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xl/volatileDependencies.xml" ContentType="application/vnd.openxmlformats-officedocument.spreadsheetml.volatileDependenc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EstaPastaDeTrabalho" defaultThemeVersion="166925"/>
  <mc:AlternateContent xmlns:mc="http://schemas.openxmlformats.org/markup-compatibility/2006">
    <mc:Choice Requires="x15">
      <x15ac:absPath xmlns:x15ac="http://schemas.microsoft.com/office/spreadsheetml/2010/11/ac" url="\\xpdocs\Research\Equities\Estrategia\Comps\Tabela de multiplos\Novas\"/>
    </mc:Choice>
  </mc:AlternateContent>
  <xr:revisionPtr revIDLastSave="0" documentId="13_ncr:1_{1E919C3D-B18D-4B40-9523-115C145C7F80}" xr6:coauthVersionLast="47" xr6:coauthVersionMax="47" xr10:uidLastSave="{00000000-0000-0000-0000-000000000000}"/>
  <bookViews>
    <workbookView xWindow="-108" yWindow="-108" windowWidth="23256" windowHeight="12456" activeTab="2" xr2:uid="{319778F7-62DC-4755-AEA7-D00294268625}"/>
  </bookViews>
  <sheets>
    <sheet name="Capa" sheetId="16" r:id="rId1"/>
    <sheet name="Multiplos &gt;&gt;" sheetId="17" r:id="rId2"/>
    <sheet name="Multiplos" sheetId="4" r:id="rId3"/>
    <sheet name="Operacional &gt;&gt;" sheetId="18" r:id="rId4"/>
    <sheet name="Operacional" sheetId="1" r:id="rId5"/>
    <sheet name="Screenings" sheetId="12" state="hidden" r:id="rId6"/>
    <sheet name="Aux" sheetId="13" state="hidden" r:id="rId7"/>
    <sheet name="Valores" sheetId="14" state="hidden" r:id="rId8"/>
    <sheet name="VALORES 2" sheetId="15" state="hidden" r:id="rId9"/>
    <sheet name="Disclaimer (2)" sheetId="19" r:id="rId10"/>
  </sheets>
  <externalReferences>
    <externalReference r:id="rId11"/>
    <externalReference r:id="rId12"/>
    <externalReference r:id="rId13"/>
    <externalReference r:id="rId14"/>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Operacional!#REF!</definedName>
    <definedName name="_xlnm._FilterDatabase" localSheetId="5" hidden="1">Screenings!$A$6:$AF$150</definedName>
    <definedName name="_xlnm._FilterDatabase" localSheetId="7" hidden="1">Valores!#REF!</definedName>
    <definedName name="_xlnm._FilterDatabase" localSheetId="8" hidden="1">'VALORES 2'!#REF!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0">#REF!</definedName>
    <definedName name="HLPBRD_IB" localSheetId="9">#REF!</definedName>
    <definedName name="HLPBRD_IB" localSheetId="2">#REF!</definedName>
    <definedName name="HLPBRD_IB" localSheetId="1">#REF!</definedName>
    <definedName name="HLPBRD_IB" localSheetId="4">#REF!</definedName>
    <definedName name="HLPBRD_IB" localSheetId="3">#REF!</definedName>
    <definedName name="HLPBRD_IB" localSheetId="5">#REF!</definedName>
    <definedName name="HLPBRD_IB" localSheetId="7">#REF!</definedName>
    <definedName name="HLPBRD_IB" localSheetId="8">#REF!</definedName>
    <definedName name="HLPBRD_IB">#REF!</definedName>
    <definedName name="HLPBRD_IR" localSheetId="0">#REF!</definedName>
    <definedName name="HLPBRD_IR" localSheetId="9">#REF!</definedName>
    <definedName name="HLPBRD_IR" localSheetId="2">#REF!</definedName>
    <definedName name="HLPBRD_IR" localSheetId="1">#REF!</definedName>
    <definedName name="HLPBRD_IR" localSheetId="4">#REF!</definedName>
    <definedName name="HLPBRD_IR" localSheetId="3">#REF!</definedName>
    <definedName name="HLPBRD_IR" localSheetId="5">#REF!</definedName>
    <definedName name="HLPBRD_IR" localSheetId="7">#REF!</definedName>
    <definedName name="HLPBRD_IR" localSheetId="8">#REF!</definedName>
    <definedName name="HLPBRD_IR">#REF!</definedName>
    <definedName name="HLPBRD_OBR" localSheetId="0">#REF!</definedName>
    <definedName name="HLPBRD_OBR" localSheetId="9">#REF!</definedName>
    <definedName name="HLPBRD_OBR" localSheetId="2">#REF!</definedName>
    <definedName name="HLPBRD_OBR" localSheetId="1">#REF!</definedName>
    <definedName name="HLPBRD_OBR" localSheetId="4">#REF!</definedName>
    <definedName name="HLPBRD_OBR" localSheetId="3">#REF!</definedName>
    <definedName name="HLPBRD_OBR" localSheetId="5">#REF!</definedName>
    <definedName name="HLPBRD_OBR" localSheetId="7">#REF!</definedName>
    <definedName name="HLPBRD_OBR" localSheetId="8">#REF!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Capa!$1:$29</definedName>
    <definedName name="_xlnm.Print_Area" localSheetId="9">'Disclaimer (2)'!$A$1:$Q$47</definedName>
    <definedName name="_xlnm.Print_Area" localSheetId="2">Multiplos!$B$1:$U$198</definedName>
    <definedName name="_xlnm.Print_Area" localSheetId="4">Operacional!$B$1:$U$197</definedName>
    <definedName name="_xlnm.Print_Area" localSheetId="5">Screenings!$A$1:$AF$149</definedName>
    <definedName name="_xlnm.Print_Area" localSheetId="7">Valores!$A$1:$U$163</definedName>
    <definedName name="_xlnm.Print_Area" localSheetId="8">'VALORES 2'!$A$1:$V$167</definedName>
    <definedName name="_xlnm.Print_Titles" localSheetId="2">Multiplos!$1:$5</definedName>
    <definedName name="_xlnm.Print_Titles" localSheetId="4">Operacional!$1:$4</definedName>
    <definedName name="_xlnm.Print_Titles" localSheetId="5">Screenings!$1:$2</definedName>
    <definedName name="_xlnm.Print_Titles" localSheetId="7">Valores!$1:$3</definedName>
    <definedName name="_xlnm.Print_Titles" localSheetId="8">'VALORES 2'!$1:$2</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localSheetId="5" hidden="1">[1]Chart!#REF!</definedName>
    <definedName name="SpreadsheetBuilder_1" localSheetId="7" hidden="1">[1]Chart!#REF!</definedName>
    <definedName name="SpreadsheetBuilder_1" localSheetId="8"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localSheetId="5" hidden="1">'[3]Destaques Ibovespa'!#REF!</definedName>
    <definedName name="SpreadsheetBuilder_2" localSheetId="7" hidden="1">'[3]Destaques Ibovespa'!#REF!</definedName>
    <definedName name="SpreadsheetBuilder_2" localSheetId="8"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localSheetId="5" hidden="1">'[3]Destaques Ibovespa'!#REF!</definedName>
    <definedName name="SpreadsheetBuilder_3" localSheetId="7" hidden="1">'[3]Destaques Ibovespa'!#REF!</definedName>
    <definedName name="SpreadsheetBuilder_3" localSheetId="8" hidden="1">'[3]Destaques Ibovespa'!#REF!</definedName>
    <definedName name="SpreadsheetBuilder_3" hidden="1">'[3]Destaques Ibovespa'!#REF!</definedName>
    <definedName name="SpreadsheetBuilder_4" localSheetId="0" hidden="1">#REF!</definedName>
    <definedName name="SpreadsheetBuilder_4" localSheetId="9" hidden="1">#REF!</definedName>
    <definedName name="SpreadsheetBuilder_4" localSheetId="2" hidden="1">#REF!</definedName>
    <definedName name="SpreadsheetBuilder_4" localSheetId="1" hidden="1">#REF!</definedName>
    <definedName name="SpreadsheetBuilder_4" localSheetId="4" hidden="1">#REF!</definedName>
    <definedName name="SpreadsheetBuilder_4" localSheetId="3" hidden="1">#REF!</definedName>
    <definedName name="SpreadsheetBuilder_4" localSheetId="5" hidden="1">#REF!</definedName>
    <definedName name="SpreadsheetBuilder_4" localSheetId="7" hidden="1">#REF!</definedName>
    <definedName name="SpreadsheetBuilder_4" localSheetId="8" hidden="1">#REF!</definedName>
    <definedName name="SpreadsheetBuilder_4" hidden="1">#REF!</definedName>
    <definedName name="SpreadsheetBuilder_5" localSheetId="0" hidden="1">#REF!</definedName>
    <definedName name="SpreadsheetBuilder_5" localSheetId="9" hidden="1">#REF!</definedName>
    <definedName name="SpreadsheetBuilder_5" localSheetId="2" hidden="1">#REF!</definedName>
    <definedName name="SpreadsheetBuilder_5" localSheetId="1" hidden="1">#REF!</definedName>
    <definedName name="SpreadsheetBuilder_5" localSheetId="4" hidden="1">#REF!</definedName>
    <definedName name="SpreadsheetBuilder_5" localSheetId="3" hidden="1">#REF!</definedName>
    <definedName name="SpreadsheetBuilder_5" localSheetId="5" hidden="1">#REF!</definedName>
    <definedName name="SpreadsheetBuilder_5" localSheetId="7" hidden="1">#REF!</definedName>
    <definedName name="SpreadsheetBuilder_5" localSheetId="8" hidden="1">#REF!</definedName>
    <definedName name="SpreadsheetBuilder_5" hidden="1">#REF!</definedName>
    <definedName name="TickerR1C1" localSheetId="0">#REF!</definedName>
    <definedName name="TickerR1C1" localSheetId="9">#REF!</definedName>
    <definedName name="TickerR1C1" localSheetId="2">#REF!</definedName>
    <definedName name="TickerR1C1" localSheetId="1">#REF!</definedName>
    <definedName name="TickerR1C1" localSheetId="4">#REF!</definedName>
    <definedName name="TickerR1C1" localSheetId="3">#REF!</definedName>
    <definedName name="TickerR1C1" localSheetId="5">#REF!</definedName>
    <definedName name="TickerR1C1" localSheetId="7">#REF!</definedName>
    <definedName name="TickerR1C1" localSheetId="8">#REF!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0" i="1" l="1"/>
  <c r="A196" i="1" l="1"/>
  <c r="A186" i="1" l="1"/>
  <c r="A185" i="1"/>
  <c r="A184" i="1"/>
  <c r="A183" i="1"/>
  <c r="A182" i="1"/>
  <c r="A181" i="1"/>
  <c r="A176" i="1"/>
  <c r="A175" i="1"/>
  <c r="A173" i="1"/>
  <c r="A172" i="1"/>
  <c r="A171" i="1"/>
  <c r="A170" i="1"/>
  <c r="A169" i="1"/>
  <c r="A168" i="1"/>
  <c r="A167" i="1"/>
  <c r="A166" i="1"/>
  <c r="A165" i="1"/>
  <c r="A164" i="1"/>
  <c r="A163" i="1"/>
  <c r="A162" i="1"/>
  <c r="A161" i="1"/>
  <c r="A160" i="1"/>
  <c r="A159" i="1"/>
  <c r="A158" i="1"/>
  <c r="A157" i="1"/>
  <c r="A156" i="1"/>
  <c r="A155" i="1"/>
  <c r="A154" i="1"/>
  <c r="A153" i="1"/>
  <c r="A152" i="1"/>
  <c r="A150" i="1"/>
  <c r="A149" i="1"/>
  <c r="A148" i="1"/>
  <c r="A147" i="1"/>
  <c r="A146" i="1"/>
  <c r="A145" i="1"/>
  <c r="A144" i="1"/>
  <c r="A143" i="1"/>
  <c r="A140" i="1"/>
  <c r="A139" i="1"/>
  <c r="A138" i="1"/>
  <c r="A137" i="1"/>
  <c r="A136" i="1"/>
  <c r="A135" i="1"/>
  <c r="A133" i="1"/>
  <c r="A132" i="1"/>
  <c r="A131" i="1"/>
  <c r="A130" i="1"/>
  <c r="A129" i="1"/>
  <c r="A128" i="1"/>
  <c r="A127" i="1"/>
  <c r="A126" i="1"/>
  <c r="A125" i="1"/>
  <c r="A124" i="1"/>
  <c r="A123" i="1"/>
  <c r="A122" i="1"/>
  <c r="A121" i="1"/>
  <c r="A120" i="1"/>
  <c r="A119" i="1"/>
  <c r="A117" i="1"/>
  <c r="A116" i="1"/>
  <c r="A115" i="1"/>
  <c r="A114" i="1"/>
  <c r="A113" i="1"/>
  <c r="A112" i="1"/>
  <c r="A111" i="1"/>
  <c r="A110" i="1"/>
  <c r="A109" i="1"/>
  <c r="A106" i="1"/>
  <c r="A105" i="1"/>
  <c r="A104" i="1"/>
  <c r="A103" i="1"/>
  <c r="A102" i="1"/>
  <c r="A101" i="1"/>
  <c r="A100" i="1"/>
  <c r="A98" i="1"/>
  <c r="A97" i="1"/>
  <c r="A96" i="1"/>
  <c r="A95" i="1"/>
  <c r="A94" i="1"/>
  <c r="A93" i="1"/>
  <c r="A89" i="1"/>
  <c r="A88" i="1"/>
  <c r="A87" i="1"/>
  <c r="A84" i="1"/>
  <c r="A83" i="1"/>
  <c r="A82" i="1"/>
  <c r="A79" i="1"/>
  <c r="A78" i="1"/>
  <c r="A77" i="1"/>
  <c r="A76" i="1"/>
  <c r="A75" i="1"/>
  <c r="A74" i="1"/>
  <c r="A73" i="1"/>
  <c r="A72" i="1"/>
  <c r="A71" i="1"/>
  <c r="A70" i="1"/>
  <c r="A69" i="1"/>
  <c r="A68" i="1"/>
  <c r="A67" i="1"/>
  <c r="A66" i="1"/>
  <c r="A65" i="1"/>
  <c r="A64" i="1"/>
  <c r="A63" i="1"/>
  <c r="A62" i="1"/>
  <c r="A60" i="1"/>
  <c r="A59" i="1"/>
  <c r="A58" i="1"/>
  <c r="A57" i="1"/>
  <c r="A56" i="1"/>
  <c r="A55" i="1"/>
  <c r="A54" i="1"/>
  <c r="A53" i="1"/>
  <c r="A52" i="1"/>
  <c r="A51" i="1"/>
  <c r="A50" i="1"/>
  <c r="A48" i="1"/>
  <c r="A47" i="1"/>
  <c r="A46" i="1"/>
  <c r="A45" i="1"/>
  <c r="A42" i="1"/>
  <c r="A41" i="1"/>
  <c r="A35" i="1"/>
  <c r="A34" i="1"/>
  <c r="A33" i="1"/>
  <c r="A31" i="1"/>
  <c r="A30" i="1"/>
  <c r="A26" i="1"/>
  <c r="A25" i="1"/>
  <c r="A24" i="1"/>
  <c r="A23" i="1"/>
  <c r="A22" i="1"/>
  <c r="A21" i="1"/>
  <c r="A20" i="1"/>
  <c r="A19" i="1"/>
  <c r="A18" i="1"/>
  <c r="A17" i="1"/>
  <c r="A16" i="1"/>
  <c r="A15" i="1"/>
  <c r="A14" i="1"/>
  <c r="A13" i="1"/>
  <c r="A12" i="1"/>
  <c r="A11" i="1"/>
  <c r="A10" i="1"/>
  <c r="A9" i="1"/>
  <c r="A8" i="1"/>
  <c r="A7" i="1"/>
  <c r="A9" i="4" l="1"/>
  <c r="A10" i="4"/>
  <c r="A11" i="4"/>
  <c r="A12" i="4"/>
  <c r="A13" i="4"/>
  <c r="A14" i="4"/>
  <c r="A15" i="4"/>
  <c r="A16" i="4"/>
  <c r="A17" i="4"/>
  <c r="A18" i="4"/>
  <c r="A19" i="4"/>
  <c r="A20" i="4"/>
  <c r="A21" i="4"/>
  <c r="A22" i="4"/>
  <c r="A23" i="4"/>
  <c r="A24" i="4"/>
  <c r="A25" i="4"/>
  <c r="A26" i="4"/>
  <c r="A27" i="4"/>
  <c r="A28" i="4"/>
  <c r="A32" i="4"/>
  <c r="A34" i="4"/>
  <c r="A35" i="4"/>
  <c r="A42" i="4"/>
  <c r="A43" i="4"/>
  <c r="A44" i="4"/>
  <c r="A45" i="4"/>
  <c r="A46" i="4"/>
  <c r="A48" i="4"/>
  <c r="A49" i="4"/>
  <c r="A50" i="4"/>
  <c r="A51" i="4"/>
  <c r="A52" i="4"/>
  <c r="A53" i="4"/>
  <c r="A54" i="4"/>
  <c r="A55" i="4"/>
  <c r="A56" i="4"/>
  <c r="A57" i="4"/>
  <c r="A58" i="4"/>
  <c r="A59" i="4"/>
  <c r="A60" i="4"/>
  <c r="A61" i="4"/>
  <c r="A63" i="4"/>
  <c r="A64" i="4"/>
  <c r="A65" i="4"/>
  <c r="A66" i="4"/>
  <c r="A67" i="4"/>
  <c r="A68" i="4"/>
  <c r="A69" i="4"/>
  <c r="A70" i="4"/>
  <c r="A71" i="4"/>
  <c r="A72" i="4"/>
  <c r="A73" i="4"/>
  <c r="A74" i="4"/>
  <c r="A75" i="4"/>
  <c r="A76" i="4"/>
  <c r="A77" i="4"/>
  <c r="A78" i="4"/>
  <c r="A79" i="4"/>
  <c r="A80" i="4"/>
  <c r="A83" i="4"/>
  <c r="A84" i="4"/>
  <c r="A85" i="4"/>
  <c r="A86" i="4"/>
  <c r="A89" i="4"/>
  <c r="A91" i="4"/>
  <c r="A93" i="4"/>
  <c r="A94" i="4"/>
  <c r="A95" i="4"/>
  <c r="A96" i="4"/>
  <c r="A97" i="4"/>
  <c r="A98" i="4"/>
  <c r="A99" i="4"/>
  <c r="A101" i="4"/>
  <c r="A102" i="4"/>
  <c r="A103" i="4"/>
  <c r="A104" i="4"/>
  <c r="A105" i="4"/>
  <c r="A106" i="4"/>
  <c r="A107" i="4"/>
  <c r="A110" i="4"/>
  <c r="A111" i="4"/>
  <c r="A112" i="4"/>
  <c r="A113" i="4"/>
  <c r="A114" i="4"/>
  <c r="A116" i="4"/>
  <c r="A117" i="4"/>
  <c r="A118" i="4"/>
  <c r="A119" i="4"/>
  <c r="A121" i="4"/>
  <c r="A122" i="4"/>
  <c r="A123" i="4"/>
  <c r="A124" i="4"/>
  <c r="A125" i="4"/>
  <c r="A126" i="4"/>
  <c r="A127" i="4"/>
  <c r="A128" i="4"/>
  <c r="A129" i="4"/>
  <c r="A130" i="4"/>
  <c r="A131" i="4"/>
  <c r="A132" i="4"/>
  <c r="A134" i="4"/>
  <c r="A135" i="4"/>
  <c r="A136" i="4"/>
  <c r="A137" i="4"/>
  <c r="A138" i="4"/>
  <c r="A139" i="4"/>
  <c r="A140" i="4"/>
  <c r="A141" i="4"/>
  <c r="A142" i="4"/>
  <c r="A143" i="4"/>
  <c r="A144" i="4"/>
  <c r="A145" i="4"/>
  <c r="A148" i="4"/>
  <c r="A149" i="4"/>
  <c r="A150" i="4"/>
  <c r="A151" i="4"/>
  <c r="A153" i="4"/>
  <c r="A154" i="4"/>
  <c r="A155" i="4"/>
  <c r="A156" i="4"/>
  <c r="A157" i="4"/>
  <c r="A158" i="4"/>
  <c r="A159" i="4"/>
  <c r="A160" i="4"/>
  <c r="A161" i="4"/>
  <c r="A162" i="4"/>
  <c r="A163" i="4"/>
  <c r="A164" i="4"/>
  <c r="A165" i="4"/>
  <c r="A166" i="4"/>
  <c r="A167" i="4"/>
  <c r="A168" i="4"/>
  <c r="A170" i="4"/>
  <c r="A171" i="4"/>
  <c r="A172" i="4"/>
  <c r="A173" i="4"/>
  <c r="A174" i="4"/>
  <c r="A175" i="4"/>
  <c r="A176" i="4"/>
  <c r="A177" i="4"/>
  <c r="A182" i="4"/>
  <c r="A183" i="4"/>
  <c r="A184" i="4"/>
  <c r="A186" i="4"/>
  <c r="A189" i="4"/>
  <c r="A196" i="4"/>
  <c r="A197" i="4"/>
  <c r="A8" i="4"/>
  <c r="T6" i="15" l="1"/>
  <c r="S6" i="15"/>
  <c r="R6" i="15"/>
  <c r="Q6" i="15"/>
  <c r="P6" i="15"/>
  <c r="O6" i="15"/>
  <c r="N6" i="15"/>
  <c r="M6" i="15"/>
  <c r="L6" i="15"/>
  <c r="K5" i="15"/>
  <c r="U7" i="14"/>
  <c r="T7" i="14"/>
  <c r="S7" i="14"/>
  <c r="R7" i="14"/>
  <c r="Q7" i="14"/>
  <c r="P7" i="14"/>
  <c r="O7" i="14"/>
  <c r="N7" i="14"/>
  <c r="M7" i="14"/>
  <c r="L7" i="14"/>
  <c r="K7" i="14"/>
  <c r="J7" i="14"/>
  <c r="AF6" i="12" l="1"/>
  <c r="AE6" i="12"/>
  <c r="AD6" i="12"/>
  <c r="AC6" i="12"/>
  <c r="AB6" i="12"/>
  <c r="AA6" i="12"/>
  <c r="Z6" i="12"/>
  <c r="Y6" i="12"/>
  <c r="X6" i="12"/>
  <c r="W6" i="12"/>
  <c r="V6" i="12"/>
  <c r="U6" i="12"/>
  <c r="P6" i="12" l="1"/>
  <c r="N6" i="12"/>
  <c r="N8" i="12" s="1"/>
  <c r="L6" i="12"/>
  <c r="L8" i="12" s="1"/>
  <c r="O6" i="12"/>
  <c r="O8" i="12" s="1"/>
  <c r="M6" i="12"/>
  <c r="M150" i="12" s="1"/>
  <c r="R6" i="12"/>
  <c r="R150" i="12" s="1"/>
  <c r="Q6" i="12"/>
  <c r="Q150" i="12" s="1"/>
  <c r="T6" i="12"/>
  <c r="T150" i="12" s="1"/>
  <c r="P8" i="12" l="1"/>
  <c r="P10" i="12"/>
  <c r="P61" i="12"/>
  <c r="AE150" i="12"/>
  <c r="P93" i="12"/>
  <c r="N95" i="12"/>
  <c r="P77" i="12"/>
  <c r="P37" i="12"/>
  <c r="P138" i="12"/>
  <c r="P125" i="12"/>
  <c r="P141" i="12"/>
  <c r="P122" i="12"/>
  <c r="P109" i="12"/>
  <c r="P129" i="12"/>
  <c r="N103" i="12"/>
  <c r="P142" i="12"/>
  <c r="P126" i="12"/>
  <c r="P110" i="12"/>
  <c r="P94" i="12"/>
  <c r="P78" i="12"/>
  <c r="P62" i="12"/>
  <c r="P38" i="12"/>
  <c r="P106" i="12"/>
  <c r="P90" i="12"/>
  <c r="P74" i="12"/>
  <c r="P58" i="12"/>
  <c r="P30" i="12"/>
  <c r="P137" i="12"/>
  <c r="P121" i="12"/>
  <c r="P105" i="12"/>
  <c r="P89" i="12"/>
  <c r="P73" i="12"/>
  <c r="P57" i="12"/>
  <c r="P29" i="12"/>
  <c r="P150" i="12"/>
  <c r="AB150" i="12" s="1"/>
  <c r="P149" i="12"/>
  <c r="P134" i="12"/>
  <c r="P118" i="12"/>
  <c r="P102" i="12"/>
  <c r="P86" i="12"/>
  <c r="P70" i="12"/>
  <c r="P54" i="12"/>
  <c r="P22" i="12"/>
  <c r="P147" i="12"/>
  <c r="P133" i="12"/>
  <c r="P117" i="12"/>
  <c r="P101" i="12"/>
  <c r="P85" i="12"/>
  <c r="P69" i="12"/>
  <c r="P53" i="12"/>
  <c r="P21" i="12"/>
  <c r="P130" i="12"/>
  <c r="P98" i="12"/>
  <c r="P82" i="12"/>
  <c r="P66" i="12"/>
  <c r="P46" i="12"/>
  <c r="P14" i="12"/>
  <c r="P146" i="12"/>
  <c r="P114" i="12"/>
  <c r="P145" i="12"/>
  <c r="P113" i="12"/>
  <c r="P97" i="12"/>
  <c r="P81" i="12"/>
  <c r="P65" i="12"/>
  <c r="P45" i="12"/>
  <c r="P13" i="12"/>
  <c r="P144" i="12"/>
  <c r="P128" i="12"/>
  <c r="P112" i="12"/>
  <c r="P7" i="12"/>
  <c r="P143" i="12"/>
  <c r="P135" i="12"/>
  <c r="P127" i="12"/>
  <c r="P119" i="12"/>
  <c r="P111" i="12"/>
  <c r="P103" i="12"/>
  <c r="P95" i="12"/>
  <c r="P87" i="12"/>
  <c r="P79" i="12"/>
  <c r="P71" i="12"/>
  <c r="P63" i="12"/>
  <c r="P55" i="12"/>
  <c r="P47" i="12"/>
  <c r="P39" i="12"/>
  <c r="P31" i="12"/>
  <c r="P23" i="12"/>
  <c r="P15" i="12"/>
  <c r="P148" i="12"/>
  <c r="P140" i="12"/>
  <c r="P132" i="12"/>
  <c r="P124" i="12"/>
  <c r="P116" i="12"/>
  <c r="P108" i="12"/>
  <c r="P100" i="12"/>
  <c r="P92" i="12"/>
  <c r="P84" i="12"/>
  <c r="P76" i="12"/>
  <c r="P68" i="12"/>
  <c r="P60" i="12"/>
  <c r="P52" i="12"/>
  <c r="P44" i="12"/>
  <c r="P36" i="12"/>
  <c r="P28" i="12"/>
  <c r="P20" i="12"/>
  <c r="P12" i="12"/>
  <c r="P139" i="12"/>
  <c r="P131" i="12"/>
  <c r="P123" i="12"/>
  <c r="P115" i="12"/>
  <c r="P107" i="12"/>
  <c r="P99" i="12"/>
  <c r="P91" i="12"/>
  <c r="P83" i="12"/>
  <c r="P75" i="12"/>
  <c r="P67" i="12"/>
  <c r="P59" i="12"/>
  <c r="P51" i="12"/>
  <c r="P43" i="12"/>
  <c r="P35" i="12"/>
  <c r="P27" i="12"/>
  <c r="P19" i="12"/>
  <c r="P11" i="12"/>
  <c r="P50" i="12"/>
  <c r="P42" i="12"/>
  <c r="P34" i="12"/>
  <c r="P26" i="12"/>
  <c r="P18" i="12"/>
  <c r="P49" i="12"/>
  <c r="P41" i="12"/>
  <c r="P33" i="12"/>
  <c r="P25" i="12"/>
  <c r="P17" i="12"/>
  <c r="P9" i="12"/>
  <c r="P136" i="12"/>
  <c r="P120" i="12"/>
  <c r="P104" i="12"/>
  <c r="P96" i="12"/>
  <c r="P88" i="12"/>
  <c r="P80" i="12"/>
  <c r="P72" i="12"/>
  <c r="P64" i="12"/>
  <c r="P56" i="12"/>
  <c r="P48" i="12"/>
  <c r="P40" i="12"/>
  <c r="P32" i="12"/>
  <c r="P24" i="12"/>
  <c r="P16" i="12"/>
  <c r="N39" i="12"/>
  <c r="N31" i="12"/>
  <c r="N7" i="12"/>
  <c r="N135" i="12"/>
  <c r="N71" i="12"/>
  <c r="N87" i="12"/>
  <c r="N127" i="12"/>
  <c r="O148" i="12"/>
  <c r="N55" i="12"/>
  <c r="N63" i="12"/>
  <c r="N119" i="12"/>
  <c r="O140" i="12"/>
  <c r="N111" i="12"/>
  <c r="N47" i="12"/>
  <c r="N23" i="12"/>
  <c r="N143" i="12"/>
  <c r="N79" i="12"/>
  <c r="N15" i="12"/>
  <c r="O142" i="12"/>
  <c r="N150" i="12"/>
  <c r="AF150" i="12" s="1"/>
  <c r="N142" i="12"/>
  <c r="N134" i="12"/>
  <c r="N126" i="12"/>
  <c r="N118" i="12"/>
  <c r="N110" i="12"/>
  <c r="N102" i="12"/>
  <c r="N94" i="12"/>
  <c r="N86" i="12"/>
  <c r="N78" i="12"/>
  <c r="N70" i="12"/>
  <c r="N62" i="12"/>
  <c r="N54" i="12"/>
  <c r="N46" i="12"/>
  <c r="N38" i="12"/>
  <c r="N30" i="12"/>
  <c r="N22" i="12"/>
  <c r="N14" i="12"/>
  <c r="N149" i="12"/>
  <c r="N141" i="12"/>
  <c r="N133" i="12"/>
  <c r="N125" i="12"/>
  <c r="N117" i="12"/>
  <c r="N109" i="12"/>
  <c r="N101" i="12"/>
  <c r="N93" i="12"/>
  <c r="N85" i="12"/>
  <c r="N77" i="12"/>
  <c r="N69" i="12"/>
  <c r="N61" i="12"/>
  <c r="N53" i="12"/>
  <c r="N45" i="12"/>
  <c r="N37" i="12"/>
  <c r="N29" i="12"/>
  <c r="N21" i="12"/>
  <c r="N13" i="12"/>
  <c r="O119" i="12"/>
  <c r="N148" i="12"/>
  <c r="N140" i="12"/>
  <c r="N132" i="12"/>
  <c r="N124" i="12"/>
  <c r="N116" i="12"/>
  <c r="N108" i="12"/>
  <c r="N100" i="12"/>
  <c r="N92" i="12"/>
  <c r="N84" i="12"/>
  <c r="N76" i="12"/>
  <c r="N68" i="12"/>
  <c r="N60" i="12"/>
  <c r="N52" i="12"/>
  <c r="N44" i="12"/>
  <c r="N36" i="12"/>
  <c r="N28" i="12"/>
  <c r="N20" i="12"/>
  <c r="N12" i="12"/>
  <c r="O118" i="12"/>
  <c r="N147" i="12"/>
  <c r="N139" i="12"/>
  <c r="N131" i="12"/>
  <c r="N123" i="12"/>
  <c r="N115" i="12"/>
  <c r="N107" i="12"/>
  <c r="N99" i="12"/>
  <c r="N91" i="12"/>
  <c r="N83" i="12"/>
  <c r="N75" i="12"/>
  <c r="N67" i="12"/>
  <c r="N59" i="12"/>
  <c r="N51" i="12"/>
  <c r="N43" i="12"/>
  <c r="N35" i="12"/>
  <c r="N27" i="12"/>
  <c r="N19" i="12"/>
  <c r="N11" i="12"/>
  <c r="N146" i="12"/>
  <c r="N138" i="12"/>
  <c r="N130" i="12"/>
  <c r="N122" i="12"/>
  <c r="N114" i="12"/>
  <c r="N106" i="12"/>
  <c r="N98" i="12"/>
  <c r="N90" i="12"/>
  <c r="N82" i="12"/>
  <c r="N74" i="12"/>
  <c r="N66" i="12"/>
  <c r="N58" i="12"/>
  <c r="N50" i="12"/>
  <c r="N42" i="12"/>
  <c r="N34" i="12"/>
  <c r="N26" i="12"/>
  <c r="N18" i="12"/>
  <c r="N10" i="12"/>
  <c r="L134" i="12"/>
  <c r="N145" i="12"/>
  <c r="N137" i="12"/>
  <c r="N129" i="12"/>
  <c r="N121" i="12"/>
  <c r="N113" i="12"/>
  <c r="N105" i="12"/>
  <c r="N97" i="12"/>
  <c r="N89" i="12"/>
  <c r="N81" i="12"/>
  <c r="N73" i="12"/>
  <c r="N65" i="12"/>
  <c r="N57" i="12"/>
  <c r="N49" i="12"/>
  <c r="N41" i="12"/>
  <c r="N33" i="12"/>
  <c r="N25" i="12"/>
  <c r="N17" i="12"/>
  <c r="N9" i="12"/>
  <c r="N144" i="12"/>
  <c r="N136" i="12"/>
  <c r="N128" i="12"/>
  <c r="N120" i="12"/>
  <c r="N112" i="12"/>
  <c r="N104" i="12"/>
  <c r="N96" i="12"/>
  <c r="N88" i="12"/>
  <c r="N80" i="12"/>
  <c r="N72" i="12"/>
  <c r="N64" i="12"/>
  <c r="N56" i="12"/>
  <c r="N48" i="12"/>
  <c r="N40" i="12"/>
  <c r="N32" i="12"/>
  <c r="N24" i="12"/>
  <c r="N16" i="12"/>
  <c r="L142" i="12"/>
  <c r="L130" i="12"/>
  <c r="L110" i="12"/>
  <c r="L94" i="12"/>
  <c r="L70" i="12"/>
  <c r="L46" i="12"/>
  <c r="L148" i="12"/>
  <c r="L126" i="12"/>
  <c r="L62" i="12"/>
  <c r="L150" i="12"/>
  <c r="L118" i="12"/>
  <c r="L54" i="12"/>
  <c r="L146" i="12"/>
  <c r="L102" i="12"/>
  <c r="L38" i="12"/>
  <c r="L30" i="12"/>
  <c r="O132" i="12"/>
  <c r="L138" i="12"/>
  <c r="L86" i="12"/>
  <c r="L22" i="12"/>
  <c r="L78" i="12"/>
  <c r="L14" i="12"/>
  <c r="L144" i="12"/>
  <c r="L128" i="12"/>
  <c r="L112" i="12"/>
  <c r="O143" i="12"/>
  <c r="L7" i="12"/>
  <c r="L143" i="12"/>
  <c r="L135" i="12"/>
  <c r="L127" i="12"/>
  <c r="L119" i="12"/>
  <c r="L111" i="12"/>
  <c r="L103" i="12"/>
  <c r="L95" i="12"/>
  <c r="L87" i="12"/>
  <c r="L79" i="12"/>
  <c r="L71" i="12"/>
  <c r="L63" i="12"/>
  <c r="L55" i="12"/>
  <c r="L47" i="12"/>
  <c r="L39" i="12"/>
  <c r="L31" i="12"/>
  <c r="L23" i="12"/>
  <c r="L15" i="12"/>
  <c r="L149" i="12"/>
  <c r="L141" i="12"/>
  <c r="L133" i="12"/>
  <c r="L125" i="12"/>
  <c r="L117" i="12"/>
  <c r="L109" i="12"/>
  <c r="L101" i="12"/>
  <c r="L93" i="12"/>
  <c r="L85" i="12"/>
  <c r="L77" i="12"/>
  <c r="L69" i="12"/>
  <c r="L61" i="12"/>
  <c r="L53" i="12"/>
  <c r="L45" i="12"/>
  <c r="L37" i="12"/>
  <c r="L29" i="12"/>
  <c r="L21" i="12"/>
  <c r="L13" i="12"/>
  <c r="L140" i="12"/>
  <c r="L132" i="12"/>
  <c r="L124" i="12"/>
  <c r="L116" i="12"/>
  <c r="L108" i="12"/>
  <c r="L100" i="12"/>
  <c r="L92" i="12"/>
  <c r="L84" i="12"/>
  <c r="L76" i="12"/>
  <c r="L68" i="12"/>
  <c r="L60" i="12"/>
  <c r="L52" i="12"/>
  <c r="L44" i="12"/>
  <c r="L36" i="12"/>
  <c r="L28" i="12"/>
  <c r="L20" i="12"/>
  <c r="L12" i="12"/>
  <c r="L147" i="12"/>
  <c r="L139" i="12"/>
  <c r="L131" i="12"/>
  <c r="L123" i="12"/>
  <c r="L115" i="12"/>
  <c r="L107" i="12"/>
  <c r="L99" i="12"/>
  <c r="L91" i="12"/>
  <c r="L83" i="12"/>
  <c r="L75" i="12"/>
  <c r="L67" i="12"/>
  <c r="L59" i="12"/>
  <c r="L51" i="12"/>
  <c r="L43" i="12"/>
  <c r="L35" i="12"/>
  <c r="L27" i="12"/>
  <c r="L19" i="12"/>
  <c r="L11" i="12"/>
  <c r="L122" i="12"/>
  <c r="L114" i="12"/>
  <c r="L106" i="12"/>
  <c r="L98" i="12"/>
  <c r="L90" i="12"/>
  <c r="L82" i="12"/>
  <c r="L74" i="12"/>
  <c r="L66" i="12"/>
  <c r="L58" i="12"/>
  <c r="L50" i="12"/>
  <c r="L42" i="12"/>
  <c r="L34" i="12"/>
  <c r="L26" i="12"/>
  <c r="L18" i="12"/>
  <c r="L10" i="12"/>
  <c r="O71" i="12"/>
  <c r="L145" i="12"/>
  <c r="L137" i="12"/>
  <c r="L129" i="12"/>
  <c r="L121" i="12"/>
  <c r="L113" i="12"/>
  <c r="L105" i="12"/>
  <c r="L97" i="12"/>
  <c r="L89" i="12"/>
  <c r="L81" i="12"/>
  <c r="L73" i="12"/>
  <c r="L65" i="12"/>
  <c r="L57" i="12"/>
  <c r="L49" i="12"/>
  <c r="L41" i="12"/>
  <c r="L33" i="12"/>
  <c r="L25" i="12"/>
  <c r="L17" i="12"/>
  <c r="L9" i="12"/>
  <c r="L136" i="12"/>
  <c r="L120" i="12"/>
  <c r="L104" i="12"/>
  <c r="L96" i="12"/>
  <c r="L88" i="12"/>
  <c r="L80" i="12"/>
  <c r="L72" i="12"/>
  <c r="L64" i="12"/>
  <c r="L56" i="12"/>
  <c r="L48" i="12"/>
  <c r="L40" i="12"/>
  <c r="L32" i="12"/>
  <c r="L24" i="12"/>
  <c r="L16" i="12"/>
  <c r="O63" i="12"/>
  <c r="O111" i="12"/>
  <c r="O55" i="12"/>
  <c r="O135" i="12"/>
  <c r="O110" i="12"/>
  <c r="O47" i="12"/>
  <c r="O134" i="12"/>
  <c r="O103" i="12"/>
  <c r="O39" i="12"/>
  <c r="O95" i="12"/>
  <c r="O31" i="12"/>
  <c r="O7" i="12"/>
  <c r="O150" i="12"/>
  <c r="O127" i="12"/>
  <c r="O87" i="12"/>
  <c r="O23" i="12"/>
  <c r="O126" i="12"/>
  <c r="O79" i="12"/>
  <c r="O15" i="12"/>
  <c r="O102" i="12"/>
  <c r="O94" i="12"/>
  <c r="O86" i="12"/>
  <c r="O78" i="12"/>
  <c r="O70" i="12"/>
  <c r="O62" i="12"/>
  <c r="O54" i="12"/>
  <c r="O46" i="12"/>
  <c r="O38" i="12"/>
  <c r="O30" i="12"/>
  <c r="O22" i="12"/>
  <c r="O14" i="12"/>
  <c r="O149" i="12"/>
  <c r="O141" i="12"/>
  <c r="O133" i="12"/>
  <c r="O125" i="12"/>
  <c r="O117" i="12"/>
  <c r="O109" i="12"/>
  <c r="O101" i="12"/>
  <c r="O93" i="12"/>
  <c r="O85" i="12"/>
  <c r="O77" i="12"/>
  <c r="O69" i="12"/>
  <c r="O61" i="12"/>
  <c r="O53" i="12"/>
  <c r="O45" i="12"/>
  <c r="O37" i="12"/>
  <c r="O29" i="12"/>
  <c r="O21" i="12"/>
  <c r="O13" i="12"/>
  <c r="O116" i="12"/>
  <c r="O108" i="12"/>
  <c r="O100" i="12"/>
  <c r="O92" i="12"/>
  <c r="O84" i="12"/>
  <c r="O76" i="12"/>
  <c r="O68" i="12"/>
  <c r="O60" i="12"/>
  <c r="O52" i="12"/>
  <c r="O44" i="12"/>
  <c r="O36" i="12"/>
  <c r="O28" i="12"/>
  <c r="O20" i="12"/>
  <c r="O12" i="12"/>
  <c r="M16" i="12"/>
  <c r="O147" i="12"/>
  <c r="O139" i="12"/>
  <c r="O131" i="12"/>
  <c r="O123" i="12"/>
  <c r="O115" i="12"/>
  <c r="O107" i="12"/>
  <c r="O99" i="12"/>
  <c r="O91" i="12"/>
  <c r="O83" i="12"/>
  <c r="O75" i="12"/>
  <c r="O67" i="12"/>
  <c r="O59" i="12"/>
  <c r="O51" i="12"/>
  <c r="O43" i="12"/>
  <c r="O35" i="12"/>
  <c r="O27" i="12"/>
  <c r="O19" i="12"/>
  <c r="O11" i="12"/>
  <c r="M24" i="12"/>
  <c r="O138" i="12"/>
  <c r="O122" i="12"/>
  <c r="O114" i="12"/>
  <c r="O106" i="12"/>
  <c r="O98" i="12"/>
  <c r="O90" i="12"/>
  <c r="O82" i="12"/>
  <c r="O74" i="12"/>
  <c r="O66" i="12"/>
  <c r="O58" i="12"/>
  <c r="O50" i="12"/>
  <c r="O42" i="12"/>
  <c r="O34" i="12"/>
  <c r="O26" i="12"/>
  <c r="O18" i="12"/>
  <c r="O10" i="12"/>
  <c r="O124" i="12"/>
  <c r="O146" i="12"/>
  <c r="O130" i="12"/>
  <c r="O145" i="12"/>
  <c r="O137" i="12"/>
  <c r="O129" i="12"/>
  <c r="O121" i="12"/>
  <c r="O113" i="12"/>
  <c r="O105" i="12"/>
  <c r="O97" i="12"/>
  <c r="O89" i="12"/>
  <c r="O81" i="12"/>
  <c r="O73" i="12"/>
  <c r="O65" i="12"/>
  <c r="O57" i="12"/>
  <c r="O49" i="12"/>
  <c r="O41" i="12"/>
  <c r="O33" i="12"/>
  <c r="O25" i="12"/>
  <c r="O17" i="12"/>
  <c r="O9" i="12"/>
  <c r="O144" i="12"/>
  <c r="O136" i="12"/>
  <c r="O128" i="12"/>
  <c r="O120" i="12"/>
  <c r="O112" i="12"/>
  <c r="O104" i="12"/>
  <c r="O96" i="12"/>
  <c r="O88" i="12"/>
  <c r="O80" i="12"/>
  <c r="O72" i="12"/>
  <c r="O64" i="12"/>
  <c r="O56" i="12"/>
  <c r="O48" i="12"/>
  <c r="O40" i="12"/>
  <c r="O32" i="12"/>
  <c r="O24" i="12"/>
  <c r="O16" i="12"/>
  <c r="M40" i="12"/>
  <c r="M48" i="12"/>
  <c r="M56" i="12"/>
  <c r="M72" i="12"/>
  <c r="Q19" i="12"/>
  <c r="M104" i="12"/>
  <c r="M112" i="12"/>
  <c r="M120" i="12"/>
  <c r="M80" i="12"/>
  <c r="M8" i="12"/>
  <c r="M88" i="12"/>
  <c r="M144" i="12"/>
  <c r="M32" i="12"/>
  <c r="M96" i="12"/>
  <c r="M64" i="12"/>
  <c r="M128" i="12"/>
  <c r="M136" i="12"/>
  <c r="M7" i="12"/>
  <c r="M15" i="12"/>
  <c r="M23" i="12"/>
  <c r="M31" i="12"/>
  <c r="M39" i="12"/>
  <c r="M47" i="12"/>
  <c r="M55" i="12"/>
  <c r="M63" i="12"/>
  <c r="M71" i="12"/>
  <c r="M79" i="12"/>
  <c r="M87" i="12"/>
  <c r="M95" i="12"/>
  <c r="M103" i="12"/>
  <c r="M111" i="12"/>
  <c r="M119" i="12"/>
  <c r="M127" i="12"/>
  <c r="M135" i="12"/>
  <c r="M143" i="12"/>
  <c r="M9" i="12"/>
  <c r="M17" i="12"/>
  <c r="M25" i="12"/>
  <c r="M33" i="12"/>
  <c r="M41" i="12"/>
  <c r="M49" i="12"/>
  <c r="M57" i="12"/>
  <c r="M65" i="12"/>
  <c r="M73" i="12"/>
  <c r="M81" i="12"/>
  <c r="M89" i="12"/>
  <c r="M97" i="12"/>
  <c r="M105" i="12"/>
  <c r="M113" i="12"/>
  <c r="M121" i="12"/>
  <c r="M129" i="12"/>
  <c r="M137" i="12"/>
  <c r="M145" i="12"/>
  <c r="M10" i="12"/>
  <c r="M18" i="12"/>
  <c r="M26" i="12"/>
  <c r="M34" i="12"/>
  <c r="M42" i="12"/>
  <c r="M50" i="12"/>
  <c r="M58" i="12"/>
  <c r="M66" i="12"/>
  <c r="M74" i="12"/>
  <c r="M82" i="12"/>
  <c r="M90" i="12"/>
  <c r="M98" i="12"/>
  <c r="M106" i="12"/>
  <c r="M114" i="12"/>
  <c r="M122" i="12"/>
  <c r="M130" i="12"/>
  <c r="M138" i="12"/>
  <c r="M146" i="12"/>
  <c r="M11" i="12"/>
  <c r="M19" i="12"/>
  <c r="M27" i="12"/>
  <c r="M35" i="12"/>
  <c r="M43" i="12"/>
  <c r="M51" i="12"/>
  <c r="M59" i="12"/>
  <c r="M67" i="12"/>
  <c r="M75" i="12"/>
  <c r="M83" i="12"/>
  <c r="M91" i="12"/>
  <c r="M99" i="12"/>
  <c r="M107" i="12"/>
  <c r="M115" i="12"/>
  <c r="M123" i="12"/>
  <c r="M131" i="12"/>
  <c r="M139" i="12"/>
  <c r="M147" i="12"/>
  <c r="M12" i="12"/>
  <c r="M20" i="12"/>
  <c r="M28" i="12"/>
  <c r="M36" i="12"/>
  <c r="M44" i="12"/>
  <c r="M52" i="12"/>
  <c r="M60" i="12"/>
  <c r="M68" i="12"/>
  <c r="M76" i="12"/>
  <c r="M84" i="12"/>
  <c r="M92" i="12"/>
  <c r="M100" i="12"/>
  <c r="M108" i="12"/>
  <c r="M116" i="12"/>
  <c r="M124" i="12"/>
  <c r="M132" i="12"/>
  <c r="M140" i="12"/>
  <c r="M148" i="12"/>
  <c r="M13" i="12"/>
  <c r="M21" i="12"/>
  <c r="M29" i="12"/>
  <c r="M37" i="12"/>
  <c r="M45" i="12"/>
  <c r="M53" i="12"/>
  <c r="M61" i="12"/>
  <c r="M69" i="12"/>
  <c r="M77" i="12"/>
  <c r="M85" i="12"/>
  <c r="M93" i="12"/>
  <c r="M101" i="12"/>
  <c r="M109" i="12"/>
  <c r="M117" i="12"/>
  <c r="M125" i="12"/>
  <c r="M133" i="12"/>
  <c r="M141" i="12"/>
  <c r="M149" i="12"/>
  <c r="M14" i="12"/>
  <c r="M22" i="12"/>
  <c r="M30" i="12"/>
  <c r="M38" i="12"/>
  <c r="M46" i="12"/>
  <c r="M54" i="12"/>
  <c r="M62" i="12"/>
  <c r="M70" i="12"/>
  <c r="M78" i="12"/>
  <c r="M86" i="12"/>
  <c r="M94" i="12"/>
  <c r="M102" i="12"/>
  <c r="M110" i="12"/>
  <c r="M118" i="12"/>
  <c r="M126" i="12"/>
  <c r="M134" i="12"/>
  <c r="M142" i="12"/>
  <c r="Q27" i="12"/>
  <c r="Q39" i="12"/>
  <c r="Q43" i="12"/>
  <c r="Q51" i="12"/>
  <c r="Q59" i="12"/>
  <c r="Q7" i="12"/>
  <c r="Q91" i="12"/>
  <c r="Q11" i="12"/>
  <c r="Q123" i="12"/>
  <c r="Q23" i="12"/>
  <c r="Q55" i="12"/>
  <c r="Q87" i="12"/>
  <c r="Q119" i="12"/>
  <c r="Q31" i="12"/>
  <c r="Q63" i="12"/>
  <c r="Q95" i="12"/>
  <c r="Q127" i="12"/>
  <c r="Q35" i="12"/>
  <c r="Q67" i="12"/>
  <c r="Q99" i="12"/>
  <c r="Q131" i="12"/>
  <c r="Q71" i="12"/>
  <c r="Q103" i="12"/>
  <c r="Q135" i="12"/>
  <c r="Q75" i="12"/>
  <c r="Q107" i="12"/>
  <c r="Q139" i="12"/>
  <c r="Q15" i="12"/>
  <c r="Q47" i="12"/>
  <c r="Q79" i="12"/>
  <c r="Q111" i="12"/>
  <c r="Q143" i="12"/>
  <c r="Q83" i="12"/>
  <c r="Q115" i="12"/>
  <c r="Q147" i="12"/>
  <c r="R7" i="12"/>
  <c r="R11" i="12"/>
  <c r="R15" i="12"/>
  <c r="R19" i="12"/>
  <c r="R23" i="12"/>
  <c r="R27" i="12"/>
  <c r="R31" i="12"/>
  <c r="R35" i="12"/>
  <c r="R39" i="12"/>
  <c r="R43" i="12"/>
  <c r="R47" i="12"/>
  <c r="R51" i="12"/>
  <c r="R55" i="12"/>
  <c r="R59" i="12"/>
  <c r="R63" i="12"/>
  <c r="R67" i="12"/>
  <c r="R71" i="12"/>
  <c r="R75" i="12"/>
  <c r="R79" i="12"/>
  <c r="R83" i="12"/>
  <c r="R87" i="12"/>
  <c r="R91" i="12"/>
  <c r="R95" i="12"/>
  <c r="R99" i="12"/>
  <c r="R103" i="12"/>
  <c r="R107" i="12"/>
  <c r="R111" i="12"/>
  <c r="R115" i="12"/>
  <c r="R119" i="12"/>
  <c r="AF119" i="12" s="1"/>
  <c r="R123" i="12"/>
  <c r="R127" i="12"/>
  <c r="R131" i="12"/>
  <c r="R135" i="12"/>
  <c r="R139" i="12"/>
  <c r="R143" i="12"/>
  <c r="R147" i="12"/>
  <c r="Q8" i="12"/>
  <c r="Q12" i="12"/>
  <c r="Q16" i="12"/>
  <c r="Q20" i="12"/>
  <c r="Q24" i="12"/>
  <c r="Q28" i="12"/>
  <c r="Q32" i="12"/>
  <c r="Q36" i="12"/>
  <c r="Q40" i="12"/>
  <c r="Q44" i="12"/>
  <c r="Q48" i="12"/>
  <c r="Q52" i="12"/>
  <c r="Q56" i="12"/>
  <c r="Q60" i="12"/>
  <c r="Q64" i="12"/>
  <c r="Q68" i="12"/>
  <c r="Q72" i="12"/>
  <c r="Q76" i="12"/>
  <c r="Q80" i="12"/>
  <c r="Q84" i="12"/>
  <c r="Q88" i="12"/>
  <c r="Q92" i="12"/>
  <c r="Q96" i="12"/>
  <c r="Q100" i="12"/>
  <c r="Q104" i="12"/>
  <c r="Q108" i="12"/>
  <c r="Q112" i="12"/>
  <c r="Q116" i="12"/>
  <c r="Q120" i="12"/>
  <c r="Q124" i="12"/>
  <c r="Q128" i="12"/>
  <c r="Q132" i="12"/>
  <c r="Q136" i="12"/>
  <c r="Q140" i="12"/>
  <c r="Q144" i="12"/>
  <c r="Q148" i="12"/>
  <c r="R8" i="12"/>
  <c r="AF8" i="12" s="1"/>
  <c r="R12" i="12"/>
  <c r="R16" i="12"/>
  <c r="R20" i="12"/>
  <c r="R24" i="12"/>
  <c r="R28" i="12"/>
  <c r="R32" i="12"/>
  <c r="R36" i="12"/>
  <c r="R40" i="12"/>
  <c r="R44" i="12"/>
  <c r="R48" i="12"/>
  <c r="R52" i="12"/>
  <c r="R56" i="12"/>
  <c r="R60" i="12"/>
  <c r="AF60" i="12" s="1"/>
  <c r="R64" i="12"/>
  <c r="R68" i="12"/>
  <c r="R72" i="12"/>
  <c r="R76" i="12"/>
  <c r="R80" i="12"/>
  <c r="R84" i="12"/>
  <c r="R88" i="12"/>
  <c r="R92" i="12"/>
  <c r="R96" i="12"/>
  <c r="R100" i="12"/>
  <c r="R104" i="12"/>
  <c r="R108" i="12"/>
  <c r="R112" i="12"/>
  <c r="R116" i="12"/>
  <c r="R120" i="12"/>
  <c r="R124" i="12"/>
  <c r="AF124" i="12" s="1"/>
  <c r="R128" i="12"/>
  <c r="AF128" i="12" s="1"/>
  <c r="R132" i="12"/>
  <c r="R136" i="12"/>
  <c r="R140" i="12"/>
  <c r="R144" i="12"/>
  <c r="R148" i="12"/>
  <c r="Q9" i="12"/>
  <c r="Q13" i="12"/>
  <c r="Q17" i="12"/>
  <c r="Q21" i="12"/>
  <c r="Q25" i="12"/>
  <c r="Q29" i="12"/>
  <c r="Q33" i="12"/>
  <c r="Q37" i="12"/>
  <c r="Q41" i="12"/>
  <c r="Q45" i="12"/>
  <c r="Q49" i="12"/>
  <c r="Q53" i="12"/>
  <c r="Q57" i="12"/>
  <c r="Q61" i="12"/>
  <c r="Q65" i="12"/>
  <c r="Q69" i="12"/>
  <c r="Q73" i="12"/>
  <c r="Q77" i="12"/>
  <c r="Q81" i="12"/>
  <c r="Q85" i="12"/>
  <c r="Q89" i="12"/>
  <c r="Q93" i="12"/>
  <c r="Q97" i="12"/>
  <c r="Q101" i="12"/>
  <c r="Q105" i="12"/>
  <c r="Q109" i="12"/>
  <c r="Q113" i="12"/>
  <c r="Q117" i="12"/>
  <c r="Q121" i="12"/>
  <c r="Q125" i="12"/>
  <c r="Q129" i="12"/>
  <c r="Q133" i="12"/>
  <c r="Q137" i="12"/>
  <c r="Q141" i="12"/>
  <c r="Q145" i="12"/>
  <c r="Q149" i="12"/>
  <c r="R9" i="12"/>
  <c r="R13" i="12"/>
  <c r="R17" i="12"/>
  <c r="R21" i="12"/>
  <c r="R25" i="12"/>
  <c r="R29" i="12"/>
  <c r="R33" i="12"/>
  <c r="R37" i="12"/>
  <c r="R41" i="12"/>
  <c r="R45" i="12"/>
  <c r="R49" i="12"/>
  <c r="R53" i="12"/>
  <c r="R57" i="12"/>
  <c r="R61" i="12"/>
  <c r="R65" i="12"/>
  <c r="R69" i="12"/>
  <c r="R73" i="12"/>
  <c r="R77" i="12"/>
  <c r="R81" i="12"/>
  <c r="R85" i="12"/>
  <c r="R89" i="12"/>
  <c r="R93" i="12"/>
  <c r="R97" i="12"/>
  <c r="R101" i="12"/>
  <c r="R105" i="12"/>
  <c r="R109" i="12"/>
  <c r="R113" i="12"/>
  <c r="R117" i="12"/>
  <c r="R121" i="12"/>
  <c r="R125" i="12"/>
  <c r="R129" i="12"/>
  <c r="R133" i="12"/>
  <c r="R137" i="12"/>
  <c r="R141" i="12"/>
  <c r="R145" i="12"/>
  <c r="AF145" i="12" s="1"/>
  <c r="R149" i="12"/>
  <c r="Q10" i="12"/>
  <c r="Q14" i="12"/>
  <c r="Q18" i="12"/>
  <c r="Q22" i="12"/>
  <c r="Q26" i="12"/>
  <c r="Q30" i="12"/>
  <c r="Q34" i="12"/>
  <c r="Q38" i="12"/>
  <c r="Q42" i="12"/>
  <c r="Q46" i="12"/>
  <c r="Q50" i="12"/>
  <c r="Q54" i="12"/>
  <c r="Q58" i="12"/>
  <c r="Q62" i="12"/>
  <c r="Q66" i="12"/>
  <c r="Q70" i="12"/>
  <c r="AE70" i="12" s="1"/>
  <c r="Q74" i="12"/>
  <c r="AE74" i="12" s="1"/>
  <c r="Q78" i="12"/>
  <c r="Q82" i="12"/>
  <c r="Q86" i="12"/>
  <c r="Q90" i="12"/>
  <c r="Q94" i="12"/>
  <c r="Q98" i="12"/>
  <c r="Q102" i="12"/>
  <c r="Q106" i="12"/>
  <c r="Q110" i="12"/>
  <c r="Q114" i="12"/>
  <c r="Q118" i="12"/>
  <c r="Q122" i="12"/>
  <c r="Q126" i="12"/>
  <c r="Q130" i="12"/>
  <c r="Q134" i="12"/>
  <c r="Q138" i="12"/>
  <c r="Q142" i="12"/>
  <c r="Q146" i="12"/>
  <c r="R10" i="12"/>
  <c r="R14" i="12"/>
  <c r="R18" i="12"/>
  <c r="R22" i="12"/>
  <c r="R26" i="12"/>
  <c r="R30" i="12"/>
  <c r="R34" i="12"/>
  <c r="AF34" i="12" s="1"/>
  <c r="R38" i="12"/>
  <c r="R42" i="12"/>
  <c r="R46" i="12"/>
  <c r="R50" i="12"/>
  <c r="R54" i="12"/>
  <c r="R58" i="12"/>
  <c r="R62" i="12"/>
  <c r="R66" i="12"/>
  <c r="R70" i="12"/>
  <c r="R74" i="12"/>
  <c r="R78" i="12"/>
  <c r="R82" i="12"/>
  <c r="R86" i="12"/>
  <c r="R90" i="12"/>
  <c r="R94" i="12"/>
  <c r="AF94" i="12" s="1"/>
  <c r="R98" i="12"/>
  <c r="R102" i="12"/>
  <c r="R106" i="12"/>
  <c r="R110" i="12"/>
  <c r="R114" i="12"/>
  <c r="R118" i="12"/>
  <c r="R122" i="12"/>
  <c r="R126" i="12"/>
  <c r="R130" i="12"/>
  <c r="R134" i="12"/>
  <c r="R138" i="12"/>
  <c r="R142" i="12"/>
  <c r="R146" i="12"/>
  <c r="T7" i="12"/>
  <c r="T10" i="12"/>
  <c r="T31" i="12"/>
  <c r="T87" i="12"/>
  <c r="T34" i="12"/>
  <c r="T95" i="12"/>
  <c r="T12" i="12"/>
  <c r="T39" i="12"/>
  <c r="T103" i="12"/>
  <c r="T15" i="12"/>
  <c r="T47" i="12"/>
  <c r="T111" i="12"/>
  <c r="T18" i="12"/>
  <c r="T55" i="12"/>
  <c r="T119" i="12"/>
  <c r="T20" i="12"/>
  <c r="T63" i="12"/>
  <c r="T127" i="12"/>
  <c r="T23" i="12"/>
  <c r="T71" i="12"/>
  <c r="T135" i="12"/>
  <c r="T26" i="12"/>
  <c r="T79" i="12"/>
  <c r="T143" i="12"/>
  <c r="T8" i="12"/>
  <c r="AB8" i="12" s="1"/>
  <c r="T16" i="12"/>
  <c r="T24" i="12"/>
  <c r="T32" i="12"/>
  <c r="T40" i="12"/>
  <c r="T48" i="12"/>
  <c r="T56" i="12"/>
  <c r="T64" i="12"/>
  <c r="T72" i="12"/>
  <c r="T80" i="12"/>
  <c r="T88" i="12"/>
  <c r="T96" i="12"/>
  <c r="T104" i="12"/>
  <c r="T112" i="12"/>
  <c r="T120" i="12"/>
  <c r="T128" i="12"/>
  <c r="T136" i="12"/>
  <c r="T144" i="12"/>
  <c r="T9" i="12"/>
  <c r="T17" i="12"/>
  <c r="T25" i="12"/>
  <c r="T33" i="12"/>
  <c r="T41" i="12"/>
  <c r="T49" i="12"/>
  <c r="T57" i="12"/>
  <c r="T65" i="12"/>
  <c r="T73" i="12"/>
  <c r="T81" i="12"/>
  <c r="T89" i="12"/>
  <c r="T97" i="12"/>
  <c r="T105" i="12"/>
  <c r="T113" i="12"/>
  <c r="T121" i="12"/>
  <c r="T129" i="12"/>
  <c r="T137" i="12"/>
  <c r="T145" i="12"/>
  <c r="T42" i="12"/>
  <c r="T50" i="12"/>
  <c r="T58" i="12"/>
  <c r="T66" i="12"/>
  <c r="T74" i="12"/>
  <c r="T82" i="12"/>
  <c r="T90" i="12"/>
  <c r="T98" i="12"/>
  <c r="T106" i="12"/>
  <c r="T114" i="12"/>
  <c r="T122" i="12"/>
  <c r="T130" i="12"/>
  <c r="T138" i="12"/>
  <c r="T146" i="12"/>
  <c r="T11" i="12"/>
  <c r="T19" i="12"/>
  <c r="T27" i="12"/>
  <c r="T35" i="12"/>
  <c r="T43" i="12"/>
  <c r="T51" i="12"/>
  <c r="T59" i="12"/>
  <c r="T67" i="12"/>
  <c r="T75" i="12"/>
  <c r="T83" i="12"/>
  <c r="T91" i="12"/>
  <c r="T99" i="12"/>
  <c r="T107" i="12"/>
  <c r="T115" i="12"/>
  <c r="T123" i="12"/>
  <c r="T131" i="12"/>
  <c r="T139" i="12"/>
  <c r="T147" i="12"/>
  <c r="T28" i="12"/>
  <c r="T36" i="12"/>
  <c r="T44" i="12"/>
  <c r="T52" i="12"/>
  <c r="T60" i="12"/>
  <c r="T68" i="12"/>
  <c r="T76" i="12"/>
  <c r="T84" i="12"/>
  <c r="T92" i="12"/>
  <c r="T100" i="12"/>
  <c r="T108" i="12"/>
  <c r="T116" i="12"/>
  <c r="T124" i="12"/>
  <c r="T132" i="12"/>
  <c r="T140" i="12"/>
  <c r="T148" i="12"/>
  <c r="T13" i="12"/>
  <c r="T21" i="12"/>
  <c r="T29" i="12"/>
  <c r="T37" i="12"/>
  <c r="T45" i="12"/>
  <c r="T53" i="12"/>
  <c r="T61" i="12"/>
  <c r="AB61" i="12" s="1"/>
  <c r="T69" i="12"/>
  <c r="T77" i="12"/>
  <c r="T85" i="12"/>
  <c r="T93" i="12"/>
  <c r="T101" i="12"/>
  <c r="T109" i="12"/>
  <c r="T117" i="12"/>
  <c r="T125" i="12"/>
  <c r="T133" i="12"/>
  <c r="T141" i="12"/>
  <c r="T149" i="12"/>
  <c r="T14" i="12"/>
  <c r="T22" i="12"/>
  <c r="T30" i="12"/>
  <c r="T38" i="12"/>
  <c r="T46" i="12"/>
  <c r="T54" i="12"/>
  <c r="T62" i="12"/>
  <c r="T70" i="12"/>
  <c r="T78" i="12"/>
  <c r="T86" i="12"/>
  <c r="T94" i="12"/>
  <c r="T102" i="12"/>
  <c r="T110" i="12"/>
  <c r="T118" i="12"/>
  <c r="T126" i="12"/>
  <c r="T134" i="12"/>
  <c r="T142" i="12"/>
  <c r="AF98" i="12" l="1"/>
  <c r="AF30" i="12"/>
  <c r="AE121" i="12"/>
  <c r="AF64" i="12"/>
  <c r="AF81" i="12"/>
  <c r="AB62" i="12"/>
  <c r="AB126" i="12"/>
  <c r="AF31" i="12"/>
  <c r="AE10" i="12"/>
  <c r="AE57" i="12"/>
  <c r="AE104" i="12"/>
  <c r="AF63" i="12"/>
  <c r="AE53" i="12"/>
  <c r="AE147" i="12"/>
  <c r="AF67" i="12"/>
  <c r="AF53" i="12"/>
  <c r="AE100" i="12"/>
  <c r="AF131" i="12"/>
  <c r="AF17" i="12"/>
  <c r="AF79" i="12"/>
  <c r="AE24" i="12"/>
  <c r="AF117" i="12"/>
  <c r="AB81" i="12"/>
  <c r="AE138" i="12"/>
  <c r="AE134" i="12"/>
  <c r="AE36" i="12"/>
  <c r="AE117" i="12"/>
  <c r="AF96" i="12"/>
  <c r="AF32" i="12"/>
  <c r="AF102" i="12"/>
  <c r="AF38" i="12"/>
  <c r="AE145" i="12"/>
  <c r="AE81" i="12"/>
  <c r="AE17" i="12"/>
  <c r="AF125" i="12"/>
  <c r="AF61" i="12"/>
  <c r="AF95" i="12"/>
  <c r="AB118" i="12"/>
  <c r="AB38" i="12"/>
  <c r="AB117" i="12"/>
  <c r="AB82" i="12"/>
  <c r="AB129" i="12"/>
  <c r="AB105" i="12"/>
  <c r="AB97" i="12"/>
  <c r="AF7" i="12"/>
  <c r="AF144" i="12"/>
  <c r="AF80" i="12"/>
  <c r="AF16" i="12"/>
  <c r="AF109" i="12"/>
  <c r="AF45" i="12"/>
  <c r="AF42" i="12"/>
  <c r="AF132" i="12"/>
  <c r="AF68" i="12"/>
  <c r="AF129" i="12"/>
  <c r="AF65" i="12"/>
  <c r="AF106" i="12"/>
  <c r="AF91" i="12"/>
  <c r="AF27" i="12"/>
  <c r="AB77" i="12"/>
  <c r="AB106" i="12"/>
  <c r="AB89" i="12"/>
  <c r="AB113" i="12"/>
  <c r="AB102" i="12"/>
  <c r="AB133" i="12"/>
  <c r="AB98" i="12"/>
  <c r="AF88" i="12"/>
  <c r="AF24" i="12"/>
  <c r="AB109" i="12"/>
  <c r="AB121" i="12"/>
  <c r="AF15" i="12"/>
  <c r="AF50" i="12"/>
  <c r="AF140" i="12"/>
  <c r="AF76" i="12"/>
  <c r="AB93" i="12"/>
  <c r="AF137" i="12"/>
  <c r="AF73" i="12"/>
  <c r="AF9" i="12"/>
  <c r="AF114" i="12"/>
  <c r="AF12" i="12"/>
  <c r="AB134" i="12"/>
  <c r="AF99" i="12"/>
  <c r="AF35" i="12"/>
  <c r="AB101" i="12"/>
  <c r="AB66" i="12"/>
  <c r="AF103" i="12"/>
  <c r="AE95" i="12"/>
  <c r="AE130" i="12"/>
  <c r="AE66" i="12"/>
  <c r="AE32" i="12"/>
  <c r="AE31" i="12"/>
  <c r="AE149" i="12"/>
  <c r="AE85" i="12"/>
  <c r="AE21" i="12"/>
  <c r="AE146" i="12"/>
  <c r="AE82" i="12"/>
  <c r="AE18" i="12"/>
  <c r="AE112" i="12"/>
  <c r="AE16" i="12"/>
  <c r="AE96" i="12"/>
  <c r="AE89" i="12"/>
  <c r="AE25" i="12"/>
  <c r="AE142" i="12"/>
  <c r="AE78" i="12"/>
  <c r="AE14" i="12"/>
  <c r="AE103" i="12"/>
  <c r="AE93" i="12"/>
  <c r="AE29" i="12"/>
  <c r="AE144" i="12"/>
  <c r="AE141" i="12"/>
  <c r="AE77" i="12"/>
  <c r="AE13" i="12"/>
  <c r="AE51" i="12"/>
  <c r="AE115" i="12"/>
  <c r="AE107" i="12"/>
  <c r="AE23" i="12"/>
  <c r="AE39" i="12"/>
  <c r="AE108" i="12"/>
  <c r="AE44" i="12"/>
  <c r="AB85" i="12"/>
  <c r="AF86" i="12"/>
  <c r="AF22" i="12"/>
  <c r="AB86" i="12"/>
  <c r="AB37" i="12"/>
  <c r="AE59" i="12"/>
  <c r="AE109" i="12"/>
  <c r="AB74" i="12"/>
  <c r="AB70" i="12"/>
  <c r="AE86" i="12"/>
  <c r="AE22" i="12"/>
  <c r="AF101" i="12"/>
  <c r="AF37" i="12"/>
  <c r="AE116" i="12"/>
  <c r="AE52" i="12"/>
  <c r="AE139" i="12"/>
  <c r="AE67" i="12"/>
  <c r="AE55" i="12"/>
  <c r="AE43" i="12"/>
  <c r="AE75" i="12"/>
  <c r="AB46" i="12"/>
  <c r="AB90" i="12"/>
  <c r="AB73" i="12"/>
  <c r="AF121" i="12"/>
  <c r="AF57" i="12"/>
  <c r="AE137" i="12"/>
  <c r="AE105" i="12"/>
  <c r="AE73" i="12"/>
  <c r="AE41" i="12"/>
  <c r="AE9" i="12"/>
  <c r="AE72" i="12"/>
  <c r="AF55" i="12"/>
  <c r="AE11" i="12"/>
  <c r="AB65" i="12"/>
  <c r="AF122" i="12"/>
  <c r="AF90" i="12"/>
  <c r="AF58" i="12"/>
  <c r="AF26" i="12"/>
  <c r="AE101" i="12"/>
  <c r="AE37" i="12"/>
  <c r="AF148" i="12"/>
  <c r="AF116" i="12"/>
  <c r="AF84" i="12"/>
  <c r="AF52" i="12"/>
  <c r="AF20" i="12"/>
  <c r="AF147" i="12"/>
  <c r="AF83" i="12"/>
  <c r="AF19" i="12"/>
  <c r="AE111" i="12"/>
  <c r="AB69" i="12"/>
  <c r="AF93" i="12"/>
  <c r="AB138" i="12"/>
  <c r="AB57" i="12"/>
  <c r="AF113" i="12"/>
  <c r="AF29" i="12"/>
  <c r="AB45" i="12"/>
  <c r="AE33" i="12"/>
  <c r="AE128" i="12"/>
  <c r="AF111" i="12"/>
  <c r="AE126" i="12"/>
  <c r="AE94" i="12"/>
  <c r="AE62" i="12"/>
  <c r="AE30" i="12"/>
  <c r="AE124" i="12"/>
  <c r="AE92" i="12"/>
  <c r="AE60" i="12"/>
  <c r="AE28" i="12"/>
  <c r="AF139" i="12"/>
  <c r="AF107" i="12"/>
  <c r="AF75" i="12"/>
  <c r="AF43" i="12"/>
  <c r="AF11" i="12"/>
  <c r="AE47" i="12"/>
  <c r="AE131" i="12"/>
  <c r="AE119" i="12"/>
  <c r="AE45" i="12"/>
  <c r="AF49" i="12"/>
  <c r="AE97" i="12"/>
  <c r="AE64" i="12"/>
  <c r="AB142" i="12"/>
  <c r="AB14" i="12"/>
  <c r="AF142" i="12"/>
  <c r="AF110" i="12"/>
  <c r="AF78" i="12"/>
  <c r="AF46" i="12"/>
  <c r="AF14" i="12"/>
  <c r="AE122" i="12"/>
  <c r="AE90" i="12"/>
  <c r="AE58" i="12"/>
  <c r="AE26" i="12"/>
  <c r="AF136" i="12"/>
  <c r="AF72" i="12"/>
  <c r="AE120" i="12"/>
  <c r="AF135" i="12"/>
  <c r="AF71" i="12"/>
  <c r="AF39" i="12"/>
  <c r="AE87" i="12"/>
  <c r="AE123" i="12"/>
  <c r="AB29" i="12"/>
  <c r="AB58" i="12"/>
  <c r="AF105" i="12"/>
  <c r="AF41" i="12"/>
  <c r="AF134" i="12"/>
  <c r="AF70" i="12"/>
  <c r="AE113" i="12"/>
  <c r="AE49" i="12"/>
  <c r="AE80" i="12"/>
  <c r="AB13" i="12"/>
  <c r="AB54" i="12"/>
  <c r="AE83" i="12"/>
  <c r="AE127" i="12"/>
  <c r="AB110" i="12"/>
  <c r="AB125" i="12"/>
  <c r="AF120" i="12"/>
  <c r="AF56" i="12"/>
  <c r="AE136" i="12"/>
  <c r="AE40" i="12"/>
  <c r="AF87" i="12"/>
  <c r="AB53" i="12"/>
  <c r="AB146" i="12"/>
  <c r="AE102" i="12"/>
  <c r="AE38" i="12"/>
  <c r="AF149" i="12"/>
  <c r="AF85" i="12"/>
  <c r="AF21" i="12"/>
  <c r="AE132" i="12"/>
  <c r="AE68" i="12"/>
  <c r="AE63" i="12"/>
  <c r="AE98" i="12"/>
  <c r="AE34" i="12"/>
  <c r="AF47" i="12"/>
  <c r="AF146" i="12"/>
  <c r="AF82" i="12"/>
  <c r="AF18" i="12"/>
  <c r="AF108" i="12"/>
  <c r="AF44" i="12"/>
  <c r="AF141" i="12"/>
  <c r="AF77" i="12"/>
  <c r="AF13" i="12"/>
  <c r="AE125" i="12"/>
  <c r="AE61" i="12"/>
  <c r="AF138" i="12"/>
  <c r="AF74" i="12"/>
  <c r="AF10" i="12"/>
  <c r="AF133" i="12"/>
  <c r="AF69" i="12"/>
  <c r="AF100" i="12"/>
  <c r="AF36" i="12"/>
  <c r="AB122" i="12"/>
  <c r="AF104" i="12"/>
  <c r="AF97" i="12"/>
  <c r="AF33" i="12"/>
  <c r="AF127" i="12"/>
  <c r="AE88" i="12"/>
  <c r="AF130" i="12"/>
  <c r="AF66" i="12"/>
  <c r="AF92" i="12"/>
  <c r="AF28" i="12"/>
  <c r="AF123" i="12"/>
  <c r="AF59" i="12"/>
  <c r="AE56" i="12"/>
  <c r="AF126" i="12"/>
  <c r="AF62" i="12"/>
  <c r="AF89" i="12"/>
  <c r="AF25" i="12"/>
  <c r="AF23" i="12"/>
  <c r="AF40" i="12"/>
  <c r="AF115" i="12"/>
  <c r="AF51" i="12"/>
  <c r="AF118" i="12"/>
  <c r="AF54" i="12"/>
  <c r="AF112" i="12"/>
  <c r="AF48" i="12"/>
  <c r="AF143" i="12"/>
  <c r="AE15" i="12"/>
  <c r="AE99" i="12"/>
  <c r="AE118" i="12"/>
  <c r="AE54" i="12"/>
  <c r="AE148" i="12"/>
  <c r="AE84" i="12"/>
  <c r="AE20" i="12"/>
  <c r="AE114" i="12"/>
  <c r="AE50" i="12"/>
  <c r="AE48" i="12"/>
  <c r="AE35" i="12"/>
  <c r="AE110" i="12"/>
  <c r="AE46" i="12"/>
  <c r="AE140" i="12"/>
  <c r="AE76" i="12"/>
  <c r="AE12" i="12"/>
  <c r="AE27" i="12"/>
  <c r="AE106" i="12"/>
  <c r="AE42" i="12"/>
  <c r="AE8" i="12"/>
  <c r="AE143" i="12"/>
  <c r="AE135" i="12"/>
  <c r="AE133" i="12"/>
  <c r="AE69" i="12"/>
  <c r="AE91" i="12"/>
  <c r="AE129" i="12"/>
  <c r="AE65" i="12"/>
  <c r="AE79" i="12"/>
  <c r="AE71" i="12"/>
  <c r="AE7" i="12"/>
  <c r="AE19" i="12"/>
  <c r="AB149" i="12"/>
  <c r="AB147" i="12"/>
  <c r="AB145" i="12"/>
  <c r="AB130" i="12"/>
  <c r="AB141" i="12"/>
  <c r="AB94" i="12"/>
  <c r="AB30" i="12"/>
  <c r="AB21" i="12"/>
  <c r="AB114" i="12"/>
  <c r="AB137" i="12"/>
  <c r="AB35" i="12"/>
  <c r="AB99" i="12"/>
  <c r="AB28" i="12"/>
  <c r="AB92" i="12"/>
  <c r="AB79" i="12"/>
  <c r="AB143" i="12"/>
  <c r="AB64" i="12"/>
  <c r="AB9" i="12"/>
  <c r="AB26" i="12"/>
  <c r="AB43" i="12"/>
  <c r="AB107" i="12"/>
  <c r="AB36" i="12"/>
  <c r="AB100" i="12"/>
  <c r="AB23" i="12"/>
  <c r="AB87" i="12"/>
  <c r="AB17" i="12"/>
  <c r="AB34" i="12"/>
  <c r="AB22" i="12"/>
  <c r="AB78" i="12"/>
  <c r="AB72" i="12"/>
  <c r="AB56" i="12"/>
  <c r="AB136" i="12"/>
  <c r="AB18" i="12"/>
  <c r="AB27" i="12"/>
  <c r="AB91" i="12"/>
  <c r="AB20" i="12"/>
  <c r="AB84" i="12"/>
  <c r="AB148" i="12"/>
  <c r="AB71" i="12"/>
  <c r="AB135" i="12"/>
  <c r="AB16" i="12"/>
  <c r="AB80" i="12"/>
  <c r="AB25" i="12"/>
  <c r="AB42" i="12"/>
  <c r="AB51" i="12"/>
  <c r="AB115" i="12"/>
  <c r="AB44" i="12"/>
  <c r="AB108" i="12"/>
  <c r="AB31" i="12"/>
  <c r="AB95" i="12"/>
  <c r="AB112" i="12"/>
  <c r="AB24" i="12"/>
  <c r="AB88" i="12"/>
  <c r="AB33" i="12"/>
  <c r="AB50" i="12"/>
  <c r="AB59" i="12"/>
  <c r="AB123" i="12"/>
  <c r="AB52" i="12"/>
  <c r="AB116" i="12"/>
  <c r="AB39" i="12"/>
  <c r="AB103" i="12"/>
  <c r="AB128" i="12"/>
  <c r="AB15" i="12"/>
  <c r="AB32" i="12"/>
  <c r="AB96" i="12"/>
  <c r="AB41" i="12"/>
  <c r="AB67" i="12"/>
  <c r="AB131" i="12"/>
  <c r="AB60" i="12"/>
  <c r="AB124" i="12"/>
  <c r="AB47" i="12"/>
  <c r="AB111" i="12"/>
  <c r="AB144" i="12"/>
  <c r="AB40" i="12"/>
  <c r="AB104" i="12"/>
  <c r="AB49" i="12"/>
  <c r="AB11" i="12"/>
  <c r="AB75" i="12"/>
  <c r="AB139" i="12"/>
  <c r="AB68" i="12"/>
  <c r="AB132" i="12"/>
  <c r="AB55" i="12"/>
  <c r="AB119" i="12"/>
  <c r="AB48" i="12"/>
  <c r="AB120" i="12"/>
  <c r="AB10" i="12"/>
  <c r="AB19" i="12"/>
  <c r="AB83" i="12"/>
  <c r="AB12" i="12"/>
  <c r="AB76" i="12"/>
  <c r="AB140" i="12"/>
  <c r="AB63" i="12"/>
  <c r="AB127" i="12"/>
  <c r="A80" i="12"/>
  <c r="C150" i="12"/>
  <c r="C149" i="12"/>
  <c r="C111" i="12"/>
  <c r="C86" i="12"/>
  <c r="C60" i="12"/>
  <c r="C45" i="12"/>
  <c r="C35" i="12"/>
  <c r="C18" i="12"/>
  <c r="C15" i="12"/>
  <c r="C7" i="12"/>
  <c r="C148" i="12"/>
  <c r="C122" i="12"/>
  <c r="C105" i="12"/>
  <c r="C113" i="12"/>
  <c r="C114" i="12"/>
  <c r="C112" i="12"/>
  <c r="C147" i="12"/>
  <c r="C74" i="12"/>
  <c r="C103" i="12"/>
  <c r="C118" i="12"/>
  <c r="C91" i="12"/>
  <c r="C37" i="12"/>
  <c r="C79" i="12"/>
  <c r="C54" i="12"/>
  <c r="C104" i="12"/>
  <c r="C121" i="12"/>
  <c r="C146" i="12"/>
  <c r="C107" i="12"/>
  <c r="C88" i="12"/>
  <c r="C32" i="12"/>
  <c r="C19" i="12"/>
  <c r="C92" i="12"/>
  <c r="C53" i="12"/>
  <c r="C99" i="12"/>
  <c r="C106" i="12"/>
  <c r="C116" i="12"/>
  <c r="C145" i="12"/>
  <c r="C66" i="12"/>
  <c r="C87" i="12"/>
  <c r="C144" i="12"/>
  <c r="C143" i="12"/>
  <c r="C142" i="12"/>
  <c r="C73" i="12"/>
  <c r="C97" i="12"/>
  <c r="C120" i="12"/>
  <c r="C94" i="12"/>
  <c r="C29" i="12"/>
  <c r="C49" i="12"/>
  <c r="C59" i="12"/>
  <c r="C71" i="12"/>
  <c r="C141" i="12"/>
  <c r="C140" i="12"/>
  <c r="C102" i="12"/>
  <c r="C75" i="12"/>
  <c r="C100" i="12"/>
  <c r="C139" i="12"/>
  <c r="C22" i="12"/>
  <c r="C12" i="12"/>
  <c r="C39" i="12"/>
  <c r="C95" i="12"/>
  <c r="C50" i="12"/>
  <c r="C108" i="12"/>
  <c r="C40" i="12"/>
  <c r="C119" i="12"/>
  <c r="C33" i="12"/>
  <c r="C51" i="12"/>
  <c r="C82" i="12"/>
  <c r="C93" i="12"/>
  <c r="C138" i="12"/>
  <c r="C85" i="12"/>
  <c r="C137" i="12"/>
  <c r="C65" i="12"/>
  <c r="C47" i="12"/>
  <c r="C115" i="12"/>
  <c r="C43" i="12"/>
  <c r="C67" i="12"/>
  <c r="C101" i="12"/>
  <c r="C84" i="12"/>
  <c r="C38" i="12"/>
  <c r="C68" i="12"/>
  <c r="C21" i="12"/>
  <c r="C117" i="12"/>
  <c r="C136" i="12"/>
  <c r="C63" i="12"/>
  <c r="C13" i="12"/>
  <c r="C80" i="12"/>
  <c r="C56" i="12"/>
  <c r="C135" i="12"/>
  <c r="C96" i="12"/>
  <c r="C10" i="12"/>
  <c r="C134" i="12"/>
  <c r="C77" i="12"/>
  <c r="C98" i="12"/>
  <c r="C76" i="12"/>
  <c r="C25" i="12"/>
  <c r="C48" i="12"/>
  <c r="C133" i="12"/>
  <c r="C14" i="12"/>
  <c r="C69" i="12"/>
  <c r="C31" i="12"/>
  <c r="C23" i="12"/>
  <c r="C132" i="12"/>
  <c r="C46" i="12"/>
  <c r="C89" i="12"/>
  <c r="C61" i="12"/>
  <c r="C131" i="12"/>
  <c r="C36" i="12"/>
  <c r="C57" i="12"/>
  <c r="C28" i="12"/>
  <c r="C130" i="12"/>
  <c r="C129" i="12"/>
  <c r="C20" i="12"/>
  <c r="C26" i="12"/>
  <c r="C58" i="12"/>
  <c r="C62" i="12"/>
  <c r="C30" i="12"/>
  <c r="C41" i="12"/>
  <c r="C27" i="12"/>
  <c r="C24" i="12"/>
  <c r="C81" i="12"/>
  <c r="C128" i="12"/>
  <c r="C127" i="12"/>
  <c r="C44" i="12"/>
  <c r="C126" i="12"/>
  <c r="C16" i="12"/>
  <c r="C42" i="12"/>
  <c r="C34" i="12"/>
  <c r="C17" i="12"/>
  <c r="C8" i="12"/>
  <c r="C125" i="12"/>
  <c r="C64" i="12"/>
  <c r="C78" i="12"/>
  <c r="C52" i="12"/>
  <c r="C109" i="12"/>
  <c r="C70" i="12"/>
  <c r="C9" i="12"/>
  <c r="C55" i="12"/>
  <c r="C11" i="12"/>
  <c r="C90" i="12"/>
  <c r="C83" i="12"/>
  <c r="C72" i="12"/>
  <c r="C124" i="12"/>
  <c r="C110" i="12"/>
  <c r="S6" i="12"/>
  <c r="S8" i="12" s="1"/>
  <c r="AA8" i="12" s="1"/>
  <c r="S131" i="12" l="1"/>
  <c r="AA131" i="12" s="1"/>
  <c r="S40" i="12"/>
  <c r="AA40" i="12" s="1"/>
  <c r="S130" i="12"/>
  <c r="AA130" i="12" s="1"/>
  <c r="S72" i="12"/>
  <c r="AA72" i="12" s="1"/>
  <c r="S30" i="12"/>
  <c r="AA30" i="12" s="1"/>
  <c r="S111" i="12"/>
  <c r="AA111" i="12" s="1"/>
  <c r="S31" i="12"/>
  <c r="AA31" i="12" s="1"/>
  <c r="S137" i="12"/>
  <c r="AA137" i="12" s="1"/>
  <c r="S55" i="12"/>
  <c r="AA55" i="12" s="1"/>
  <c r="S108" i="12"/>
  <c r="AA108" i="12" s="1"/>
  <c r="S81" i="12"/>
  <c r="AA81" i="12" s="1"/>
  <c r="S14" i="12"/>
  <c r="AA14" i="12" s="1"/>
  <c r="S112" i="12"/>
  <c r="AA112" i="12" s="1"/>
  <c r="S32" i="12"/>
  <c r="AA32" i="12" s="1"/>
  <c r="S143" i="12"/>
  <c r="AA143" i="12" s="1"/>
  <c r="S71" i="12"/>
  <c r="AA71" i="12" s="1"/>
  <c r="S36" i="12"/>
  <c r="AA36" i="12" s="1"/>
  <c r="S103" i="12"/>
  <c r="AA103" i="12" s="1"/>
  <c r="S63" i="12"/>
  <c r="AA63" i="12" s="1"/>
  <c r="S21" i="12"/>
  <c r="AA21" i="12" s="1"/>
  <c r="S150" i="12"/>
  <c r="AA150" i="12" s="1"/>
  <c r="S101" i="12"/>
  <c r="AA101" i="12" s="1"/>
  <c r="S59" i="12"/>
  <c r="AA59" i="12" s="1"/>
  <c r="S15" i="12"/>
  <c r="AA15" i="12" s="1"/>
  <c r="S61" i="12"/>
  <c r="AA61" i="12" s="1"/>
  <c r="S136" i="12"/>
  <c r="AA136" i="12" s="1"/>
  <c r="S92" i="12"/>
  <c r="AA92" i="12" s="1"/>
  <c r="S52" i="12"/>
  <c r="AA52" i="12" s="1"/>
  <c r="S68" i="12"/>
  <c r="AA68" i="12" s="1"/>
  <c r="S141" i="12"/>
  <c r="AA141" i="12" s="1"/>
  <c r="S91" i="12"/>
  <c r="AA91" i="12" s="1"/>
  <c r="S49" i="12"/>
  <c r="AA49" i="12" s="1"/>
  <c r="S102" i="12"/>
  <c r="AA102" i="12" s="1"/>
  <c r="S149" i="12"/>
  <c r="AA149" i="12" s="1"/>
  <c r="S84" i="12"/>
  <c r="AA84" i="12" s="1"/>
  <c r="S42" i="12"/>
  <c r="AA42" i="12" s="1"/>
  <c r="S7" i="12"/>
  <c r="S58" i="12"/>
  <c r="AA58" i="12" s="1"/>
  <c r="S98" i="12"/>
  <c r="AA98" i="12" s="1"/>
  <c r="S126" i="12"/>
  <c r="AA126" i="12" s="1"/>
  <c r="S127" i="12"/>
  <c r="AA127" i="12" s="1"/>
  <c r="S142" i="12"/>
  <c r="AA142" i="12" s="1"/>
  <c r="S123" i="12"/>
  <c r="AA123" i="12" s="1"/>
  <c r="S113" i="12"/>
  <c r="AA113" i="12" s="1"/>
  <c r="S104" i="12"/>
  <c r="AA104" i="12" s="1"/>
  <c r="S93" i="12"/>
  <c r="AA93" i="12" s="1"/>
  <c r="S83" i="12"/>
  <c r="AA83" i="12" s="1"/>
  <c r="S73" i="12"/>
  <c r="AA73" i="12" s="1"/>
  <c r="S64" i="12"/>
  <c r="AA64" i="12" s="1"/>
  <c r="S51" i="12"/>
  <c r="AA51" i="12" s="1"/>
  <c r="S45" i="12"/>
  <c r="AA45" i="12" s="1"/>
  <c r="S33" i="12"/>
  <c r="AA33" i="12" s="1"/>
  <c r="S24" i="12"/>
  <c r="AA24" i="12" s="1"/>
  <c r="S17" i="12"/>
  <c r="AA17" i="12" s="1"/>
  <c r="S12" i="12"/>
  <c r="AA12" i="12" s="1"/>
  <c r="S75" i="12"/>
  <c r="AA75" i="12" s="1"/>
  <c r="S117" i="12"/>
  <c r="AA117" i="12" s="1"/>
  <c r="S138" i="12"/>
  <c r="AA138" i="12" s="1"/>
  <c r="S145" i="12"/>
  <c r="AA145" i="12" s="1"/>
  <c r="S134" i="12"/>
  <c r="AA134" i="12" s="1"/>
  <c r="S139" i="12"/>
  <c r="AA139" i="12" s="1"/>
  <c r="S110" i="12"/>
  <c r="AA110" i="12" s="1"/>
  <c r="S100" i="12"/>
  <c r="AA100" i="12" s="1"/>
  <c r="S89" i="12"/>
  <c r="AA89" i="12" s="1"/>
  <c r="S82" i="12"/>
  <c r="AA82" i="12" s="1"/>
  <c r="S70" i="12"/>
  <c r="AA70" i="12" s="1"/>
  <c r="S60" i="12"/>
  <c r="AA60" i="12" s="1"/>
  <c r="S48" i="12"/>
  <c r="AA48" i="12" s="1"/>
  <c r="S39" i="12"/>
  <c r="AA39" i="12" s="1"/>
  <c r="S29" i="12"/>
  <c r="AA29" i="12" s="1"/>
  <c r="S22" i="12"/>
  <c r="AA22" i="12" s="1"/>
  <c r="S13" i="12"/>
  <c r="AA13" i="12" s="1"/>
  <c r="S79" i="12"/>
  <c r="AA79" i="12" s="1"/>
  <c r="S118" i="12"/>
  <c r="AA118" i="12" s="1"/>
  <c r="S146" i="12"/>
  <c r="AA146" i="12" s="1"/>
  <c r="S125" i="12"/>
  <c r="AA125" i="12" s="1"/>
  <c r="S148" i="12"/>
  <c r="AA148" i="12" s="1"/>
  <c r="S120" i="12"/>
  <c r="AA120" i="12" s="1"/>
  <c r="S109" i="12"/>
  <c r="AA109" i="12" s="1"/>
  <c r="S99" i="12"/>
  <c r="AA99" i="12" s="1"/>
  <c r="S88" i="12"/>
  <c r="AA88" i="12" s="1"/>
  <c r="S80" i="12"/>
  <c r="AA80" i="12" s="1"/>
  <c r="S67" i="12"/>
  <c r="AA67" i="12" s="1"/>
  <c r="S62" i="12"/>
  <c r="AA62" i="12" s="1"/>
  <c r="S50" i="12"/>
  <c r="AA50" i="12" s="1"/>
  <c r="S37" i="12"/>
  <c r="AA37" i="12" s="1"/>
  <c r="S28" i="12"/>
  <c r="AA28" i="12" s="1"/>
  <c r="S20" i="12"/>
  <c r="AA20" i="12" s="1"/>
  <c r="S11" i="12"/>
  <c r="AA11" i="12" s="1"/>
  <c r="S23" i="12"/>
  <c r="AA23" i="12" s="1"/>
  <c r="S43" i="12"/>
  <c r="AA43" i="12" s="1"/>
  <c r="S41" i="12"/>
  <c r="AA41" i="12" s="1"/>
  <c r="S76" i="12"/>
  <c r="AA76" i="12" s="1"/>
  <c r="S119" i="12"/>
  <c r="AA119" i="12" s="1"/>
  <c r="S144" i="12"/>
  <c r="AA144" i="12" s="1"/>
  <c r="S128" i="12"/>
  <c r="AA128" i="12" s="1"/>
  <c r="S132" i="12"/>
  <c r="AA132" i="12" s="1"/>
  <c r="S115" i="12"/>
  <c r="AA115" i="12" s="1"/>
  <c r="S107" i="12"/>
  <c r="AA107" i="12" s="1"/>
  <c r="S96" i="12"/>
  <c r="AA96" i="12" s="1"/>
  <c r="S87" i="12"/>
  <c r="AA87" i="12" s="1"/>
  <c r="S77" i="12"/>
  <c r="AA77" i="12" s="1"/>
  <c r="S66" i="12"/>
  <c r="AA66" i="12" s="1"/>
  <c r="S57" i="12"/>
  <c r="AA57" i="12" s="1"/>
  <c r="S46" i="12"/>
  <c r="AA46" i="12" s="1"/>
  <c r="S38" i="12"/>
  <c r="AA38" i="12" s="1"/>
  <c r="S27" i="12"/>
  <c r="AA27" i="12" s="1"/>
  <c r="S19" i="12"/>
  <c r="AA19" i="12" s="1"/>
  <c r="S10" i="12"/>
  <c r="AA10" i="12" s="1"/>
  <c r="S90" i="12"/>
  <c r="AA90" i="12" s="1"/>
  <c r="S121" i="12"/>
  <c r="AA121" i="12" s="1"/>
  <c r="S129" i="12"/>
  <c r="AA129" i="12" s="1"/>
  <c r="S140" i="12"/>
  <c r="AA140" i="12" s="1"/>
  <c r="S133" i="12"/>
  <c r="AA133" i="12" s="1"/>
  <c r="S114" i="12"/>
  <c r="AA114" i="12" s="1"/>
  <c r="S106" i="12"/>
  <c r="AA106" i="12" s="1"/>
  <c r="S97" i="12"/>
  <c r="AA97" i="12" s="1"/>
  <c r="S85" i="12"/>
  <c r="AA85" i="12" s="1"/>
  <c r="S78" i="12"/>
  <c r="AA78" i="12" s="1"/>
  <c r="S69" i="12"/>
  <c r="AA69" i="12" s="1"/>
  <c r="S56" i="12"/>
  <c r="AA56" i="12" s="1"/>
  <c r="S47" i="12"/>
  <c r="AA47" i="12" s="1"/>
  <c r="S34" i="12"/>
  <c r="AA34" i="12" s="1"/>
  <c r="S26" i="12"/>
  <c r="AA26" i="12" s="1"/>
  <c r="S18" i="12"/>
  <c r="AA18" i="12" s="1"/>
  <c r="S9" i="12"/>
  <c r="AA9" i="12" s="1"/>
  <c r="S54" i="12"/>
  <c r="AA54" i="12" s="1"/>
  <c r="S94" i="12"/>
  <c r="AA94" i="12" s="1"/>
  <c r="S122" i="12"/>
  <c r="AA122" i="12" s="1"/>
  <c r="S124" i="12"/>
  <c r="AA124" i="12" s="1"/>
  <c r="S147" i="12"/>
  <c r="AA147" i="12" s="1"/>
  <c r="S135" i="12"/>
  <c r="AA135" i="12" s="1"/>
  <c r="S116" i="12"/>
  <c r="AA116" i="12" s="1"/>
  <c r="S105" i="12"/>
  <c r="AA105" i="12" s="1"/>
  <c r="S95" i="12"/>
  <c r="AA95" i="12" s="1"/>
  <c r="S86" i="12"/>
  <c r="AA86" i="12" s="1"/>
  <c r="S74" i="12"/>
  <c r="AA74" i="12" s="1"/>
  <c r="S65" i="12"/>
  <c r="AA65" i="12" s="1"/>
  <c r="S53" i="12"/>
  <c r="AA53" i="12" s="1"/>
  <c r="S44" i="12"/>
  <c r="AA44" i="12" s="1"/>
  <c r="S35" i="12"/>
  <c r="AA35" i="12" s="1"/>
  <c r="S25" i="12"/>
  <c r="AA25" i="12" s="1"/>
  <c r="S16" i="12"/>
  <c r="AA16" i="12" s="1"/>
  <c r="F31" i="12"/>
  <c r="F29" i="12"/>
  <c r="F9" i="12"/>
  <c r="F28" i="12"/>
  <c r="F26" i="12"/>
  <c r="B1" i="13" a="1"/>
  <c r="B1" i="13" l="1"/>
  <c r="G122" i="12"/>
  <c r="G55" i="12"/>
  <c r="G119" i="12"/>
  <c r="G90" i="12"/>
  <c r="G102" i="12"/>
  <c r="G117" i="12"/>
  <c r="G58" i="12"/>
  <c r="G43" i="12"/>
  <c r="G94" i="12"/>
  <c r="G41" i="12"/>
  <c r="G75" i="12"/>
  <c r="G108" i="12"/>
  <c r="G54" i="12"/>
  <c r="G121" i="12"/>
  <c r="G76" i="12"/>
  <c r="G118" i="12"/>
  <c r="G98" i="12"/>
  <c r="G79" i="12"/>
  <c r="G61" i="12"/>
  <c r="G30" i="12"/>
  <c r="G36" i="12"/>
  <c r="G68" i="12"/>
  <c r="G14" i="12"/>
  <c r="G126" i="12"/>
  <c r="G130" i="12"/>
  <c r="G143" i="12"/>
  <c r="G138" i="12"/>
  <c r="G146" i="12"/>
  <c r="G144" i="12"/>
  <c r="G129" i="12"/>
  <c r="G124" i="12"/>
  <c r="G127" i="12"/>
  <c r="G137" i="12"/>
  <c r="G150" i="12"/>
  <c r="G145" i="12"/>
  <c r="G125" i="12"/>
  <c r="G128" i="12"/>
  <c r="G140" i="12"/>
  <c r="G147" i="12"/>
  <c r="G142" i="12"/>
  <c r="G136" i="12"/>
  <c r="G141" i="12"/>
  <c r="G134" i="12"/>
  <c r="G148" i="12"/>
  <c r="G132" i="12"/>
  <c r="G133" i="12"/>
  <c r="G135" i="12"/>
  <c r="G123" i="12"/>
  <c r="G149" i="12"/>
  <c r="G131" i="12"/>
  <c r="G139" i="12"/>
  <c r="G9" i="12"/>
  <c r="G13" i="12"/>
  <c r="G45" i="12"/>
  <c r="G73" i="12"/>
  <c r="G32" i="12"/>
  <c r="G26" i="12"/>
  <c r="G60" i="12"/>
  <c r="G21" i="12"/>
  <c r="G15" i="12"/>
  <c r="G35" i="12"/>
  <c r="G34" i="12"/>
  <c r="G8" i="12"/>
  <c r="G12" i="12"/>
  <c r="G86" i="12"/>
  <c r="G20" i="12"/>
  <c r="G46" i="12"/>
  <c r="G71" i="12"/>
  <c r="G28" i="12"/>
  <c r="G29" i="12"/>
  <c r="G33" i="12"/>
  <c r="G40" i="12"/>
  <c r="G51" i="12"/>
  <c r="G63" i="12"/>
  <c r="G31" i="12"/>
  <c r="G96" i="12"/>
  <c r="G23" i="12"/>
  <c r="G37" i="12"/>
  <c r="G49" i="12"/>
  <c r="G53" i="12"/>
  <c r="G91" i="12"/>
  <c r="G39" i="12"/>
  <c r="G19" i="12"/>
  <c r="G22" i="12"/>
  <c r="G10" i="12"/>
  <c r="G27" i="12"/>
  <c r="G7" i="12"/>
  <c r="G74" i="12"/>
  <c r="G48" i="12"/>
  <c r="G44" i="12"/>
  <c r="G11" i="12"/>
  <c r="G25" i="12"/>
  <c r="G62" i="12"/>
  <c r="G95" i="12"/>
  <c r="G67" i="12"/>
  <c r="G50" i="12"/>
  <c r="G100" i="12"/>
  <c r="G114" i="12"/>
  <c r="G93" i="12"/>
  <c r="G81" i="12"/>
  <c r="G59" i="12"/>
  <c r="G38" i="12"/>
  <c r="G80" i="12"/>
  <c r="G57" i="12"/>
  <c r="G105" i="12"/>
  <c r="G87" i="12"/>
  <c r="G17" i="12"/>
  <c r="G111" i="12"/>
  <c r="G83" i="12"/>
  <c r="G18" i="12"/>
  <c r="G97" i="12"/>
  <c r="G24" i="12"/>
  <c r="G106" i="12"/>
  <c r="G47" i="12"/>
  <c r="G82" i="12"/>
  <c r="G78" i="12"/>
  <c r="G16" i="12"/>
  <c r="G70" i="12"/>
  <c r="G85" i="12"/>
  <c r="G120" i="12"/>
  <c r="G69" i="12"/>
  <c r="G52" i="12"/>
  <c r="G84" i="12"/>
  <c r="G110" i="12"/>
  <c r="G112" i="12"/>
  <c r="G56" i="12"/>
  <c r="G99" i="12"/>
  <c r="G77" i="12"/>
  <c r="G42" i="12"/>
  <c r="G116" i="12"/>
  <c r="G66" i="12"/>
  <c r="G103" i="12"/>
  <c r="G65" i="12"/>
  <c r="G89" i="12"/>
  <c r="G107" i="12"/>
  <c r="G104" i="12"/>
  <c r="G72" i="12"/>
  <c r="G109" i="12"/>
  <c r="G88" i="12"/>
  <c r="G92" i="12"/>
  <c r="G64" i="12"/>
  <c r="G115" i="12"/>
  <c r="G101" i="12"/>
  <c r="G113" i="12"/>
  <c r="F101" i="12"/>
  <c r="H72" i="12" l="1"/>
  <c r="F72" i="12"/>
  <c r="E72" i="12"/>
  <c r="D72" i="12"/>
  <c r="A72" i="12"/>
  <c r="H126" i="12"/>
  <c r="F126" i="12"/>
  <c r="E126" i="12"/>
  <c r="D126" i="12"/>
  <c r="A126" i="12"/>
  <c r="H110" i="12"/>
  <c r="F110" i="12"/>
  <c r="E110" i="12"/>
  <c r="D110" i="12"/>
  <c r="A110" i="12"/>
  <c r="H9" i="12"/>
  <c r="E9" i="12"/>
  <c r="D9" i="12"/>
  <c r="A9" i="12"/>
  <c r="H84" i="12"/>
  <c r="F84" i="12"/>
  <c r="E84" i="12"/>
  <c r="D84" i="12"/>
  <c r="A84" i="12"/>
  <c r="H107" i="12"/>
  <c r="F107" i="12"/>
  <c r="E107" i="12"/>
  <c r="D107" i="12"/>
  <c r="A107" i="12"/>
  <c r="H130" i="12"/>
  <c r="F130" i="12"/>
  <c r="E130" i="12"/>
  <c r="D130" i="12"/>
  <c r="A130" i="12"/>
  <c r="H104" i="12"/>
  <c r="F104" i="12"/>
  <c r="E104" i="12"/>
  <c r="D104" i="12"/>
  <c r="A104" i="12"/>
  <c r="H106" i="12"/>
  <c r="F106" i="12"/>
  <c r="E106" i="12"/>
  <c r="D106" i="12"/>
  <c r="A106" i="12"/>
  <c r="H89" i="12"/>
  <c r="F89" i="12"/>
  <c r="E89" i="12"/>
  <c r="D89" i="12"/>
  <c r="A89" i="12"/>
  <c r="H114" i="12"/>
  <c r="F114" i="12"/>
  <c r="E114" i="12"/>
  <c r="D114" i="12"/>
  <c r="A114" i="12"/>
  <c r="H92" i="12"/>
  <c r="F92" i="12"/>
  <c r="E92" i="12"/>
  <c r="D92" i="12"/>
  <c r="A92" i="12"/>
  <c r="H115" i="12"/>
  <c r="F115" i="12"/>
  <c r="E115" i="12"/>
  <c r="D115" i="12"/>
  <c r="A115" i="12"/>
  <c r="H143" i="12"/>
  <c r="F143" i="12"/>
  <c r="E143" i="12"/>
  <c r="D143" i="12"/>
  <c r="A143" i="12"/>
  <c r="H109" i="12"/>
  <c r="F109" i="12"/>
  <c r="E109" i="12"/>
  <c r="D109" i="12"/>
  <c r="A109" i="12"/>
  <c r="H138" i="12"/>
  <c r="F138" i="12"/>
  <c r="E138" i="12"/>
  <c r="D138" i="12"/>
  <c r="A138" i="12"/>
  <c r="H67" i="12"/>
  <c r="F67" i="12"/>
  <c r="E67" i="12"/>
  <c r="D67" i="12"/>
  <c r="A67" i="12"/>
  <c r="H146" i="12"/>
  <c r="F146" i="12"/>
  <c r="E146" i="12"/>
  <c r="D146" i="12"/>
  <c r="A146" i="12"/>
  <c r="H93" i="12"/>
  <c r="F93" i="12"/>
  <c r="E93" i="12"/>
  <c r="D93" i="12"/>
  <c r="A93" i="12"/>
  <c r="H81" i="12"/>
  <c r="F81" i="12"/>
  <c r="E81" i="12"/>
  <c r="D81" i="12"/>
  <c r="A81" i="12"/>
  <c r="H144" i="12"/>
  <c r="F144" i="12"/>
  <c r="E144" i="12"/>
  <c r="D144" i="12"/>
  <c r="A144" i="12"/>
  <c r="H129" i="12"/>
  <c r="F129" i="12"/>
  <c r="E129" i="12"/>
  <c r="D129" i="12"/>
  <c r="A129" i="12"/>
  <c r="H124" i="12"/>
  <c r="F124" i="12"/>
  <c r="E124" i="12"/>
  <c r="D124" i="12"/>
  <c r="A124" i="12"/>
  <c r="H96" i="12"/>
  <c r="F96" i="12"/>
  <c r="E96" i="12"/>
  <c r="D96" i="12"/>
  <c r="A96" i="12"/>
  <c r="H83" i="12"/>
  <c r="F83" i="12"/>
  <c r="E83" i="12"/>
  <c r="D83" i="12"/>
  <c r="A83" i="12"/>
  <c r="H111" i="12"/>
  <c r="F111" i="12"/>
  <c r="E111" i="12"/>
  <c r="D111" i="12"/>
  <c r="A111" i="12"/>
  <c r="H88" i="12"/>
  <c r="F88" i="12"/>
  <c r="E88" i="12"/>
  <c r="D88" i="12"/>
  <c r="A88" i="12"/>
  <c r="H8" i="12"/>
  <c r="F8" i="12"/>
  <c r="E8" i="12"/>
  <c r="D8" i="12"/>
  <c r="A8" i="12"/>
  <c r="H97" i="12"/>
  <c r="F97" i="12"/>
  <c r="E97" i="12"/>
  <c r="D97" i="12"/>
  <c r="A97" i="12"/>
  <c r="H95" i="12"/>
  <c r="F95" i="12"/>
  <c r="E95" i="12"/>
  <c r="D95" i="12"/>
  <c r="A95" i="12"/>
  <c r="H33" i="12"/>
  <c r="F33" i="12"/>
  <c r="E33" i="12"/>
  <c r="D33" i="12"/>
  <c r="A33" i="12"/>
  <c r="H61" i="12"/>
  <c r="F61" i="12"/>
  <c r="E61" i="12"/>
  <c r="D61" i="12"/>
  <c r="A61" i="12"/>
  <c r="H100" i="12"/>
  <c r="F100" i="12"/>
  <c r="E100" i="12"/>
  <c r="D100" i="12"/>
  <c r="A100" i="12"/>
  <c r="H120" i="12"/>
  <c r="F120" i="12"/>
  <c r="E120" i="12"/>
  <c r="D120" i="12"/>
  <c r="A120" i="12"/>
  <c r="H62" i="12"/>
  <c r="F62" i="12"/>
  <c r="E62" i="12"/>
  <c r="D62" i="12"/>
  <c r="A62" i="12"/>
  <c r="H85" i="12"/>
  <c r="F85" i="12"/>
  <c r="E85" i="12"/>
  <c r="D85" i="12"/>
  <c r="A85" i="12"/>
  <c r="H38" i="12"/>
  <c r="F38" i="12"/>
  <c r="E38" i="12"/>
  <c r="D38" i="12"/>
  <c r="A38" i="12"/>
  <c r="H127" i="12"/>
  <c r="F127" i="12"/>
  <c r="E127" i="12"/>
  <c r="D127" i="12"/>
  <c r="A127" i="12"/>
  <c r="H98" i="12"/>
  <c r="F98" i="12"/>
  <c r="E98" i="12"/>
  <c r="D98" i="12"/>
  <c r="A98" i="12"/>
  <c r="H68" i="12"/>
  <c r="F68" i="12"/>
  <c r="E68" i="12"/>
  <c r="D68" i="12"/>
  <c r="A68" i="12"/>
  <c r="H137" i="12"/>
  <c r="F137" i="12"/>
  <c r="E137" i="12"/>
  <c r="D137" i="12"/>
  <c r="A137" i="12"/>
  <c r="H46" i="12"/>
  <c r="F46" i="12"/>
  <c r="E46" i="12"/>
  <c r="D46" i="12"/>
  <c r="A46" i="12"/>
  <c r="H112" i="12"/>
  <c r="F112" i="12"/>
  <c r="E112" i="12"/>
  <c r="D112" i="12"/>
  <c r="A112" i="12"/>
  <c r="H34" i="12"/>
  <c r="F34" i="12"/>
  <c r="E34" i="12"/>
  <c r="D34" i="12"/>
  <c r="A34" i="12"/>
  <c r="H42" i="12"/>
  <c r="F42" i="12"/>
  <c r="E42" i="12"/>
  <c r="D42" i="12"/>
  <c r="A42" i="12"/>
  <c r="H116" i="12"/>
  <c r="F116" i="12"/>
  <c r="E116" i="12"/>
  <c r="D116" i="12"/>
  <c r="A116" i="12"/>
  <c r="H103" i="12"/>
  <c r="F103" i="12"/>
  <c r="E103" i="12"/>
  <c r="D103" i="12"/>
  <c r="A103" i="12"/>
  <c r="H150" i="12"/>
  <c r="F150" i="12"/>
  <c r="E150" i="12"/>
  <c r="D150" i="12"/>
  <c r="A150" i="12"/>
  <c r="H70" i="12"/>
  <c r="F70" i="12"/>
  <c r="E70" i="12"/>
  <c r="D70" i="12"/>
  <c r="A70" i="12"/>
  <c r="H145" i="12"/>
  <c r="F145" i="12"/>
  <c r="E145" i="12"/>
  <c r="D145" i="12"/>
  <c r="A145" i="12"/>
  <c r="H64" i="12"/>
  <c r="F64" i="12"/>
  <c r="E64" i="12"/>
  <c r="D64" i="12"/>
  <c r="A64" i="12"/>
  <c r="H125" i="12"/>
  <c r="F125" i="12"/>
  <c r="E125" i="12"/>
  <c r="D125" i="12"/>
  <c r="A125" i="12"/>
  <c r="H128" i="12"/>
  <c r="F128" i="12"/>
  <c r="E128" i="12"/>
  <c r="D128" i="12"/>
  <c r="A128" i="12"/>
  <c r="H41" i="12"/>
  <c r="F41" i="12"/>
  <c r="E41" i="12"/>
  <c r="D41" i="12"/>
  <c r="A41" i="12"/>
  <c r="H118" i="12"/>
  <c r="F118" i="12"/>
  <c r="E118" i="12"/>
  <c r="D118" i="12"/>
  <c r="A118" i="12"/>
  <c r="H102" i="12"/>
  <c r="F102" i="12"/>
  <c r="E102" i="12"/>
  <c r="D102" i="12"/>
  <c r="A102" i="12"/>
  <c r="H119" i="12"/>
  <c r="F119" i="12"/>
  <c r="E119" i="12"/>
  <c r="D119" i="12"/>
  <c r="A119" i="12"/>
  <c r="H108" i="12"/>
  <c r="F108" i="12"/>
  <c r="E108" i="12"/>
  <c r="D108" i="12"/>
  <c r="A108" i="12"/>
  <c r="H117" i="12"/>
  <c r="F117" i="12"/>
  <c r="E117" i="12"/>
  <c r="D117" i="12"/>
  <c r="A117" i="12"/>
  <c r="H79" i="12"/>
  <c r="F79" i="12"/>
  <c r="E79" i="12"/>
  <c r="D79" i="12"/>
  <c r="A79" i="12"/>
  <c r="H121" i="12"/>
  <c r="F121" i="12"/>
  <c r="E121" i="12"/>
  <c r="D121" i="12"/>
  <c r="A121" i="12"/>
  <c r="H94" i="12"/>
  <c r="F94" i="12"/>
  <c r="E94" i="12"/>
  <c r="D94" i="12"/>
  <c r="A94" i="12"/>
  <c r="H76" i="12"/>
  <c r="F76" i="12"/>
  <c r="E76" i="12"/>
  <c r="D76" i="12"/>
  <c r="A76" i="12"/>
  <c r="H75" i="12"/>
  <c r="F75" i="12"/>
  <c r="E75" i="12"/>
  <c r="D75" i="12"/>
  <c r="A75" i="12"/>
  <c r="H80" i="12"/>
  <c r="F80" i="12"/>
  <c r="E80" i="12"/>
  <c r="D80" i="12"/>
  <c r="H51" i="12"/>
  <c r="F51" i="12"/>
  <c r="E51" i="12"/>
  <c r="D51" i="12"/>
  <c r="A51" i="12"/>
  <c r="H101" i="12"/>
  <c r="E101" i="12"/>
  <c r="D101" i="12"/>
  <c r="A101" i="12"/>
  <c r="H140" i="12"/>
  <c r="F140" i="12"/>
  <c r="E140" i="12"/>
  <c r="D140" i="12"/>
  <c r="A140" i="12"/>
  <c r="H27" i="12"/>
  <c r="F27" i="12"/>
  <c r="E27" i="12"/>
  <c r="D27" i="12"/>
  <c r="A27" i="12"/>
  <c r="H147" i="12"/>
  <c r="F147" i="12"/>
  <c r="E147" i="12"/>
  <c r="D147" i="12"/>
  <c r="A147" i="12"/>
  <c r="H47" i="12"/>
  <c r="F47" i="12"/>
  <c r="E47" i="12"/>
  <c r="D47" i="12"/>
  <c r="A47" i="12"/>
  <c r="H74" i="12"/>
  <c r="F74" i="12"/>
  <c r="E74" i="12"/>
  <c r="D74" i="12"/>
  <c r="A74" i="12"/>
  <c r="H7" i="12"/>
  <c r="F7" i="12"/>
  <c r="E7" i="12"/>
  <c r="D7" i="12"/>
  <c r="A7" i="12"/>
  <c r="H63" i="12"/>
  <c r="F63" i="12"/>
  <c r="E63" i="12"/>
  <c r="D63" i="12"/>
  <c r="A63" i="12"/>
  <c r="H57" i="12"/>
  <c r="F57" i="12"/>
  <c r="E57" i="12"/>
  <c r="D57" i="12"/>
  <c r="A57" i="12"/>
  <c r="H28" i="12"/>
  <c r="E28" i="12"/>
  <c r="D28" i="12"/>
  <c r="A28" i="12"/>
  <c r="H36" i="12"/>
  <c r="F36" i="12"/>
  <c r="E36" i="12"/>
  <c r="D36" i="12"/>
  <c r="A36" i="12"/>
  <c r="H30" i="12"/>
  <c r="F30" i="12"/>
  <c r="E30" i="12"/>
  <c r="D30" i="12"/>
  <c r="A30" i="12"/>
  <c r="H14" i="12"/>
  <c r="F14" i="12"/>
  <c r="E14" i="12"/>
  <c r="D14" i="12"/>
  <c r="A14" i="12"/>
  <c r="H26" i="12"/>
  <c r="E26" i="12"/>
  <c r="D26" i="12"/>
  <c r="A26" i="12"/>
  <c r="H44" i="12"/>
  <c r="F44" i="12"/>
  <c r="E44" i="12"/>
  <c r="D44" i="12"/>
  <c r="A44" i="12"/>
  <c r="H113" i="12"/>
  <c r="F113" i="12"/>
  <c r="E113" i="12"/>
  <c r="D113" i="12"/>
  <c r="A113" i="12"/>
  <c r="H105" i="12"/>
  <c r="F105" i="12"/>
  <c r="E105" i="12"/>
  <c r="D105" i="12"/>
  <c r="A105" i="12"/>
  <c r="H12" i="12"/>
  <c r="F12" i="12"/>
  <c r="E12" i="12"/>
  <c r="D12" i="12"/>
  <c r="A12" i="12"/>
  <c r="H53" i="12"/>
  <c r="F53" i="12"/>
  <c r="E53" i="12"/>
  <c r="D53" i="12"/>
  <c r="A53" i="12"/>
  <c r="H91" i="12"/>
  <c r="F91" i="12"/>
  <c r="E91" i="12"/>
  <c r="D91" i="12"/>
  <c r="A91" i="12"/>
  <c r="H71" i="12"/>
  <c r="F71" i="12"/>
  <c r="E71" i="12"/>
  <c r="D71" i="12"/>
  <c r="A71" i="12"/>
  <c r="H49" i="12"/>
  <c r="F49" i="12"/>
  <c r="E49" i="12"/>
  <c r="D49" i="12"/>
  <c r="A49" i="12"/>
  <c r="H142" i="12"/>
  <c r="F142" i="12"/>
  <c r="E142" i="12"/>
  <c r="D142" i="12"/>
  <c r="A142" i="12"/>
  <c r="H59" i="12"/>
  <c r="F59" i="12"/>
  <c r="E59" i="12"/>
  <c r="D59" i="12"/>
  <c r="A59" i="12"/>
  <c r="H37" i="12"/>
  <c r="F37" i="12"/>
  <c r="E37" i="12"/>
  <c r="D37" i="12"/>
  <c r="A37" i="12"/>
  <c r="H29" i="12"/>
  <c r="E29" i="12"/>
  <c r="D29" i="12"/>
  <c r="A29" i="12"/>
  <c r="H21" i="12"/>
  <c r="F21" i="12"/>
  <c r="E21" i="12"/>
  <c r="D21" i="12"/>
  <c r="A21" i="12"/>
  <c r="H136" i="12"/>
  <c r="F136" i="12"/>
  <c r="E136" i="12"/>
  <c r="D136" i="12"/>
  <c r="A136" i="12"/>
  <c r="H58" i="12"/>
  <c r="F58" i="12"/>
  <c r="E58" i="12"/>
  <c r="D58" i="12"/>
  <c r="A58" i="12"/>
  <c r="H55" i="12"/>
  <c r="F55" i="12"/>
  <c r="E55" i="12"/>
  <c r="D55" i="12"/>
  <c r="A55" i="12"/>
  <c r="H90" i="12"/>
  <c r="F90" i="12"/>
  <c r="E90" i="12"/>
  <c r="D90" i="12"/>
  <c r="A90" i="12"/>
  <c r="H141" i="12"/>
  <c r="F141" i="12"/>
  <c r="E141" i="12"/>
  <c r="D141" i="12"/>
  <c r="A141" i="12"/>
  <c r="H134" i="12"/>
  <c r="F134" i="12"/>
  <c r="E134" i="12"/>
  <c r="D134" i="12"/>
  <c r="A134" i="12"/>
  <c r="H16" i="12"/>
  <c r="F16" i="12"/>
  <c r="E16" i="12"/>
  <c r="D16" i="12"/>
  <c r="A16" i="12"/>
  <c r="H17" i="12"/>
  <c r="F17" i="12"/>
  <c r="E17" i="12"/>
  <c r="D17" i="12"/>
  <c r="A17" i="12"/>
  <c r="H52" i="12"/>
  <c r="F52" i="12"/>
  <c r="E52" i="12"/>
  <c r="D52" i="12"/>
  <c r="A52" i="12"/>
  <c r="H148" i="12"/>
  <c r="F148" i="12"/>
  <c r="E148" i="12"/>
  <c r="D148" i="12"/>
  <c r="A148" i="12"/>
  <c r="H10" i="12"/>
  <c r="F10" i="12"/>
  <c r="E10" i="12"/>
  <c r="D10" i="12"/>
  <c r="A10" i="12"/>
  <c r="H77" i="12"/>
  <c r="F77" i="12"/>
  <c r="E77" i="12"/>
  <c r="D77" i="12"/>
  <c r="A77" i="12"/>
  <c r="H11" i="12"/>
  <c r="F11" i="12"/>
  <c r="E11" i="12"/>
  <c r="D11" i="12"/>
  <c r="A11" i="12"/>
  <c r="H39" i="12"/>
  <c r="F39" i="12"/>
  <c r="E39" i="12"/>
  <c r="D39" i="12"/>
  <c r="A39" i="12"/>
  <c r="H50" i="12"/>
  <c r="F50" i="12"/>
  <c r="E50" i="12"/>
  <c r="D50" i="12"/>
  <c r="A50" i="12"/>
  <c r="H99" i="12"/>
  <c r="F99" i="12"/>
  <c r="E99" i="12"/>
  <c r="D99" i="12"/>
  <c r="A99" i="12"/>
  <c r="H22" i="12"/>
  <c r="F22" i="12"/>
  <c r="E22" i="12"/>
  <c r="D22" i="12"/>
  <c r="A22" i="12"/>
  <c r="H69" i="12"/>
  <c r="F69" i="12"/>
  <c r="E69" i="12"/>
  <c r="D69" i="12"/>
  <c r="A69" i="12"/>
  <c r="H122" i="12"/>
  <c r="F122" i="12"/>
  <c r="E122" i="12"/>
  <c r="D122" i="12"/>
  <c r="A122" i="12"/>
  <c r="H24" i="12"/>
  <c r="F24" i="12"/>
  <c r="E24" i="12"/>
  <c r="D24" i="12"/>
  <c r="A24" i="12"/>
  <c r="H132" i="12"/>
  <c r="F132" i="12"/>
  <c r="E132" i="12"/>
  <c r="D132" i="12"/>
  <c r="A132" i="12"/>
  <c r="H40" i="12"/>
  <c r="F40" i="12"/>
  <c r="E40" i="12"/>
  <c r="D40" i="12"/>
  <c r="A40" i="12"/>
  <c r="H133" i="12"/>
  <c r="F133" i="12"/>
  <c r="E133" i="12"/>
  <c r="D133" i="12"/>
  <c r="A133" i="12"/>
  <c r="H43" i="12"/>
  <c r="F43" i="12"/>
  <c r="E43" i="12"/>
  <c r="D43" i="12"/>
  <c r="A43" i="12"/>
  <c r="H135" i="12"/>
  <c r="F135" i="12"/>
  <c r="E135" i="12"/>
  <c r="D135" i="12"/>
  <c r="A135" i="12"/>
  <c r="H23" i="12"/>
  <c r="F23" i="12"/>
  <c r="E23" i="12"/>
  <c r="D23" i="12"/>
  <c r="A23" i="12"/>
  <c r="H123" i="12"/>
  <c r="F123" i="12"/>
  <c r="E123" i="12"/>
  <c r="D123" i="12"/>
  <c r="C123" i="12"/>
  <c r="A123" i="12"/>
  <c r="H32" i="12"/>
  <c r="F32" i="12"/>
  <c r="E32" i="12"/>
  <c r="D32" i="12"/>
  <c r="A32" i="12"/>
  <c r="H35" i="12"/>
  <c r="F35" i="12"/>
  <c r="E35" i="12"/>
  <c r="D35" i="12"/>
  <c r="A35" i="12"/>
  <c r="H149" i="12"/>
  <c r="F149" i="12"/>
  <c r="E149" i="12"/>
  <c r="D149" i="12"/>
  <c r="A149" i="12"/>
  <c r="H60" i="12"/>
  <c r="F60" i="12"/>
  <c r="E60" i="12"/>
  <c r="D60" i="12"/>
  <c r="A60" i="12"/>
  <c r="H18" i="12"/>
  <c r="F18" i="12"/>
  <c r="E18" i="12"/>
  <c r="D18" i="12"/>
  <c r="A18" i="12"/>
  <c r="H86" i="12"/>
  <c r="F86" i="12"/>
  <c r="E86" i="12"/>
  <c r="D86" i="12"/>
  <c r="A86" i="12"/>
  <c r="H45" i="12"/>
  <c r="F45" i="12"/>
  <c r="E45" i="12"/>
  <c r="D45" i="12"/>
  <c r="A45" i="12"/>
  <c r="H15" i="12"/>
  <c r="F15" i="12"/>
  <c r="E15" i="12"/>
  <c r="D15" i="12"/>
  <c r="A15" i="12"/>
  <c r="H19" i="12"/>
  <c r="F19" i="12"/>
  <c r="E19" i="12"/>
  <c r="D19" i="12"/>
  <c r="A19" i="12"/>
  <c r="H87" i="12"/>
  <c r="F87" i="12"/>
  <c r="E87" i="12"/>
  <c r="D87" i="12"/>
  <c r="A87" i="12"/>
  <c r="H20" i="12"/>
  <c r="F20" i="12"/>
  <c r="E20" i="12"/>
  <c r="D20" i="12"/>
  <c r="A20" i="12"/>
  <c r="H82" i="12"/>
  <c r="F82" i="12"/>
  <c r="E82" i="12"/>
  <c r="D82" i="12"/>
  <c r="A82" i="12"/>
  <c r="H131" i="12"/>
  <c r="F131" i="12"/>
  <c r="E131" i="12"/>
  <c r="D131" i="12"/>
  <c r="A131" i="12"/>
  <c r="H31" i="12"/>
  <c r="E31" i="12"/>
  <c r="D31" i="12"/>
  <c r="A31" i="12"/>
  <c r="H73" i="12"/>
  <c r="F73" i="12"/>
  <c r="E73" i="12"/>
  <c r="D73" i="12"/>
  <c r="A73" i="12"/>
  <c r="H66" i="12"/>
  <c r="F66" i="12"/>
  <c r="E66" i="12"/>
  <c r="D66" i="12"/>
  <c r="A66" i="12"/>
  <c r="H139" i="12"/>
  <c r="F139" i="12"/>
  <c r="E139" i="12"/>
  <c r="D139" i="12"/>
  <c r="A139" i="12"/>
  <c r="H56" i="12"/>
  <c r="F56" i="12"/>
  <c r="E56" i="12"/>
  <c r="D56" i="12"/>
  <c r="A56" i="12"/>
  <c r="H48" i="12"/>
  <c r="F48" i="12"/>
  <c r="E48" i="12"/>
  <c r="D48" i="12"/>
  <c r="A48" i="12"/>
  <c r="H25" i="12"/>
  <c r="F25" i="12"/>
  <c r="E25" i="12"/>
  <c r="D25" i="12"/>
  <c r="A25" i="12"/>
  <c r="H13" i="12"/>
  <c r="F13" i="12"/>
  <c r="E13" i="12"/>
  <c r="D13" i="12"/>
  <c r="A13" i="12"/>
  <c r="H78" i="12"/>
  <c r="F78" i="12"/>
  <c r="E78" i="12"/>
  <c r="D78" i="12"/>
  <c r="A78" i="12"/>
  <c r="H54" i="12"/>
  <c r="F54" i="12"/>
  <c r="E54" i="12"/>
  <c r="D54" i="12"/>
  <c r="A54" i="12"/>
  <c r="H65" i="12"/>
  <c r="F65" i="12"/>
  <c r="E65" i="12"/>
  <c r="D65" i="12"/>
  <c r="A65" i="12"/>
  <c r="K6" i="12"/>
  <c r="J33" i="12" a="1"/>
  <c r="I79" i="12" a="1"/>
  <c r="J59" i="12" a="1"/>
  <c r="I86" i="12" a="1"/>
  <c r="J130" i="12" a="1"/>
  <c r="I72" i="12" a="1"/>
  <c r="J35" i="12" a="1"/>
  <c r="I100" i="12" a="1"/>
  <c r="I104" i="12" a="1"/>
  <c r="J124" i="12" a="1"/>
  <c r="I94" i="12" a="1"/>
  <c r="J40" i="12" a="1"/>
  <c r="J102" i="12" a="1"/>
  <c r="J117" i="12" a="1"/>
  <c r="J67" i="12" a="1"/>
  <c r="I78" i="12" a="1"/>
  <c r="I148" i="12" a="1"/>
  <c r="I39" i="12" a="1"/>
  <c r="I128" i="12" a="1"/>
  <c r="J57" i="12" a="1"/>
  <c r="I107" i="12" a="1"/>
  <c r="I57" i="12" a="1"/>
  <c r="J7" i="12" a="1"/>
  <c r="J18" i="12" a="1"/>
  <c r="I40" i="12" a="1"/>
  <c r="I69" i="12" a="1"/>
  <c r="J116" i="12" a="1"/>
  <c r="J69" i="12" a="1"/>
  <c r="J95" i="12" a="1"/>
  <c r="I67" i="12" a="1"/>
  <c r="I13" i="12" a="1"/>
  <c r="J46" i="12" a="1"/>
  <c r="I38" i="12" a="1"/>
  <c r="J83" i="12" a="1"/>
  <c r="J86" i="12" a="1"/>
  <c r="I113" i="12" a="1"/>
  <c r="I139" i="12" a="1"/>
  <c r="I12" i="12" a="1"/>
  <c r="I114" i="12" a="1"/>
  <c r="J139" i="12" a="1"/>
  <c r="I34" i="12" a="1"/>
  <c r="J143" i="12" a="1"/>
  <c r="I106" i="12" a="1"/>
  <c r="J41" i="12" a="1"/>
  <c r="I55" i="12" a="1"/>
  <c r="I30" i="12" a="1"/>
  <c r="I144" i="12" a="1"/>
  <c r="J107" i="12" a="1"/>
  <c r="I108" i="12" a="1"/>
  <c r="J22" i="12" a="1"/>
  <c r="J147" i="12" a="1"/>
  <c r="I96" i="12" a="1"/>
  <c r="J104" i="12" a="1"/>
  <c r="J149" i="12" a="1"/>
  <c r="J114" i="12" a="1"/>
  <c r="I90" i="12" a="1"/>
  <c r="I77" i="12" a="1"/>
  <c r="I27" i="12" a="1"/>
  <c r="J81" i="12" a="1"/>
  <c r="I15" i="12" a="1"/>
  <c r="I36" i="12" a="1"/>
  <c r="J112" i="12" a="1"/>
  <c r="J14" i="12" a="1"/>
  <c r="I129" i="12" a="1"/>
  <c r="J8" i="12" a="1"/>
  <c r="I48" i="12" a="1"/>
  <c r="J29" i="12" a="1"/>
  <c r="I16" i="12" a="1"/>
  <c r="J70" i="12" a="1"/>
  <c r="I23" i="12" a="1"/>
  <c r="I115" i="12" a="1"/>
  <c r="I45" i="12" a="1"/>
  <c r="J68" i="12" a="1"/>
  <c r="I19" i="12" a="1"/>
  <c r="I11" i="12" a="1"/>
  <c r="I46" i="12" a="1"/>
  <c r="J64" i="12" a="1"/>
  <c r="I24" i="12" a="1"/>
  <c r="J63" i="12" a="1"/>
  <c r="J115" i="12" a="1"/>
  <c r="I89" i="12" a="1"/>
  <c r="I7" i="12" a="1"/>
  <c r="I132" i="12" a="1"/>
  <c r="I59" i="12" a="1"/>
  <c r="J129" i="12" a="1"/>
  <c r="I64" i="12" a="1"/>
  <c r="I21" i="12" a="1"/>
  <c r="I26" i="12" a="1"/>
  <c r="I49" i="12" a="1"/>
  <c r="J122" i="12" a="1"/>
  <c r="I130" i="12" a="1"/>
  <c r="I147" i="12" a="1"/>
  <c r="I119" i="12" a="1"/>
  <c r="J148" i="12" a="1"/>
  <c r="I145" i="12" a="1"/>
  <c r="J75" i="12" a="1"/>
  <c r="J134" i="12" a="1"/>
  <c r="I37" i="12" a="1"/>
  <c r="J48" i="12" a="1"/>
  <c r="I142" i="12" a="1"/>
  <c r="J43" i="12" a="1"/>
  <c r="J88" i="12" a="1"/>
  <c r="J84" i="12" a="1"/>
  <c r="J26" i="12" a="1"/>
  <c r="J37" i="12" a="1"/>
  <c r="J50" i="12" a="1"/>
  <c r="I88" i="12" a="1"/>
  <c r="J20" i="12" a="1"/>
  <c r="I118" i="12" a="1"/>
  <c r="I150" i="12" a="1"/>
  <c r="J12" i="12" a="1"/>
  <c r="J94" i="12" a="1"/>
  <c r="J49" i="12" a="1"/>
  <c r="J120" i="12" a="1"/>
  <c r="I58" i="12" a="1"/>
  <c r="I103" i="12" a="1"/>
  <c r="I68" i="12" a="1"/>
  <c r="J61" i="12" a="1"/>
  <c r="J30" i="12" a="1"/>
  <c r="I80" i="12" a="1"/>
  <c r="I111" i="12" a="1"/>
  <c r="I75" i="12" a="1"/>
  <c r="J27" i="12" a="1"/>
  <c r="I81" i="12" a="1"/>
  <c r="J80" i="12" a="1"/>
  <c r="J85" i="12" a="1"/>
  <c r="I140" i="12" a="1"/>
  <c r="I9" i="12" a="1"/>
  <c r="J101" i="12" a="1"/>
  <c r="I70" i="12" a="1"/>
  <c r="I141" i="12" a="1"/>
  <c r="I56" i="12" a="1"/>
  <c r="J79" i="12" a="1"/>
  <c r="J110" i="12" a="1"/>
  <c r="I65" i="12" a="1"/>
  <c r="J98" i="12" a="1"/>
  <c r="J99" i="12" a="1"/>
  <c r="J125" i="12" a="1"/>
  <c r="J24" i="12" a="1"/>
  <c r="J21" i="12" a="1"/>
  <c r="J55" i="12" a="1"/>
  <c r="I117" i="12" a="1"/>
  <c r="I66" i="12" a="1"/>
  <c r="I121" i="12" a="1"/>
  <c r="I120" i="12" a="1"/>
  <c r="I53" i="12" a="1"/>
  <c r="J150" i="12" a="1"/>
  <c r="I83" i="12" a="1"/>
  <c r="J58" i="12" a="1"/>
  <c r="I41" i="12" a="1"/>
  <c r="J96" i="12" a="1"/>
  <c r="J19" i="12" a="1"/>
  <c r="J89" i="12" a="1"/>
  <c r="I110" i="12" a="1"/>
  <c r="I131" i="12" a="1"/>
  <c r="J54" i="12" a="1"/>
  <c r="J138" i="12" a="1"/>
  <c r="J132" i="12" a="1"/>
  <c r="J97" i="12" a="1"/>
  <c r="I98" i="12" a="1"/>
  <c r="J39" i="12" a="1"/>
  <c r="I87" i="12" a="1"/>
  <c r="I116" i="12" a="1"/>
  <c r="I35" i="12" a="1"/>
  <c r="J72" i="12" a="1"/>
  <c r="J9" i="12" a="1"/>
  <c r="I99" i="12" a="1"/>
  <c r="J36" i="12" a="1"/>
  <c r="I22" i="12" a="1"/>
  <c r="J60" i="12" a="1"/>
  <c r="I51" i="12" a="1"/>
  <c r="I91" i="12" a="1"/>
  <c r="J126" i="12" a="1"/>
  <c r="I18" i="12" a="1"/>
  <c r="J141" i="12" a="1"/>
  <c r="I54" i="12" a="1"/>
  <c r="J42" i="12" a="1"/>
  <c r="I123" i="12" a="1"/>
  <c r="J16" i="12" a="1"/>
  <c r="J78" i="12" a="1"/>
  <c r="I42" i="12" a="1"/>
  <c r="J82" i="12" a="1"/>
  <c r="J87" i="12" a="1"/>
  <c r="I33" i="12" a="1"/>
  <c r="J66" i="12" a="1"/>
  <c r="I92" i="12" a="1"/>
  <c r="J113" i="12" a="1"/>
  <c r="J15" i="12" a="1"/>
  <c r="J91" i="12" a="1"/>
  <c r="I135" i="12" a="1"/>
  <c r="I84" i="12" a="1"/>
  <c r="I14" i="12" a="1"/>
  <c r="J146" i="12" a="1"/>
  <c r="I136" i="12" a="1"/>
  <c r="I122" i="12" a="1"/>
  <c r="J137" i="12" a="1"/>
  <c r="I82" i="12" a="1"/>
  <c r="I105" i="12" a="1"/>
  <c r="I133" i="12" a="1"/>
  <c r="J44" i="12" a="1"/>
  <c r="I62" i="12" a="1"/>
  <c r="I10" i="12" a="1"/>
  <c r="J53" i="12" a="1"/>
  <c r="I93" i="12" a="1"/>
  <c r="J100" i="12" a="1"/>
  <c r="J65" i="12" a="1"/>
  <c r="J128" i="12" a="1"/>
  <c r="I137" i="12" a="1"/>
  <c r="J108" i="12" a="1"/>
  <c r="J121" i="12" a="1"/>
  <c r="J74" i="12" a="1"/>
  <c r="J144" i="12" a="1"/>
  <c r="J11" i="12" a="1"/>
  <c r="J92" i="12" a="1"/>
  <c r="I109" i="12" a="1"/>
  <c r="I17" i="12" a="1"/>
  <c r="J23" i="12" a="1"/>
  <c r="I50" i="12" a="1"/>
  <c r="I44" i="12" a="1"/>
  <c r="J93" i="12" a="1"/>
  <c r="I32" i="12" a="1"/>
  <c r="I43" i="12" a="1"/>
  <c r="I76" i="12" a="1"/>
  <c r="I138" i="12" a="1"/>
  <c r="J127" i="12" a="1"/>
  <c r="J32" i="12" a="1"/>
  <c r="I112" i="12" a="1"/>
  <c r="I102" i="12" a="1"/>
  <c r="I25" i="12" a="1"/>
  <c r="J135" i="12" a="1"/>
  <c r="J51" i="12" a="1"/>
  <c r="J56" i="12" a="1"/>
  <c r="I126" i="12" a="1"/>
  <c r="J45" i="12" a="1"/>
  <c r="J119" i="12" a="1"/>
  <c r="I8" i="12" a="1"/>
  <c r="I73" i="12" a="1"/>
  <c r="I85" i="12" a="1"/>
  <c r="J111" i="12" a="1"/>
  <c r="I149" i="12" a="1"/>
  <c r="J17" i="12" a="1"/>
  <c r="I125" i="12" a="1"/>
  <c r="I124" i="12" a="1"/>
  <c r="I31" i="12" a="1"/>
  <c r="I71" i="12" a="1"/>
  <c r="I101" i="12" a="1"/>
  <c r="J13" i="12" a="1"/>
  <c r="J90" i="12" a="1"/>
  <c r="J28" i="12" a="1"/>
  <c r="I127" i="12" a="1"/>
  <c r="J145" i="12" a="1"/>
  <c r="I74" i="12" a="1"/>
  <c r="J106" i="12" a="1"/>
  <c r="J34" i="12" a="1"/>
  <c r="J142" i="12" a="1"/>
  <c r="I61" i="12" a="1"/>
  <c r="J62" i="12" a="1"/>
  <c r="J131" i="12" a="1"/>
  <c r="I143" i="12" a="1"/>
  <c r="I52" i="12" a="1"/>
  <c r="I29" i="12" a="1"/>
  <c r="I134" i="12" a="1"/>
  <c r="J105" i="12" a="1"/>
  <c r="I28" i="12" a="1"/>
  <c r="J136" i="12" a="1"/>
  <c r="J118" i="12" a="1"/>
  <c r="J103" i="12" a="1"/>
  <c r="I95" i="12" a="1"/>
  <c r="J31" i="12" a="1"/>
  <c r="J77" i="12" a="1"/>
  <c r="J109" i="12" a="1"/>
  <c r="I63" i="12" a="1"/>
  <c r="I146" i="12" a="1"/>
  <c r="J25" i="12" a="1"/>
  <c r="I20" i="12" a="1"/>
  <c r="J52" i="12" a="1"/>
  <c r="J10" i="12" a="1"/>
  <c r="I97" i="12" a="1"/>
  <c r="J38" i="12" a="1"/>
  <c r="I60" i="12" a="1"/>
  <c r="J76" i="12" a="1"/>
  <c r="J133" i="12" a="1"/>
  <c r="J47" i="12" a="1"/>
  <c r="J123" i="12" a="1"/>
  <c r="J140" i="12" a="1"/>
  <c r="I47" i="12" a="1"/>
  <c r="J71" i="12" a="1"/>
  <c r="J73" i="12" a="1"/>
  <c r="I126" i="12" l="1"/>
  <c r="Y126" i="12" s="1"/>
  <c r="J41" i="12"/>
  <c r="V41" i="12" s="1"/>
  <c r="I25" i="12"/>
  <c r="Z25" i="12" s="1"/>
  <c r="I96" i="12"/>
  <c r="Z96" i="12" s="1"/>
  <c r="I15" i="12"/>
  <c r="Z15" i="12" s="1"/>
  <c r="J101" i="12"/>
  <c r="W101" i="12" s="1"/>
  <c r="I98" i="12"/>
  <c r="Z98" i="12" s="1"/>
  <c r="J35" i="12"/>
  <c r="W35" i="12" s="1"/>
  <c r="J123" i="12"/>
  <c r="W123" i="12" s="1"/>
  <c r="I37" i="12"/>
  <c r="Z37" i="12" s="1"/>
  <c r="J43" i="12"/>
  <c r="W43" i="12" s="1"/>
  <c r="J80" i="12"/>
  <c r="W80" i="12" s="1"/>
  <c r="I101" i="12"/>
  <c r="Z101" i="12" s="1"/>
  <c r="I117" i="12"/>
  <c r="Z117" i="12" s="1"/>
  <c r="J29" i="12"/>
  <c r="X29" i="12" s="1"/>
  <c r="J79" i="12"/>
  <c r="AD79" i="12" s="1"/>
  <c r="J128" i="12"/>
  <c r="X128" i="12" s="1"/>
  <c r="J55" i="12"/>
  <c r="U55" i="12" s="1"/>
  <c r="I59" i="12"/>
  <c r="Y59" i="12" s="1"/>
  <c r="I30" i="12"/>
  <c r="Y30" i="12" s="1"/>
  <c r="J50" i="12"/>
  <c r="U50" i="12" s="1"/>
  <c r="I90" i="12"/>
  <c r="Z90" i="12" s="1"/>
  <c r="J64" i="12"/>
  <c r="AD64" i="12" s="1"/>
  <c r="J60" i="12"/>
  <c r="W60" i="12" s="1"/>
  <c r="I56" i="12"/>
  <c r="Z56" i="12" s="1"/>
  <c r="I58" i="12"/>
  <c r="Y58" i="12" s="1"/>
  <c r="J144" i="12"/>
  <c r="U144" i="12" s="1"/>
  <c r="I52" i="12"/>
  <c r="Y52" i="12" s="1"/>
  <c r="J75" i="12"/>
  <c r="X75" i="12" s="1"/>
  <c r="J19" i="12"/>
  <c r="U19" i="12" s="1"/>
  <c r="I57" i="12"/>
  <c r="Y57" i="12" s="1"/>
  <c r="I60" i="12"/>
  <c r="Y60" i="12" s="1"/>
  <c r="I63" i="12"/>
  <c r="Y63" i="12" s="1"/>
  <c r="I107" i="12"/>
  <c r="Z107" i="12" s="1"/>
  <c r="J17" i="12"/>
  <c r="W17" i="12" s="1"/>
  <c r="J100" i="12"/>
  <c r="W100" i="12" s="1"/>
  <c r="J38" i="12"/>
  <c r="X38" i="12" s="1"/>
  <c r="J105" i="12"/>
  <c r="V105" i="12" s="1"/>
  <c r="J24" i="12"/>
  <c r="X24" i="12" s="1"/>
  <c r="I20" i="12"/>
  <c r="Y20" i="12" s="1"/>
  <c r="I124" i="12"/>
  <c r="Y124" i="12" s="1"/>
  <c r="J61" i="12"/>
  <c r="X61" i="12" s="1"/>
  <c r="J104" i="12"/>
  <c r="W104" i="12" s="1"/>
  <c r="J95" i="12"/>
  <c r="X95" i="12" s="1"/>
  <c r="J51" i="12"/>
  <c r="AD51" i="12" s="1"/>
  <c r="J120" i="12"/>
  <c r="U120" i="12" s="1"/>
  <c r="J109" i="12"/>
  <c r="X109" i="12" s="1"/>
  <c r="I71" i="12"/>
  <c r="Y71" i="12" s="1"/>
  <c r="I26" i="12"/>
  <c r="Z26" i="12" s="1"/>
  <c r="J12" i="12"/>
  <c r="W12" i="12" s="1"/>
  <c r="J135" i="12"/>
  <c r="AD135" i="12" s="1"/>
  <c r="J53" i="12"/>
  <c r="V53" i="12" s="1"/>
  <c r="J142" i="12"/>
  <c r="X142" i="12" s="1"/>
  <c r="I80" i="12"/>
  <c r="Y80" i="12" s="1"/>
  <c r="I33" i="12"/>
  <c r="Y33" i="12" s="1"/>
  <c r="I106" i="12"/>
  <c r="Y106" i="12" s="1"/>
  <c r="I48" i="12"/>
  <c r="Z48" i="12" s="1"/>
  <c r="J138" i="12"/>
  <c r="AD138" i="12" s="1"/>
  <c r="I67" i="12"/>
  <c r="Y67" i="12" s="1"/>
  <c r="I49" i="12"/>
  <c r="Z49" i="12" s="1"/>
  <c r="J47" i="12"/>
  <c r="V47" i="12" s="1"/>
  <c r="J67" i="12"/>
  <c r="U67" i="12" s="1"/>
  <c r="I72" i="12"/>
  <c r="Z72" i="12" s="1"/>
  <c r="J22" i="12"/>
  <c r="X22" i="12" s="1"/>
  <c r="I14" i="12"/>
  <c r="Z14" i="12" s="1"/>
  <c r="I141" i="12"/>
  <c r="Y141" i="12" s="1"/>
  <c r="J14" i="12"/>
  <c r="X14" i="12" s="1"/>
  <c r="I43" i="12"/>
  <c r="Y43" i="12" s="1"/>
  <c r="J130" i="12"/>
  <c r="W130" i="12" s="1"/>
  <c r="I73" i="12"/>
  <c r="Z73" i="12" s="1"/>
  <c r="I11" i="12"/>
  <c r="Z11" i="12" s="1"/>
  <c r="J39" i="12"/>
  <c r="AD39" i="12" s="1"/>
  <c r="J112" i="12"/>
  <c r="X112" i="12" s="1"/>
  <c r="J94" i="12"/>
  <c r="X94" i="12" s="1"/>
  <c r="I134" i="12"/>
  <c r="Z134" i="12" s="1"/>
  <c r="J136" i="12"/>
  <c r="X136" i="12" s="1"/>
  <c r="J111" i="12"/>
  <c r="W111" i="12" s="1"/>
  <c r="I108" i="12"/>
  <c r="Y108" i="12" s="1"/>
  <c r="I145" i="12"/>
  <c r="Y145" i="12" s="1"/>
  <c r="J74" i="12"/>
  <c r="X74" i="12" s="1"/>
  <c r="I40" i="12"/>
  <c r="Y40" i="12" s="1"/>
  <c r="J26" i="12"/>
  <c r="U26" i="12" s="1"/>
  <c r="I77" i="12"/>
  <c r="Y77" i="12" s="1"/>
  <c r="J7" i="12"/>
  <c r="J86" i="12"/>
  <c r="AD86" i="12" s="1"/>
  <c r="J71" i="12"/>
  <c r="V71" i="12" s="1"/>
  <c r="J54" i="12"/>
  <c r="W54" i="12" s="1"/>
  <c r="J106" i="12"/>
  <c r="U106" i="12" s="1"/>
  <c r="J9" i="12"/>
  <c r="X9" i="12" s="1"/>
  <c r="J23" i="12"/>
  <c r="V23" i="12" s="1"/>
  <c r="J48" i="12"/>
  <c r="V48" i="12" s="1"/>
  <c r="I42" i="12"/>
  <c r="Y42" i="12" s="1"/>
  <c r="I44" i="12"/>
  <c r="Y44" i="12" s="1"/>
  <c r="I7" i="12"/>
  <c r="Y7" i="12" s="1"/>
  <c r="J40" i="12"/>
  <c r="X40" i="12" s="1"/>
  <c r="I82" i="12"/>
  <c r="Z82" i="12" s="1"/>
  <c r="J15" i="12"/>
  <c r="X15" i="12" s="1"/>
  <c r="J8" i="12"/>
  <c r="V8" i="12" s="1"/>
  <c r="J85" i="12"/>
  <c r="X85" i="12" s="1"/>
  <c r="J150" i="12"/>
  <c r="X150" i="12" s="1"/>
  <c r="J77" i="12"/>
  <c r="V77" i="12" s="1"/>
  <c r="J143" i="12"/>
  <c r="X143" i="12" s="1"/>
  <c r="I127" i="12"/>
  <c r="Y127" i="12" s="1"/>
  <c r="I41" i="12"/>
  <c r="Y41" i="12" s="1"/>
  <c r="I100" i="12"/>
  <c r="Y100" i="12" s="1"/>
  <c r="J141" i="12"/>
  <c r="W141" i="12" s="1"/>
  <c r="I24" i="12"/>
  <c r="Y24" i="12" s="1"/>
  <c r="I120" i="12"/>
  <c r="Z120" i="12" s="1"/>
  <c r="J134" i="12"/>
  <c r="X134" i="12" s="1"/>
  <c r="J121" i="12"/>
  <c r="W121" i="12" s="1"/>
  <c r="I65" i="12"/>
  <c r="Z65" i="12" s="1"/>
  <c r="J87" i="12"/>
  <c r="W87" i="12" s="1"/>
  <c r="J137" i="12"/>
  <c r="X137" i="12" s="1"/>
  <c r="J146" i="12"/>
  <c r="W146" i="12" s="1"/>
  <c r="J98" i="12"/>
  <c r="V98" i="12" s="1"/>
  <c r="I8" i="12"/>
  <c r="Z8" i="12" s="1"/>
  <c r="I12" i="12"/>
  <c r="Y12" i="12" s="1"/>
  <c r="I46" i="12"/>
  <c r="Z46" i="12" s="1"/>
  <c r="J88" i="12"/>
  <c r="X88" i="12" s="1"/>
  <c r="J62" i="12"/>
  <c r="U62" i="12" s="1"/>
  <c r="I142" i="12"/>
  <c r="Z142" i="12" s="1"/>
  <c r="J76" i="12"/>
  <c r="X76" i="12" s="1"/>
  <c r="J28" i="12"/>
  <c r="X28" i="12" s="1"/>
  <c r="J93" i="12"/>
  <c r="W93" i="12" s="1"/>
  <c r="J133" i="12"/>
  <c r="X133" i="12" s="1"/>
  <c r="I27" i="12"/>
  <c r="Z27" i="12" s="1"/>
  <c r="J108" i="12"/>
  <c r="W108" i="12" s="1"/>
  <c r="I47" i="12"/>
  <c r="Z47" i="12" s="1"/>
  <c r="J139" i="12"/>
  <c r="U139" i="12" s="1"/>
  <c r="I122" i="12"/>
  <c r="Y122" i="12" s="1"/>
  <c r="J68" i="12"/>
  <c r="X68" i="12" s="1"/>
  <c r="I18" i="12"/>
  <c r="Z18" i="12" s="1"/>
  <c r="I119" i="12"/>
  <c r="Y119" i="12" s="1"/>
  <c r="J20" i="12"/>
  <c r="W20" i="12" s="1"/>
  <c r="I97" i="12"/>
  <c r="Y97" i="12" s="1"/>
  <c r="I118" i="12"/>
  <c r="Z118" i="12" s="1"/>
  <c r="I13" i="12"/>
  <c r="Z13" i="12" s="1"/>
  <c r="J49" i="12"/>
  <c r="W49" i="12" s="1"/>
  <c r="I116" i="12"/>
  <c r="Y116" i="12" s="1"/>
  <c r="J73" i="12"/>
  <c r="W73" i="12" s="1"/>
  <c r="J116" i="12"/>
  <c r="X116" i="12" s="1"/>
  <c r="J148" i="12"/>
  <c r="V148" i="12" s="1"/>
  <c r="I147" i="12"/>
  <c r="Z147" i="12" s="1"/>
  <c r="I103" i="12"/>
  <c r="Y103" i="12" s="1"/>
  <c r="J147" i="12"/>
  <c r="W147" i="12" s="1"/>
  <c r="J119" i="12"/>
  <c r="AD119" i="12" s="1"/>
  <c r="J124" i="12"/>
  <c r="W124" i="12" s="1"/>
  <c r="I92" i="12"/>
  <c r="Y92" i="12" s="1"/>
  <c r="I86" i="12"/>
  <c r="Z86" i="12" s="1"/>
  <c r="I21" i="12"/>
  <c r="Z21" i="12" s="1"/>
  <c r="I32" i="12"/>
  <c r="Z32" i="12" s="1"/>
  <c r="I113" i="12"/>
  <c r="Y113" i="12" s="1"/>
  <c r="I131" i="12"/>
  <c r="Z131" i="12" s="1"/>
  <c r="J132" i="12"/>
  <c r="U132" i="12" s="1"/>
  <c r="J145" i="12"/>
  <c r="AD145" i="12" s="1"/>
  <c r="I123" i="12"/>
  <c r="Z123" i="12" s="1"/>
  <c r="I87" i="12"/>
  <c r="Z87" i="12" s="1"/>
  <c r="I74" i="12"/>
  <c r="Z74" i="12" s="1"/>
  <c r="I61" i="12"/>
  <c r="Z61" i="12" s="1"/>
  <c r="J69" i="12"/>
  <c r="V69" i="12" s="1"/>
  <c r="J10" i="12"/>
  <c r="U10" i="12" s="1"/>
  <c r="I140" i="12"/>
  <c r="Z140" i="12" s="1"/>
  <c r="I66" i="12"/>
  <c r="Z66" i="12" s="1"/>
  <c r="I128" i="12"/>
  <c r="Y128" i="12" s="1"/>
  <c r="J33" i="12"/>
  <c r="U33" i="12" s="1"/>
  <c r="I51" i="12"/>
  <c r="Y51" i="12" s="1"/>
  <c r="I31" i="12"/>
  <c r="Z31" i="12" s="1"/>
  <c r="I130" i="12"/>
  <c r="Z130" i="12" s="1"/>
  <c r="I139" i="12"/>
  <c r="Z139" i="12" s="1"/>
  <c r="J126" i="12"/>
  <c r="W126" i="12" s="1"/>
  <c r="I136" i="12"/>
  <c r="Y136" i="12" s="1"/>
  <c r="I138" i="12"/>
  <c r="Z138" i="12" s="1"/>
  <c r="I99" i="12"/>
  <c r="Y99" i="12" s="1"/>
  <c r="J58" i="12"/>
  <c r="U58" i="12" s="1"/>
  <c r="J107" i="12"/>
  <c r="X107" i="12" s="1"/>
  <c r="I75" i="12"/>
  <c r="Z75" i="12" s="1"/>
  <c r="I83" i="12"/>
  <c r="Z83" i="12" s="1"/>
  <c r="J131" i="12"/>
  <c r="W131" i="12" s="1"/>
  <c r="J31" i="12"/>
  <c r="AD31" i="12" s="1"/>
  <c r="J102" i="12"/>
  <c r="V102" i="12" s="1"/>
  <c r="I81" i="12"/>
  <c r="Y81" i="12" s="1"/>
  <c r="I91" i="12"/>
  <c r="Y91" i="12" s="1"/>
  <c r="I137" i="12"/>
  <c r="Y137" i="12" s="1"/>
  <c r="I94" i="12"/>
  <c r="Z94" i="12" s="1"/>
  <c r="I89" i="12"/>
  <c r="Z89" i="12" s="1"/>
  <c r="I84" i="12"/>
  <c r="Z84" i="12" s="1"/>
  <c r="J118" i="12"/>
  <c r="AD118" i="12" s="1"/>
  <c r="I50" i="12"/>
  <c r="Y50" i="12" s="1"/>
  <c r="I69" i="12"/>
  <c r="Z69" i="12" s="1"/>
  <c r="J113" i="12"/>
  <c r="X113" i="12" s="1"/>
  <c r="I110" i="12"/>
  <c r="Y110" i="12" s="1"/>
  <c r="I79" i="12"/>
  <c r="Y79" i="12" s="1"/>
  <c r="J21" i="12"/>
  <c r="X21" i="12" s="1"/>
  <c r="I125" i="12"/>
  <c r="Z125" i="12" s="1"/>
  <c r="J46" i="12"/>
  <c r="W46" i="12" s="1"/>
  <c r="I39" i="12"/>
  <c r="Z39" i="12" s="1"/>
  <c r="I16" i="12"/>
  <c r="Z16" i="12" s="1"/>
  <c r="J90" i="12"/>
  <c r="U90" i="12" s="1"/>
  <c r="I78" i="12"/>
  <c r="Y78" i="12" s="1"/>
  <c r="J114" i="12"/>
  <c r="W114" i="12" s="1"/>
  <c r="J122" i="12"/>
  <c r="X122" i="12" s="1"/>
  <c r="I76" i="12"/>
  <c r="Z76" i="12" s="1"/>
  <c r="I105" i="12"/>
  <c r="Y105" i="12" s="1"/>
  <c r="J96" i="12"/>
  <c r="W96" i="12" s="1"/>
  <c r="I150" i="12"/>
  <c r="Z150" i="12" s="1"/>
  <c r="J63" i="12"/>
  <c r="W63" i="12" s="1"/>
  <c r="J91" i="12"/>
  <c r="W91" i="12" s="1"/>
  <c r="J57" i="12"/>
  <c r="W57" i="12" s="1"/>
  <c r="J11" i="12"/>
  <c r="X11" i="12" s="1"/>
  <c r="I114" i="12"/>
  <c r="Y114" i="12" s="1"/>
  <c r="I148" i="12"/>
  <c r="Y148" i="12" s="1"/>
  <c r="J34" i="12"/>
  <c r="W34" i="12" s="1"/>
  <c r="I129" i="12"/>
  <c r="Y129" i="12" s="1"/>
  <c r="J115" i="12"/>
  <c r="X115" i="12" s="1"/>
  <c r="I135" i="12"/>
  <c r="Z135" i="12" s="1"/>
  <c r="J45" i="12"/>
  <c r="U45" i="12" s="1"/>
  <c r="I53" i="12"/>
  <c r="Y53" i="12" s="1"/>
  <c r="J82" i="12"/>
  <c r="X82" i="12" s="1"/>
  <c r="I102" i="12"/>
  <c r="Y102" i="12" s="1"/>
  <c r="J97" i="12"/>
  <c r="X97" i="12" s="1"/>
  <c r="J127" i="12"/>
  <c r="X127" i="12" s="1"/>
  <c r="I143" i="12"/>
  <c r="Z143" i="12" s="1"/>
  <c r="I55" i="12"/>
  <c r="Y55" i="12" s="1"/>
  <c r="J99" i="12"/>
  <c r="V99" i="12" s="1"/>
  <c r="I85" i="12"/>
  <c r="Z85" i="12" s="1"/>
  <c r="I70" i="12"/>
  <c r="Y70" i="12" s="1"/>
  <c r="J32" i="12"/>
  <c r="X32" i="12" s="1"/>
  <c r="I104" i="12"/>
  <c r="Z104" i="12" s="1"/>
  <c r="I88" i="12"/>
  <c r="Z88" i="12" s="1"/>
  <c r="J52" i="12"/>
  <c r="W52" i="12" s="1"/>
  <c r="I112" i="12"/>
  <c r="Z112" i="12" s="1"/>
  <c r="I17" i="12"/>
  <c r="Z17" i="12" s="1"/>
  <c r="J129" i="12"/>
  <c r="X129" i="12" s="1"/>
  <c r="J103" i="12"/>
  <c r="W103" i="12" s="1"/>
  <c r="J25" i="12"/>
  <c r="W25" i="12" s="1"/>
  <c r="J18" i="12"/>
  <c r="V18" i="12" s="1"/>
  <c r="J84" i="12"/>
  <c r="AD84" i="12" s="1"/>
  <c r="I35" i="12"/>
  <c r="Y35" i="12" s="1"/>
  <c r="J140" i="12"/>
  <c r="X140" i="12" s="1"/>
  <c r="I34" i="12"/>
  <c r="Z34" i="12" s="1"/>
  <c r="I111" i="12"/>
  <c r="Y111" i="12" s="1"/>
  <c r="I22" i="12"/>
  <c r="Y22" i="12" s="1"/>
  <c r="J89" i="12"/>
  <c r="W89" i="12" s="1"/>
  <c r="J66" i="12"/>
  <c r="W66" i="12" s="1"/>
  <c r="I132" i="12"/>
  <c r="Z132" i="12" s="1"/>
  <c r="J37" i="12"/>
  <c r="W37" i="12" s="1"/>
  <c r="I95" i="12"/>
  <c r="Y95" i="12" s="1"/>
  <c r="I23" i="12"/>
  <c r="Y23" i="12" s="1"/>
  <c r="J78" i="12"/>
  <c r="W78" i="12" s="1"/>
  <c r="I93" i="12"/>
  <c r="Z93" i="12" s="1"/>
  <c r="I10" i="12"/>
  <c r="Z10" i="12" s="1"/>
  <c r="J16" i="12"/>
  <c r="X16" i="12" s="1"/>
  <c r="J70" i="12"/>
  <c r="AD70" i="12" s="1"/>
  <c r="I121" i="12"/>
  <c r="Z121" i="12" s="1"/>
  <c r="I146" i="12"/>
  <c r="Z146" i="12" s="1"/>
  <c r="I54" i="12"/>
  <c r="Z54" i="12" s="1"/>
  <c r="I109" i="12"/>
  <c r="Z109" i="12" s="1"/>
  <c r="J36" i="12"/>
  <c r="X36" i="12" s="1"/>
  <c r="I64" i="12"/>
  <c r="Z64" i="12" s="1"/>
  <c r="I133" i="12"/>
  <c r="Y133" i="12" s="1"/>
  <c r="J117" i="12"/>
  <c r="U117" i="12" s="1"/>
  <c r="J125" i="12"/>
  <c r="U125" i="12" s="1"/>
  <c r="J30" i="12"/>
  <c r="AD30" i="12" s="1"/>
  <c r="I115" i="12"/>
  <c r="Y115" i="12" s="1"/>
  <c r="J13" i="12"/>
  <c r="V13" i="12" s="1"/>
  <c r="I38" i="12"/>
  <c r="Y38" i="12" s="1"/>
  <c r="J72" i="12"/>
  <c r="X72" i="12" s="1"/>
  <c r="I19" i="12"/>
  <c r="Z19" i="12" s="1"/>
  <c r="J59" i="12"/>
  <c r="AD59" i="12" s="1"/>
  <c r="I45" i="12"/>
  <c r="Y45" i="12" s="1"/>
  <c r="J44" i="12"/>
  <c r="X44" i="12" s="1"/>
  <c r="J65" i="12"/>
  <c r="AD65" i="12" s="1"/>
  <c r="J27" i="12"/>
  <c r="X27" i="12" s="1"/>
  <c r="I68" i="12"/>
  <c r="Y68" i="12" s="1"/>
  <c r="J110" i="12"/>
  <c r="U110" i="12" s="1"/>
  <c r="J92" i="12"/>
  <c r="V92" i="12" s="1"/>
  <c r="J81" i="12"/>
  <c r="X81" i="12" s="1"/>
  <c r="I62" i="12"/>
  <c r="Z62" i="12" s="1"/>
  <c r="J56" i="12"/>
  <c r="AD56" i="12" s="1"/>
  <c r="I144" i="12"/>
  <c r="Z144" i="12" s="1"/>
  <c r="I29" i="12"/>
  <c r="Z29" i="12" s="1"/>
  <c r="J42" i="12"/>
  <c r="AD42" i="12" s="1"/>
  <c r="I28" i="12"/>
  <c r="Z28" i="12" s="1"/>
  <c r="J83" i="12"/>
  <c r="U83" i="12" s="1"/>
  <c r="I36" i="12"/>
  <c r="Y36" i="12" s="1"/>
  <c r="I149" i="12"/>
  <c r="Y149" i="12" s="1"/>
  <c r="J149" i="12"/>
  <c r="U149" i="12" s="1"/>
  <c r="I9" i="12"/>
  <c r="Y9" i="12" s="1"/>
  <c r="K30" i="12"/>
  <c r="K68" i="12"/>
  <c r="K108" i="12"/>
  <c r="K148" i="12"/>
  <c r="K140" i="12"/>
  <c r="K132" i="12"/>
  <c r="K124" i="12"/>
  <c r="K111" i="12"/>
  <c r="K101" i="12"/>
  <c r="K91" i="12"/>
  <c r="K82" i="12"/>
  <c r="K71" i="12"/>
  <c r="K62" i="12"/>
  <c r="K50" i="12"/>
  <c r="K40" i="12"/>
  <c r="K31" i="12"/>
  <c r="K22" i="12"/>
  <c r="K13" i="12"/>
  <c r="K61" i="12"/>
  <c r="K42" i="12"/>
  <c r="K36" i="12"/>
  <c r="K75" i="12"/>
  <c r="K117" i="12"/>
  <c r="K147" i="12"/>
  <c r="K139" i="12"/>
  <c r="K131" i="12"/>
  <c r="K123" i="12"/>
  <c r="K110" i="12"/>
  <c r="K100" i="12"/>
  <c r="K89" i="12"/>
  <c r="K81" i="12"/>
  <c r="K70" i="12"/>
  <c r="K60" i="12"/>
  <c r="K49" i="12"/>
  <c r="K39" i="12"/>
  <c r="K29" i="12"/>
  <c r="K21" i="12"/>
  <c r="K12" i="12"/>
  <c r="K141" i="12"/>
  <c r="K103" i="12"/>
  <c r="K51" i="12"/>
  <c r="K41" i="12"/>
  <c r="K76" i="12"/>
  <c r="K118" i="12"/>
  <c r="K146" i="12"/>
  <c r="K138" i="12"/>
  <c r="K130" i="12"/>
  <c r="K120" i="12"/>
  <c r="K109" i="12"/>
  <c r="K99" i="12"/>
  <c r="K88" i="12"/>
  <c r="K80" i="12"/>
  <c r="K69" i="12"/>
  <c r="K59" i="12"/>
  <c r="K48" i="12"/>
  <c r="K38" i="12"/>
  <c r="K28" i="12"/>
  <c r="K20" i="12"/>
  <c r="K11" i="12"/>
  <c r="K133" i="12"/>
  <c r="K63" i="12"/>
  <c r="K43" i="12"/>
  <c r="K79" i="12"/>
  <c r="K119" i="12"/>
  <c r="K145" i="12"/>
  <c r="K137" i="12"/>
  <c r="K129" i="12"/>
  <c r="K116" i="12"/>
  <c r="K107" i="12"/>
  <c r="K97" i="12"/>
  <c r="K87" i="12"/>
  <c r="K78" i="12"/>
  <c r="K67" i="12"/>
  <c r="K57" i="12"/>
  <c r="K47" i="12"/>
  <c r="K37" i="12"/>
  <c r="K27" i="12"/>
  <c r="K19" i="12"/>
  <c r="K10" i="12"/>
  <c r="K125" i="12"/>
  <c r="K83" i="12"/>
  <c r="K32" i="12"/>
  <c r="K54" i="12"/>
  <c r="K90" i="12"/>
  <c r="K121" i="12"/>
  <c r="K144" i="12"/>
  <c r="K136" i="12"/>
  <c r="K128" i="12"/>
  <c r="K115" i="12"/>
  <c r="K106" i="12"/>
  <c r="K96" i="12"/>
  <c r="K86" i="12"/>
  <c r="K77" i="12"/>
  <c r="K66" i="12"/>
  <c r="K56" i="12"/>
  <c r="K46" i="12"/>
  <c r="K35" i="12"/>
  <c r="K26" i="12"/>
  <c r="K18" i="12"/>
  <c r="K9" i="12"/>
  <c r="K102" i="12"/>
  <c r="K72" i="12"/>
  <c r="K55" i="12"/>
  <c r="K94" i="12"/>
  <c r="K122" i="12"/>
  <c r="K143" i="12"/>
  <c r="K135" i="12"/>
  <c r="K127" i="12"/>
  <c r="K114" i="12"/>
  <c r="K105" i="12"/>
  <c r="K95" i="12"/>
  <c r="K85" i="12"/>
  <c r="K74" i="12"/>
  <c r="K65" i="12"/>
  <c r="K53" i="12"/>
  <c r="K45" i="12"/>
  <c r="K34" i="12"/>
  <c r="K25" i="12"/>
  <c r="K17" i="12"/>
  <c r="K8" i="12"/>
  <c r="K7" i="12"/>
  <c r="K112" i="12"/>
  <c r="K23" i="12"/>
  <c r="K14" i="12"/>
  <c r="K58" i="12"/>
  <c r="K98" i="12"/>
  <c r="K150" i="12"/>
  <c r="K142" i="12"/>
  <c r="K134" i="12"/>
  <c r="K126" i="12"/>
  <c r="K113" i="12"/>
  <c r="K104" i="12"/>
  <c r="K93" i="12"/>
  <c r="K84" i="12"/>
  <c r="K73" i="12"/>
  <c r="K64" i="12"/>
  <c r="K52" i="12"/>
  <c r="K44" i="12"/>
  <c r="K33" i="12"/>
  <c r="K24" i="12"/>
  <c r="K16" i="12"/>
  <c r="K149" i="12"/>
  <c r="K92" i="12"/>
  <c r="K15" i="12"/>
  <c r="AC150" i="12" l="1"/>
  <c r="AC95" i="12"/>
  <c r="X80" i="12"/>
  <c r="W145" i="12"/>
  <c r="AC98" i="12"/>
  <c r="V80" i="12"/>
  <c r="Z43" i="12"/>
  <c r="X93" i="12"/>
  <c r="AC33" i="12"/>
  <c r="AC135" i="12"/>
  <c r="AC47" i="12"/>
  <c r="AC123" i="12"/>
  <c r="AC85" i="12"/>
  <c r="Z102" i="12"/>
  <c r="AC23" i="12"/>
  <c r="Z24" i="12"/>
  <c r="AD28" i="12"/>
  <c r="AC97" i="12"/>
  <c r="AC100" i="12"/>
  <c r="Y107" i="12"/>
  <c r="AC14" i="12"/>
  <c r="AC80" i="12"/>
  <c r="AD14" i="12"/>
  <c r="V68" i="12"/>
  <c r="AC28" i="12"/>
  <c r="U28" i="12"/>
  <c r="Z92" i="12"/>
  <c r="Y120" i="12"/>
  <c r="Z128" i="12"/>
  <c r="U14" i="12"/>
  <c r="Z136" i="12"/>
  <c r="W135" i="12"/>
  <c r="AC32" i="12"/>
  <c r="Y25" i="12"/>
  <c r="V17" i="12"/>
  <c r="AC46" i="12"/>
  <c r="AC17" i="12"/>
  <c r="X43" i="12"/>
  <c r="AC144" i="12"/>
  <c r="AC43" i="12"/>
  <c r="AC75" i="12"/>
  <c r="AD141" i="12"/>
  <c r="U124" i="12"/>
  <c r="AC73" i="12"/>
  <c r="AC136" i="12"/>
  <c r="AC48" i="12"/>
  <c r="AC124" i="12"/>
  <c r="V104" i="12"/>
  <c r="AC102" i="12"/>
  <c r="Z42" i="12"/>
  <c r="AC104" i="12"/>
  <c r="AC145" i="12"/>
  <c r="AD19" i="12"/>
  <c r="AC67" i="12"/>
  <c r="AC128" i="12"/>
  <c r="AC120" i="12"/>
  <c r="X71" i="12"/>
  <c r="AC55" i="12"/>
  <c r="AC141" i="12"/>
  <c r="AD148" i="12"/>
  <c r="Y125" i="12"/>
  <c r="Y8" i="12"/>
  <c r="AD100" i="12"/>
  <c r="Y39" i="12"/>
  <c r="AD105" i="12"/>
  <c r="V67" i="12"/>
  <c r="W71" i="12"/>
  <c r="W113" i="12"/>
  <c r="Y117" i="12"/>
  <c r="AD121" i="12"/>
  <c r="AC101" i="12"/>
  <c r="Z7" i="12"/>
  <c r="Y21" i="12"/>
  <c r="AC53" i="12"/>
  <c r="AC96" i="12"/>
  <c r="AC76" i="12"/>
  <c r="AC41" i="12"/>
  <c r="X41" i="12"/>
  <c r="AC61" i="12"/>
  <c r="AC115" i="12"/>
  <c r="W53" i="12"/>
  <c r="AC82" i="12"/>
  <c r="Z30" i="12"/>
  <c r="U115" i="12"/>
  <c r="AC77" i="12"/>
  <c r="Y86" i="12"/>
  <c r="AC142" i="12"/>
  <c r="AC38" i="12"/>
  <c r="Y69" i="12"/>
  <c r="V33" i="12"/>
  <c r="AD33" i="12"/>
  <c r="AC105" i="12"/>
  <c r="AC19" i="12"/>
  <c r="Z51" i="12"/>
  <c r="Z80" i="12"/>
  <c r="AD120" i="12"/>
  <c r="X148" i="12"/>
  <c r="Y27" i="12"/>
  <c r="Z91" i="12"/>
  <c r="AD67" i="12"/>
  <c r="U121" i="12"/>
  <c r="X19" i="12"/>
  <c r="AC90" i="12"/>
  <c r="AC71" i="12"/>
  <c r="Y74" i="12"/>
  <c r="V19" i="12"/>
  <c r="U101" i="12"/>
  <c r="X101" i="12"/>
  <c r="AC113" i="12"/>
  <c r="Y90" i="12"/>
  <c r="Y73" i="12"/>
  <c r="AD115" i="12"/>
  <c r="U105" i="12"/>
  <c r="W120" i="12"/>
  <c r="X20" i="12"/>
  <c r="AC20" i="12"/>
  <c r="Z108" i="12"/>
  <c r="W143" i="12"/>
  <c r="AC31" i="12"/>
  <c r="Y37" i="12"/>
  <c r="Z129" i="12"/>
  <c r="AD98" i="12"/>
  <c r="AD85" i="12"/>
  <c r="U86" i="12"/>
  <c r="X145" i="12"/>
  <c r="AC50" i="12"/>
  <c r="Z67" i="12"/>
  <c r="AD130" i="12"/>
  <c r="V28" i="12"/>
  <c r="X86" i="12"/>
  <c r="AC118" i="12"/>
  <c r="Y134" i="12"/>
  <c r="AD144" i="12"/>
  <c r="U135" i="12"/>
  <c r="V31" i="12"/>
  <c r="X104" i="12"/>
  <c r="AD46" i="12"/>
  <c r="V82" i="12"/>
  <c r="U71" i="12"/>
  <c r="W58" i="12"/>
  <c r="W115" i="12"/>
  <c r="X121" i="12"/>
  <c r="U113" i="12"/>
  <c r="W31" i="12"/>
  <c r="V120" i="12"/>
  <c r="V113" i="12"/>
  <c r="V20" i="12"/>
  <c r="X105" i="12"/>
  <c r="X55" i="12"/>
  <c r="W85" i="12"/>
  <c r="Y143" i="12"/>
  <c r="V115" i="12"/>
  <c r="Z116" i="12"/>
  <c r="Y131" i="12"/>
  <c r="Z59" i="12"/>
  <c r="Z77" i="12"/>
  <c r="AD41" i="12"/>
  <c r="AD71" i="12"/>
  <c r="AD20" i="12"/>
  <c r="U41" i="12"/>
  <c r="U145" i="12"/>
  <c r="U85" i="12"/>
  <c r="X135" i="12"/>
  <c r="W105" i="12"/>
  <c r="X31" i="12"/>
  <c r="V46" i="12"/>
  <c r="AC68" i="12"/>
  <c r="Z148" i="12"/>
  <c r="AD43" i="12"/>
  <c r="AD123" i="12"/>
  <c r="AD101" i="12"/>
  <c r="U148" i="12"/>
  <c r="V123" i="12"/>
  <c r="U31" i="12"/>
  <c r="V101" i="12"/>
  <c r="V143" i="12"/>
  <c r="X90" i="12"/>
  <c r="X33" i="12"/>
  <c r="W67" i="12"/>
  <c r="W28" i="12"/>
  <c r="U32" i="12"/>
  <c r="U118" i="12"/>
  <c r="V14" i="12"/>
  <c r="X46" i="12"/>
  <c r="AC15" i="12"/>
  <c r="AC93" i="12"/>
  <c r="Y18" i="12"/>
  <c r="AC7" i="12"/>
  <c r="Y96" i="12"/>
  <c r="Z50" i="12"/>
  <c r="Y49" i="12"/>
  <c r="V139" i="12"/>
  <c r="Y123" i="12"/>
  <c r="U80" i="12"/>
  <c r="U119" i="12"/>
  <c r="U95" i="12"/>
  <c r="Y142" i="12"/>
  <c r="Y56" i="12"/>
  <c r="Y76" i="12"/>
  <c r="Y84" i="12"/>
  <c r="U53" i="12"/>
  <c r="W139" i="12"/>
  <c r="Z52" i="12"/>
  <c r="Z126" i="12"/>
  <c r="AD112" i="12"/>
  <c r="AD80" i="12"/>
  <c r="U94" i="12"/>
  <c r="V49" i="12"/>
  <c r="W8" i="12"/>
  <c r="AD93" i="12"/>
  <c r="V146" i="12"/>
  <c r="V97" i="12"/>
  <c r="Y104" i="12"/>
  <c r="AD34" i="12"/>
  <c r="V61" i="12"/>
  <c r="U136" i="12"/>
  <c r="U102" i="12"/>
  <c r="Z70" i="12"/>
  <c r="Y138" i="12"/>
  <c r="AD53" i="12"/>
  <c r="AD94" i="12"/>
  <c r="V96" i="12"/>
  <c r="V100" i="12"/>
  <c r="V95" i="12"/>
  <c r="X53" i="12"/>
  <c r="AD82" i="12"/>
  <c r="AD132" i="12"/>
  <c r="W102" i="12"/>
  <c r="X100" i="12"/>
  <c r="W95" i="12"/>
  <c r="V21" i="12"/>
  <c r="AC11" i="12"/>
  <c r="Y83" i="12"/>
  <c r="U122" i="12"/>
  <c r="AC8" i="12"/>
  <c r="AC94" i="12"/>
  <c r="Z58" i="12"/>
  <c r="U61" i="12"/>
  <c r="V132" i="12"/>
  <c r="V32" i="12"/>
  <c r="W98" i="12"/>
  <c r="X34" i="12"/>
  <c r="W26" i="12"/>
  <c r="U126" i="12"/>
  <c r="W82" i="12"/>
  <c r="AC138" i="12"/>
  <c r="AC12" i="12"/>
  <c r="AC132" i="12"/>
  <c r="Y140" i="12"/>
  <c r="Z141" i="12"/>
  <c r="AD49" i="12"/>
  <c r="U12" i="12"/>
  <c r="V141" i="12"/>
  <c r="X138" i="12"/>
  <c r="AC146" i="12"/>
  <c r="U131" i="12"/>
  <c r="U138" i="12"/>
  <c r="W138" i="12"/>
  <c r="AD131" i="12"/>
  <c r="V55" i="12"/>
  <c r="V138" i="12"/>
  <c r="W61" i="12"/>
  <c r="AC49" i="12"/>
  <c r="AC131" i="12"/>
  <c r="AD26" i="12"/>
  <c r="AD12" i="12"/>
  <c r="AD32" i="12"/>
  <c r="V94" i="12"/>
  <c r="U8" i="12"/>
  <c r="W55" i="12"/>
  <c r="W132" i="12"/>
  <c r="W118" i="12"/>
  <c r="X141" i="12"/>
  <c r="U130" i="12"/>
  <c r="W116" i="12"/>
  <c r="AC127" i="12"/>
  <c r="AC86" i="12"/>
  <c r="AC116" i="12"/>
  <c r="AC133" i="12"/>
  <c r="U142" i="12"/>
  <c r="U9" i="12"/>
  <c r="W122" i="12"/>
  <c r="AC112" i="12"/>
  <c r="Y14" i="12"/>
  <c r="Z100" i="12"/>
  <c r="Z12" i="12"/>
  <c r="AD133" i="12"/>
  <c r="U116" i="12"/>
  <c r="V10" i="12"/>
  <c r="V127" i="12"/>
  <c r="X50" i="12"/>
  <c r="AC134" i="12"/>
  <c r="AC122" i="12"/>
  <c r="AC51" i="12"/>
  <c r="AC139" i="12"/>
  <c r="Z53" i="12"/>
  <c r="Y13" i="12"/>
  <c r="Z124" i="12"/>
  <c r="Y150" i="12"/>
  <c r="U47" i="12"/>
  <c r="W50" i="12"/>
  <c r="AC111" i="12"/>
  <c r="Y89" i="12"/>
  <c r="Z81" i="12"/>
  <c r="Z40" i="12"/>
  <c r="Y101" i="12"/>
  <c r="V86" i="12"/>
  <c r="W127" i="12"/>
  <c r="V24" i="12"/>
  <c r="X147" i="12"/>
  <c r="Z105" i="12"/>
  <c r="Y26" i="12"/>
  <c r="Z63" i="12"/>
  <c r="AD48" i="12"/>
  <c r="AD11" i="12"/>
  <c r="U43" i="12"/>
  <c r="U68" i="12"/>
  <c r="U98" i="12"/>
  <c r="V112" i="12"/>
  <c r="V128" i="12"/>
  <c r="W144" i="12"/>
  <c r="X10" i="12"/>
  <c r="X124" i="12"/>
  <c r="AC64" i="12"/>
  <c r="Y48" i="12"/>
  <c r="AD68" i="12"/>
  <c r="AD17" i="12"/>
  <c r="AD137" i="12"/>
  <c r="AD104" i="12"/>
  <c r="AD21" i="12"/>
  <c r="V43" i="12"/>
  <c r="V15" i="12"/>
  <c r="U48" i="12"/>
  <c r="U137" i="12"/>
  <c r="W14" i="12"/>
  <c r="X144" i="12"/>
  <c r="X123" i="12"/>
  <c r="W48" i="12"/>
  <c r="W137" i="12"/>
  <c r="Y66" i="12"/>
  <c r="AD124" i="12"/>
  <c r="V135" i="12"/>
  <c r="V145" i="12"/>
  <c r="U15" i="12"/>
  <c r="V118" i="12"/>
  <c r="V9" i="12"/>
  <c r="X48" i="12"/>
  <c r="X118" i="12"/>
  <c r="Y139" i="12"/>
  <c r="AD139" i="12"/>
  <c r="V144" i="12"/>
  <c r="U123" i="12"/>
  <c r="V147" i="12"/>
  <c r="U17" i="12"/>
  <c r="U46" i="12"/>
  <c r="U104" i="12"/>
  <c r="V85" i="12"/>
  <c r="U11" i="12"/>
  <c r="W68" i="12"/>
  <c r="X98" i="12"/>
  <c r="X17" i="12"/>
  <c r="W32" i="12"/>
  <c r="AC74" i="12"/>
  <c r="AC35" i="12"/>
  <c r="AC60" i="12"/>
  <c r="AC130" i="12"/>
  <c r="Z99" i="12"/>
  <c r="Y85" i="12"/>
  <c r="AD102" i="12"/>
  <c r="AD55" i="12"/>
  <c r="AD8" i="12"/>
  <c r="AD136" i="12"/>
  <c r="AD73" i="12"/>
  <c r="AD95" i="12"/>
  <c r="U82" i="12"/>
  <c r="V116" i="12"/>
  <c r="U147" i="12"/>
  <c r="U146" i="12"/>
  <c r="V142" i="12"/>
  <c r="V124" i="12"/>
  <c r="U93" i="12"/>
  <c r="U127" i="12"/>
  <c r="V73" i="12"/>
  <c r="V11" i="12"/>
  <c r="V130" i="12"/>
  <c r="U141" i="12"/>
  <c r="W64" i="12"/>
  <c r="W86" i="12"/>
  <c r="W33" i="12"/>
  <c r="W94" i="12"/>
  <c r="X12" i="12"/>
  <c r="X73" i="12"/>
  <c r="X130" i="12"/>
  <c r="V29" i="12"/>
  <c r="X64" i="12"/>
  <c r="Y16" i="12"/>
  <c r="Y87" i="12"/>
  <c r="AD111" i="12"/>
  <c r="AD50" i="12"/>
  <c r="V111" i="12"/>
  <c r="V51" i="12"/>
  <c r="V38" i="12"/>
  <c r="V133" i="12"/>
  <c r="V75" i="12"/>
  <c r="W47" i="12"/>
  <c r="W142" i="12"/>
  <c r="W133" i="12"/>
  <c r="X77" i="12"/>
  <c r="U111" i="12"/>
  <c r="U51" i="12"/>
  <c r="U38" i="12"/>
  <c r="U77" i="12"/>
  <c r="X51" i="12"/>
  <c r="W134" i="12"/>
  <c r="W11" i="12"/>
  <c r="W77" i="12"/>
  <c r="Z119" i="12"/>
  <c r="Y15" i="12"/>
  <c r="AD47" i="12"/>
  <c r="AD142" i="12"/>
  <c r="AD127" i="12"/>
  <c r="X111" i="12"/>
  <c r="W51" i="12"/>
  <c r="W75" i="12"/>
  <c r="Z44" i="12"/>
  <c r="U134" i="12"/>
  <c r="V50" i="12"/>
  <c r="AC24" i="12"/>
  <c r="V109" i="12"/>
  <c r="U109" i="12"/>
  <c r="X131" i="12"/>
  <c r="Z57" i="12"/>
  <c r="U88" i="12"/>
  <c r="AC109" i="12"/>
  <c r="AD54" i="12"/>
  <c r="Z114" i="12"/>
  <c r="Z78" i="12"/>
  <c r="AD23" i="12"/>
  <c r="W119" i="12"/>
  <c r="W76" i="12"/>
  <c r="AC58" i="12"/>
  <c r="AC34" i="12"/>
  <c r="AC121" i="12"/>
  <c r="AC63" i="12"/>
  <c r="AC21" i="12"/>
  <c r="Z97" i="12"/>
  <c r="Z122" i="12"/>
  <c r="AD58" i="12"/>
  <c r="AD97" i="12"/>
  <c r="AD113" i="12"/>
  <c r="AD143" i="12"/>
  <c r="U96" i="12"/>
  <c r="V119" i="12"/>
  <c r="U23" i="12"/>
  <c r="X58" i="12"/>
  <c r="X96" i="12"/>
  <c r="X139" i="12"/>
  <c r="X119" i="12"/>
  <c r="AD76" i="12"/>
  <c r="AC126" i="12"/>
  <c r="AC143" i="12"/>
  <c r="AC26" i="12"/>
  <c r="AC137" i="12"/>
  <c r="Y135" i="12"/>
  <c r="Y46" i="12"/>
  <c r="AD96" i="12"/>
  <c r="V58" i="12"/>
  <c r="V90" i="12"/>
  <c r="U34" i="12"/>
  <c r="V26" i="12"/>
  <c r="U97" i="12"/>
  <c r="V121" i="12"/>
  <c r="V122" i="12"/>
  <c r="U143" i="12"/>
  <c r="W90" i="12"/>
  <c r="W97" i="12"/>
  <c r="V76" i="12"/>
  <c r="V108" i="12"/>
  <c r="X23" i="12"/>
  <c r="AC119" i="12"/>
  <c r="AC147" i="12"/>
  <c r="AD90" i="12"/>
  <c r="AD147" i="12"/>
  <c r="AD150" i="12"/>
  <c r="AD63" i="12"/>
  <c r="V150" i="12"/>
  <c r="V137" i="12"/>
  <c r="U76" i="12"/>
  <c r="V126" i="12"/>
  <c r="X26" i="12"/>
  <c r="W23" i="12"/>
  <c r="W150" i="12"/>
  <c r="X126" i="12"/>
  <c r="V63" i="12"/>
  <c r="AC22" i="12"/>
  <c r="Z79" i="12"/>
  <c r="U69" i="12"/>
  <c r="X69" i="12"/>
  <c r="W74" i="12"/>
  <c r="Y118" i="12"/>
  <c r="AD87" i="12"/>
  <c r="V62" i="12"/>
  <c r="X106" i="12"/>
  <c r="X45" i="12"/>
  <c r="AD22" i="12"/>
  <c r="W69" i="12"/>
  <c r="W45" i="12"/>
  <c r="AC87" i="12"/>
  <c r="AC79" i="12"/>
  <c r="AC40" i="12"/>
  <c r="Z60" i="12"/>
  <c r="Z33" i="12"/>
  <c r="Z71" i="12"/>
  <c r="Y94" i="12"/>
  <c r="Y11" i="12"/>
  <c r="Z20" i="12"/>
  <c r="Y130" i="12"/>
  <c r="AD35" i="12"/>
  <c r="AD108" i="12"/>
  <c r="AD91" i="12"/>
  <c r="U35" i="12"/>
  <c r="U114" i="12"/>
  <c r="U29" i="12"/>
  <c r="U40" i="12"/>
  <c r="V79" i="12"/>
  <c r="V39" i="12"/>
  <c r="V45" i="12"/>
  <c r="X62" i="12"/>
  <c r="X79" i="12"/>
  <c r="X91" i="12"/>
  <c r="Y82" i="12"/>
  <c r="Z41" i="12"/>
  <c r="Y98" i="12"/>
  <c r="Y147" i="12"/>
  <c r="Z113" i="12"/>
  <c r="AD57" i="12"/>
  <c r="AD45" i="12"/>
  <c r="V35" i="12"/>
  <c r="V114" i="12"/>
  <c r="U79" i="12"/>
  <c r="U39" i="12"/>
  <c r="V87" i="12"/>
  <c r="W62" i="12"/>
  <c r="W79" i="12"/>
  <c r="W109" i="12"/>
  <c r="W107" i="12"/>
  <c r="W106" i="12"/>
  <c r="AC114" i="12"/>
  <c r="AC107" i="12"/>
  <c r="AC69" i="12"/>
  <c r="AC62" i="12"/>
  <c r="Y31" i="12"/>
  <c r="AD114" i="12"/>
  <c r="V60" i="12"/>
  <c r="V57" i="12"/>
  <c r="V107" i="12"/>
  <c r="U87" i="12"/>
  <c r="X35" i="12"/>
  <c r="X114" i="12"/>
  <c r="X99" i="12"/>
  <c r="X54" i="12"/>
  <c r="X39" i="12"/>
  <c r="X87" i="12"/>
  <c r="AC29" i="12"/>
  <c r="Y72" i="12"/>
  <c r="Z145" i="12"/>
  <c r="Y65" i="12"/>
  <c r="Z55" i="12"/>
  <c r="Z127" i="12"/>
  <c r="Z110" i="12"/>
  <c r="Y75" i="12"/>
  <c r="AD60" i="12"/>
  <c r="AD99" i="12"/>
  <c r="AD109" i="12"/>
  <c r="AD74" i="12"/>
  <c r="U60" i="12"/>
  <c r="U57" i="12"/>
  <c r="U107" i="12"/>
  <c r="V22" i="12"/>
  <c r="V106" i="12"/>
  <c r="V74" i="12"/>
  <c r="W99" i="12"/>
  <c r="W39" i="12"/>
  <c r="AD62" i="12"/>
  <c r="AD106" i="12"/>
  <c r="AC45" i="12"/>
  <c r="AC54" i="12"/>
  <c r="AC88" i="12"/>
  <c r="AC39" i="12"/>
  <c r="AC108" i="12"/>
  <c r="Y47" i="12"/>
  <c r="Z137" i="12"/>
  <c r="Z103" i="12"/>
  <c r="Z106" i="12"/>
  <c r="AD88" i="12"/>
  <c r="U64" i="12"/>
  <c r="U99" i="12"/>
  <c r="V54" i="12"/>
  <c r="U22" i="12"/>
  <c r="U74" i="12"/>
  <c r="X60" i="12"/>
  <c r="X57" i="12"/>
  <c r="W29" i="12"/>
  <c r="W22" i="12"/>
  <c r="AD69" i="12"/>
  <c r="AC106" i="12"/>
  <c r="AC57" i="12"/>
  <c r="AC99" i="12"/>
  <c r="AC91" i="12"/>
  <c r="Y61" i="12"/>
  <c r="Y32" i="12"/>
  <c r="AD40" i="12"/>
  <c r="V64" i="12"/>
  <c r="U91" i="12"/>
  <c r="AC9" i="12"/>
  <c r="AC148" i="12"/>
  <c r="AD116" i="12"/>
  <c r="AD61" i="12"/>
  <c r="AD146" i="12"/>
  <c r="AD29" i="12"/>
  <c r="AD107" i="12"/>
  <c r="AD38" i="12"/>
  <c r="AD122" i="12"/>
  <c r="AD9" i="12"/>
  <c r="AD126" i="12"/>
  <c r="V34" i="12"/>
  <c r="V88" i="12"/>
  <c r="V131" i="12"/>
  <c r="V40" i="12"/>
  <c r="U54" i="12"/>
  <c r="U150" i="12"/>
  <c r="V136" i="12"/>
  <c r="V12" i="12"/>
  <c r="U133" i="12"/>
  <c r="U73" i="12"/>
  <c r="U49" i="12"/>
  <c r="U20" i="12"/>
  <c r="V91" i="12"/>
  <c r="U63" i="12"/>
  <c r="W148" i="12"/>
  <c r="W19" i="12"/>
  <c r="W41" i="12"/>
  <c r="X120" i="12"/>
  <c r="X47" i="12"/>
  <c r="X102" i="12"/>
  <c r="W10" i="12"/>
  <c r="W88" i="12"/>
  <c r="X67" i="12"/>
  <c r="X8" i="12"/>
  <c r="X132" i="12"/>
  <c r="W9" i="12"/>
  <c r="U21" i="12"/>
  <c r="X146" i="12"/>
  <c r="W40" i="12"/>
  <c r="W38" i="12"/>
  <c r="X49" i="12"/>
  <c r="W21" i="12"/>
  <c r="X63" i="12"/>
  <c r="AC10" i="12"/>
  <c r="AD10" i="12"/>
  <c r="AD134" i="12"/>
  <c r="AD24" i="12"/>
  <c r="AD15" i="12"/>
  <c r="AD128" i="12"/>
  <c r="AD75" i="12"/>
  <c r="AD77" i="12"/>
  <c r="V134" i="12"/>
  <c r="U100" i="12"/>
  <c r="U24" i="12"/>
  <c r="V93" i="12"/>
  <c r="U112" i="12"/>
  <c r="U128" i="12"/>
  <c r="U108" i="12"/>
  <c r="U75" i="12"/>
  <c r="W15" i="12"/>
  <c r="W136" i="12"/>
  <c r="W24" i="12"/>
  <c r="W112" i="12"/>
  <c r="W128" i="12"/>
  <c r="X108" i="12"/>
  <c r="AC65" i="12"/>
  <c r="AC125" i="12"/>
  <c r="AC52" i="12"/>
  <c r="W129" i="12"/>
  <c r="AC129" i="12"/>
  <c r="Y34" i="12"/>
  <c r="AC27" i="12"/>
  <c r="Y109" i="12"/>
  <c r="U129" i="12"/>
  <c r="Z111" i="12"/>
  <c r="Y88" i="12"/>
  <c r="Y54" i="12"/>
  <c r="U65" i="12"/>
  <c r="U78" i="12"/>
  <c r="Y17" i="12"/>
  <c r="Y144" i="12"/>
  <c r="Z115" i="12"/>
  <c r="AC81" i="12"/>
  <c r="AC117" i="12"/>
  <c r="W13" i="12"/>
  <c r="V27" i="12"/>
  <c r="V117" i="12"/>
  <c r="Z23" i="12"/>
  <c r="U81" i="12"/>
  <c r="X65" i="12"/>
  <c r="AD78" i="12"/>
  <c r="Y62" i="12"/>
  <c r="Z36" i="12"/>
  <c r="AD140" i="12"/>
  <c r="AD129" i="12"/>
  <c r="V59" i="12"/>
  <c r="Y29" i="12"/>
  <c r="V52" i="12"/>
  <c r="Y121" i="12"/>
  <c r="AC78" i="12"/>
  <c r="AC70" i="12"/>
  <c r="V84" i="12"/>
  <c r="W70" i="12"/>
  <c r="AC37" i="12"/>
  <c r="AC42" i="12"/>
  <c r="U13" i="12"/>
  <c r="V37" i="12"/>
  <c r="Y132" i="12"/>
  <c r="Z95" i="12"/>
  <c r="AD52" i="12"/>
  <c r="AD125" i="12"/>
  <c r="AD37" i="12"/>
  <c r="Z68" i="12"/>
  <c r="U52" i="12"/>
  <c r="W27" i="12"/>
  <c r="X78" i="12"/>
  <c r="Z45" i="12"/>
  <c r="X125" i="12"/>
  <c r="X52" i="12"/>
  <c r="Z35" i="12"/>
  <c r="U92" i="12"/>
  <c r="U27" i="12"/>
  <c r="U59" i="12"/>
  <c r="U84" i="12"/>
  <c r="V78" i="12"/>
  <c r="V129" i="12"/>
  <c r="X70" i="12"/>
  <c r="W81" i="12"/>
  <c r="W44" i="12"/>
  <c r="AD13" i="12"/>
  <c r="Y146" i="12"/>
  <c r="AC30" i="12"/>
  <c r="AD81" i="12"/>
  <c r="AD27" i="12"/>
  <c r="X13" i="12"/>
  <c r="AD117" i="12"/>
  <c r="X59" i="12"/>
  <c r="W30" i="12"/>
  <c r="AC56" i="12"/>
  <c r="V140" i="12"/>
  <c r="W140" i="12"/>
  <c r="W125" i="12"/>
  <c r="AC84" i="12"/>
  <c r="AC59" i="12"/>
  <c r="U70" i="12"/>
  <c r="U140" i="12"/>
  <c r="V125" i="12"/>
  <c r="U42" i="12"/>
  <c r="U37" i="12"/>
  <c r="U44" i="12"/>
  <c r="V30" i="12"/>
  <c r="X30" i="12"/>
  <c r="AC13" i="12"/>
  <c r="Z22" i="12"/>
  <c r="U30" i="12"/>
  <c r="W56" i="12"/>
  <c r="W117" i="12"/>
  <c r="X84" i="12"/>
  <c r="X42" i="12"/>
  <c r="X37" i="12"/>
  <c r="AD36" i="12"/>
  <c r="V65" i="12"/>
  <c r="V81" i="12"/>
  <c r="W36" i="12"/>
  <c r="X117" i="12"/>
  <c r="V70" i="12"/>
  <c r="W65" i="12"/>
  <c r="W59" i="12"/>
  <c r="W84" i="12"/>
  <c r="Y112" i="12"/>
  <c r="U56" i="12"/>
  <c r="X56" i="12"/>
  <c r="AC140" i="12"/>
  <c r="AD44" i="12"/>
  <c r="V56" i="12"/>
  <c r="U25" i="12"/>
  <c r="AC44" i="12"/>
  <c r="AD103" i="12"/>
  <c r="V44" i="12"/>
  <c r="V103" i="12"/>
  <c r="V42" i="12"/>
  <c r="V36" i="12"/>
  <c r="U103" i="12"/>
  <c r="W42" i="12"/>
  <c r="Y93" i="12"/>
  <c r="U36" i="12"/>
  <c r="X103" i="12"/>
  <c r="AC103" i="12"/>
  <c r="AC25" i="12"/>
  <c r="AC72" i="12"/>
  <c r="AC89" i="12"/>
  <c r="Z38" i="12"/>
  <c r="AC36" i="12"/>
  <c r="Z133" i="12"/>
  <c r="U18" i="12"/>
  <c r="AC66" i="12"/>
  <c r="Y19" i="12"/>
  <c r="AD89" i="12"/>
  <c r="AC16" i="12"/>
  <c r="U16" i="12"/>
  <c r="AD18" i="12"/>
  <c r="V16" i="12"/>
  <c r="U66" i="12"/>
  <c r="X83" i="12"/>
  <c r="AC18" i="12"/>
  <c r="AD83" i="12"/>
  <c r="V66" i="12"/>
  <c r="W83" i="12"/>
  <c r="AD92" i="12"/>
  <c r="AD16" i="12"/>
  <c r="AD66" i="12"/>
  <c r="X18" i="12"/>
  <c r="X92" i="12"/>
  <c r="AC83" i="12"/>
  <c r="W18" i="12"/>
  <c r="W92" i="12"/>
  <c r="V83" i="12"/>
  <c r="W16" i="12"/>
  <c r="X66" i="12"/>
  <c r="AC92" i="12"/>
  <c r="AD25" i="12"/>
  <c r="V25" i="12"/>
  <c r="AC110" i="12"/>
  <c r="V89" i="12"/>
  <c r="U72" i="12"/>
  <c r="W110" i="12"/>
  <c r="AD110" i="12"/>
  <c r="U89" i="12"/>
  <c r="V72" i="12"/>
  <c r="X110" i="12"/>
  <c r="Y64" i="12"/>
  <c r="Y10" i="12"/>
  <c r="Y28" i="12"/>
  <c r="X25" i="12"/>
  <c r="AD72" i="12"/>
  <c r="V110" i="12"/>
  <c r="X89" i="12"/>
  <c r="W72" i="12"/>
  <c r="Z149" i="12"/>
  <c r="AD149" i="12"/>
  <c r="X149" i="12"/>
  <c r="W149" i="12"/>
  <c r="V149" i="12"/>
  <c r="AC149" i="12"/>
  <c r="Z9"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<sst xmlns="http://schemas.openxmlformats.org/spreadsheetml/2006/main" count="4966" uniqueCount="634">
  <si>
    <t>Ticker</t>
  </si>
  <si>
    <t>P/E</t>
  </si>
  <si>
    <t>EV/EBITDA</t>
  </si>
  <si>
    <t>Div. Yield</t>
  </si>
  <si>
    <t>ITUB4</t>
  </si>
  <si>
    <t>Banco do Brasil</t>
  </si>
  <si>
    <t>BBAS3</t>
  </si>
  <si>
    <t>Bradesco</t>
  </si>
  <si>
    <t>BBDC4</t>
  </si>
  <si>
    <t>SANB11</t>
  </si>
  <si>
    <t>BRF</t>
  </si>
  <si>
    <t>BRFS3</t>
  </si>
  <si>
    <t>Ambev</t>
  </si>
  <si>
    <t>ABEV3</t>
  </si>
  <si>
    <t>Leonardo Alencar</t>
  </si>
  <si>
    <t>MRFG3</t>
  </si>
  <si>
    <t>Marfrig</t>
  </si>
  <si>
    <t>Danniela Eiger</t>
  </si>
  <si>
    <t>Lojas Renner</t>
  </si>
  <si>
    <t>LREN3</t>
  </si>
  <si>
    <t>Carrefour</t>
  </si>
  <si>
    <t>CRFB3</t>
  </si>
  <si>
    <t>PCAR3</t>
  </si>
  <si>
    <t>VIVA3</t>
  </si>
  <si>
    <t>POSI3</t>
  </si>
  <si>
    <t>CEAB3</t>
  </si>
  <si>
    <t>RADL3</t>
  </si>
  <si>
    <t>PGMN3</t>
  </si>
  <si>
    <t>DMVF3</t>
  </si>
  <si>
    <t>Grupo Mateus</t>
  </si>
  <si>
    <t>GMAT3</t>
  </si>
  <si>
    <t>BRML3</t>
  </si>
  <si>
    <t>MULT3</t>
  </si>
  <si>
    <t>Cemig</t>
  </si>
  <si>
    <t>EGIE3</t>
  </si>
  <si>
    <t>CMIG4</t>
  </si>
  <si>
    <t>EQTL3</t>
  </si>
  <si>
    <t>TRPL4</t>
  </si>
  <si>
    <t>TAEE11</t>
  </si>
  <si>
    <t>ENBR3</t>
  </si>
  <si>
    <t>CPLE6</t>
  </si>
  <si>
    <t>Klabin</t>
  </si>
  <si>
    <t>Gerdau</t>
  </si>
  <si>
    <t>Usiminas</t>
  </si>
  <si>
    <t>SAPR11</t>
  </si>
  <si>
    <t>SBSP3</t>
  </si>
  <si>
    <t>CSMG3</t>
  </si>
  <si>
    <t>VALE3</t>
  </si>
  <si>
    <t>GGBR4</t>
  </si>
  <si>
    <t>USIM5</t>
  </si>
  <si>
    <t>AURA33</t>
  </si>
  <si>
    <t>KLBN11</t>
  </si>
  <si>
    <t>RANI3</t>
  </si>
  <si>
    <t>MRVE3</t>
  </si>
  <si>
    <t>TEND3</t>
  </si>
  <si>
    <t>EZTC3</t>
  </si>
  <si>
    <t>JHSF</t>
  </si>
  <si>
    <t>JHSF3</t>
  </si>
  <si>
    <t>LOGG3</t>
  </si>
  <si>
    <t>Aeris</t>
  </si>
  <si>
    <t>AERI3</t>
  </si>
  <si>
    <t>Lucas Laghi</t>
  </si>
  <si>
    <t>Itaú Unibanco</t>
  </si>
  <si>
    <t>Vivara</t>
  </si>
  <si>
    <t>Positivo</t>
  </si>
  <si>
    <t>Raia Drogasil</t>
  </si>
  <si>
    <t>Pague Menos</t>
  </si>
  <si>
    <t>Engie Brasil</t>
  </si>
  <si>
    <t>Copel</t>
  </si>
  <si>
    <t>Sanepar</t>
  </si>
  <si>
    <t>Sabesp</t>
  </si>
  <si>
    <t>Copasa</t>
  </si>
  <si>
    <t>Aura Minerals</t>
  </si>
  <si>
    <t>Irani</t>
  </si>
  <si>
    <t>MRV</t>
  </si>
  <si>
    <t>Tenda</t>
  </si>
  <si>
    <t>EZTec</t>
  </si>
  <si>
    <t>Multiplan</t>
  </si>
  <si>
    <t>brMalls</t>
  </si>
  <si>
    <t>ANIM3</t>
  </si>
  <si>
    <t>YDUQ3</t>
  </si>
  <si>
    <t>Cogna</t>
  </si>
  <si>
    <t>COGN3</t>
  </si>
  <si>
    <t>SEER3</t>
  </si>
  <si>
    <t>-</t>
  </si>
  <si>
    <t>Minerva</t>
  </si>
  <si>
    <t>BEEF3</t>
  </si>
  <si>
    <t>SMTO3</t>
  </si>
  <si>
    <t>MDIA3</t>
  </si>
  <si>
    <t>SLC Agricola</t>
  </si>
  <si>
    <t>SLCE3</t>
  </si>
  <si>
    <t>CAML3</t>
  </si>
  <si>
    <t>Hypera</t>
  </si>
  <si>
    <t>HYPE3</t>
  </si>
  <si>
    <t>NTCO3</t>
  </si>
  <si>
    <t>ARZZ3</t>
  </si>
  <si>
    <t>Guararapes</t>
  </si>
  <si>
    <t>GUAR3</t>
  </si>
  <si>
    <t>Grupo SBF</t>
  </si>
  <si>
    <t>Eletrobras</t>
  </si>
  <si>
    <t>ELET3</t>
  </si>
  <si>
    <t>Alupar</t>
  </si>
  <si>
    <t>ALUP11</t>
  </si>
  <si>
    <t>PRIO3</t>
  </si>
  <si>
    <t>Rumo</t>
  </si>
  <si>
    <t>RAIL3</t>
  </si>
  <si>
    <t>Simpar</t>
  </si>
  <si>
    <t>SIMH3</t>
  </si>
  <si>
    <t>Santos Brasil</t>
  </si>
  <si>
    <t>STBP3</t>
  </si>
  <si>
    <t>Randon</t>
  </si>
  <si>
    <t>RAPT4</t>
  </si>
  <si>
    <t>Azul</t>
  </si>
  <si>
    <t>AZUL4</t>
  </si>
  <si>
    <t>CCR</t>
  </si>
  <si>
    <t>CCRO3</t>
  </si>
  <si>
    <t>Ecorodovias</t>
  </si>
  <si>
    <t>ECOR3</t>
  </si>
  <si>
    <t>Gol</t>
  </si>
  <si>
    <t>GOLL4</t>
  </si>
  <si>
    <t>Localiza</t>
  </si>
  <si>
    <t>RENT3</t>
  </si>
  <si>
    <t>Movida</t>
  </si>
  <si>
    <t>MOVI3</t>
  </si>
  <si>
    <t>TOTS3</t>
  </si>
  <si>
    <t>a</t>
  </si>
  <si>
    <t>ASAI3</t>
  </si>
  <si>
    <t>Tim</t>
  </si>
  <si>
    <t>TIMS3</t>
  </si>
  <si>
    <t>VIVT3</t>
  </si>
  <si>
    <t>Company</t>
  </si>
  <si>
    <t>Analyst</t>
  </si>
  <si>
    <t>Recommendation</t>
  </si>
  <si>
    <t>Neutral</t>
  </si>
  <si>
    <t>Buy</t>
  </si>
  <si>
    <t>Sell</t>
  </si>
  <si>
    <t>Retail</t>
  </si>
  <si>
    <t>Sanitation</t>
  </si>
  <si>
    <t>Homebuilders</t>
  </si>
  <si>
    <t>Education</t>
  </si>
  <si>
    <t>Capital Goods</t>
  </si>
  <si>
    <t>Cyrela</t>
  </si>
  <si>
    <t>CYRE3</t>
  </si>
  <si>
    <t>Even</t>
  </si>
  <si>
    <t>EVEN3</t>
  </si>
  <si>
    <t>Trisul</t>
  </si>
  <si>
    <t>TRIS3</t>
  </si>
  <si>
    <t>Lavvi</t>
  </si>
  <si>
    <t>LAVV3</t>
  </si>
  <si>
    <t>Melnick</t>
  </si>
  <si>
    <t>MELK3</t>
  </si>
  <si>
    <t>Jalles Machado</t>
  </si>
  <si>
    <t>JALL3</t>
  </si>
  <si>
    <t>Locaweb</t>
  </si>
  <si>
    <t>LWSA3</t>
  </si>
  <si>
    <t>Enjoei</t>
  </si>
  <si>
    <t>ENJU3</t>
  </si>
  <si>
    <t>SBFG3</t>
  </si>
  <si>
    <t>AES Brasil</t>
  </si>
  <si>
    <t>AESB3</t>
  </si>
  <si>
    <t>CASH3</t>
  </si>
  <si>
    <t>Pedro Bruno</t>
  </si>
  <si>
    <t>Orizon</t>
  </si>
  <si>
    <t>ORVR3</t>
  </si>
  <si>
    <t>Fleury</t>
  </si>
  <si>
    <t>FLRY3</t>
  </si>
  <si>
    <t>Hermes Pardini</t>
  </si>
  <si>
    <t>PARD3</t>
  </si>
  <si>
    <t>JSL</t>
  </si>
  <si>
    <t>JSLG3</t>
  </si>
  <si>
    <t>Bernardo Guttmann</t>
  </si>
  <si>
    <t>Bemobi</t>
  </si>
  <si>
    <t>BMOB3</t>
  </si>
  <si>
    <t>EMBR3</t>
  </si>
  <si>
    <t>WEG</t>
  </si>
  <si>
    <t>WEGE3</t>
  </si>
  <si>
    <t>Vulcabras</t>
  </si>
  <si>
    <t>VULC3</t>
  </si>
  <si>
    <t>Blau</t>
  </si>
  <si>
    <t>BLAU3</t>
  </si>
  <si>
    <t>Tupy</t>
  </si>
  <si>
    <t>TUPY3</t>
  </si>
  <si>
    <t>MYPK3</t>
  </si>
  <si>
    <t>Marcopolo</t>
  </si>
  <si>
    <t>POMO4</t>
  </si>
  <si>
    <t>Hidrovias do Brasil</t>
  </si>
  <si>
    <t>HBSA3</t>
  </si>
  <si>
    <t>Cury</t>
  </si>
  <si>
    <t>CURY3</t>
  </si>
  <si>
    <t>Direcional</t>
  </si>
  <si>
    <t>DIRR3</t>
  </si>
  <si>
    <t>Plano &amp; Plano</t>
  </si>
  <si>
    <t>PLPL3</t>
  </si>
  <si>
    <t>Target</t>
  </si>
  <si>
    <t>Actual</t>
  </si>
  <si>
    <t>price</t>
  </si>
  <si>
    <t>% Upside</t>
  </si>
  <si>
    <t>Maíra Maldonado</t>
  </si>
  <si>
    <t>Rede D'Or</t>
  </si>
  <si>
    <t>RDOR3</t>
  </si>
  <si>
    <t>Dasa</t>
  </si>
  <si>
    <t>DASA3</t>
  </si>
  <si>
    <t>MATD3</t>
  </si>
  <si>
    <t>TMT</t>
  </si>
  <si>
    <t>ROE</t>
  </si>
  <si>
    <t>Mkt cap</t>
  </si>
  <si>
    <t>Net income (BRL M)</t>
  </si>
  <si>
    <t>(BRL B)</t>
  </si>
  <si>
    <t>Net revenue (BRL M)</t>
  </si>
  <si>
    <t>JBS</t>
  </si>
  <si>
    <t>JBSS3</t>
  </si>
  <si>
    <t>Cruzeiro do Sul</t>
  </si>
  <si>
    <t>CSED3</t>
  </si>
  <si>
    <t>AMER3</t>
  </si>
  <si>
    <t>G2D</t>
  </si>
  <si>
    <t>G2DI33</t>
  </si>
  <si>
    <t>SOJA3</t>
  </si>
  <si>
    <t>VIIA3</t>
  </si>
  <si>
    <t>Oncoclínicas</t>
  </si>
  <si>
    <t>ONCO3</t>
  </si>
  <si>
    <t>Grupo Soma</t>
  </si>
  <si>
    <t>SOMA3</t>
  </si>
  <si>
    <t>Multilaser</t>
  </si>
  <si>
    <t>MLAS3</t>
  </si>
  <si>
    <t>CSN Mineração</t>
  </si>
  <si>
    <t>CMIN3</t>
  </si>
  <si>
    <t>Magazine Luiza</t>
  </si>
  <si>
    <t>MGLU3</t>
  </si>
  <si>
    <t>BRBI11</t>
  </si>
  <si>
    <t>CBA</t>
  </si>
  <si>
    <t>CBAV3</t>
  </si>
  <si>
    <t>Brisanet</t>
  </si>
  <si>
    <t>BRIT3</t>
  </si>
  <si>
    <t>Unifique</t>
  </si>
  <si>
    <t>FIQE3</t>
  </si>
  <si>
    <t>Fras-Le</t>
  </si>
  <si>
    <t>FRAS3</t>
  </si>
  <si>
    <t>KRSA3</t>
  </si>
  <si>
    <t>Rafael Barros</t>
  </si>
  <si>
    <t>Allied</t>
  </si>
  <si>
    <t>ALLD3</t>
  </si>
  <si>
    <t>BrasilAgro</t>
  </si>
  <si>
    <t>AGRO3</t>
  </si>
  <si>
    <t>Vamos</t>
  </si>
  <si>
    <t>VAMO3</t>
  </si>
  <si>
    <t>ALPA4</t>
  </si>
  <si>
    <t>AGXY3</t>
  </si>
  <si>
    <t>HAPV3</t>
  </si>
  <si>
    <t>DESK3</t>
  </si>
  <si>
    <t>MEGA3</t>
  </si>
  <si>
    <t>RRRP3</t>
  </si>
  <si>
    <t>PNVL3</t>
  </si>
  <si>
    <t>PETZ3</t>
  </si>
  <si>
    <t>AMBP3</t>
  </si>
  <si>
    <t>INTB3</t>
  </si>
  <si>
    <t>RAIZ4</t>
  </si>
  <si>
    <t>VITT3</t>
  </si>
  <si>
    <t>INBR32</t>
  </si>
  <si>
    <t xml:space="preserve">Net debt/EBITDA </t>
  </si>
  <si>
    <t xml:space="preserve">Sector </t>
  </si>
  <si>
    <t>P/VP</t>
  </si>
  <si>
    <t>SUZB3</t>
  </si>
  <si>
    <t>IGTI11</t>
  </si>
  <si>
    <t>RECV3</t>
  </si>
  <si>
    <t>EPS (BRL M)</t>
  </si>
  <si>
    <t>EBITDA (BRL M)</t>
  </si>
  <si>
    <t>NII (BRL M)</t>
  </si>
  <si>
    <t>TTEN3</t>
  </si>
  <si>
    <t>AURE3</t>
  </si>
  <si>
    <t>TFCO4</t>
  </si>
  <si>
    <t>PETR4</t>
  </si>
  <si>
    <t>ELMD3</t>
  </si>
  <si>
    <t>SECTOR_XP</t>
  </si>
  <si>
    <t>NAME</t>
  </si>
  <si>
    <t>TICKER</t>
  </si>
  <si>
    <t>LEAD_ANALYST</t>
  </si>
  <si>
    <t>RECOMMENDATION</t>
  </si>
  <si>
    <t>Restricted</t>
  </si>
  <si>
    <t>RESTRICTED</t>
  </si>
  <si>
    <t>TARGET</t>
  </si>
  <si>
    <t>NET_REV</t>
  </si>
  <si>
    <t>EBITDA</t>
  </si>
  <si>
    <t>NET_INCOME</t>
  </si>
  <si>
    <t>BPAC11</t>
  </si>
  <si>
    <t>NUBR33</t>
  </si>
  <si>
    <t>NET_INT_INCOME</t>
  </si>
  <si>
    <t>B3SA3</t>
  </si>
  <si>
    <t>KEPL3</t>
  </si>
  <si>
    <t>DIVIDENDS</t>
  </si>
  <si>
    <t>DY</t>
  </si>
  <si>
    <t>CURRENCY</t>
  </si>
  <si>
    <t>DOLOF</t>
  </si>
  <si>
    <t>EV</t>
  </si>
  <si>
    <t>Dividends</t>
  </si>
  <si>
    <t>Net Income</t>
  </si>
  <si>
    <t>SHAREHOLDERS_EQUITY</t>
  </si>
  <si>
    <t>Equity</t>
  </si>
  <si>
    <t>NET_DEBT</t>
  </si>
  <si>
    <t>NET DEBT</t>
  </si>
  <si>
    <t>Net Debt/EBITDA</t>
  </si>
  <si>
    <t>NOSH</t>
  </si>
  <si>
    <t>Sector Average</t>
  </si>
  <si>
    <t>P_E</t>
  </si>
  <si>
    <t>P_VP</t>
  </si>
  <si>
    <t>EV_EBITDA</t>
  </si>
  <si>
    <t>NET DEBT_EBITDA</t>
  </si>
  <si>
    <t>Boa Safra</t>
  </si>
  <si>
    <t>Agribusiness</t>
  </si>
  <si>
    <t>Agrogalaxy</t>
  </si>
  <si>
    <t>Vittia</t>
  </si>
  <si>
    <t>São Martinho</t>
  </si>
  <si>
    <t>Raizen</t>
  </si>
  <si>
    <t>3tentos</t>
  </si>
  <si>
    <t>Food &amp; Beverages</t>
  </si>
  <si>
    <t>M. Dias Branco</t>
  </si>
  <si>
    <t>Camil</t>
  </si>
  <si>
    <t>Banks</t>
  </si>
  <si>
    <t>Matheus Guimarães</t>
  </si>
  <si>
    <t>Santander</t>
  </si>
  <si>
    <t>Inter</t>
  </si>
  <si>
    <t>Iochp-Maxion</t>
  </si>
  <si>
    <t>Ygor Altero</t>
  </si>
  <si>
    <t>Anima</t>
  </si>
  <si>
    <t>YDUQS</t>
  </si>
  <si>
    <t>Ser Educacional</t>
  </si>
  <si>
    <t>Utilities &amp; Energy</t>
  </si>
  <si>
    <t>Isa Cteep</t>
  </si>
  <si>
    <t>Taesa</t>
  </si>
  <si>
    <t>Ômega Geração</t>
  </si>
  <si>
    <t>Equatorial Energia</t>
  </si>
  <si>
    <t>EDP Brasil</t>
  </si>
  <si>
    <t>Auren</t>
  </si>
  <si>
    <t>Vale</t>
  </si>
  <si>
    <t>Metals &amp; Mining</t>
  </si>
  <si>
    <t>André Vidal</t>
  </si>
  <si>
    <t>Pulp &amp; Paper</t>
  </si>
  <si>
    <t>Suzano</t>
  </si>
  <si>
    <t>Income Properties</t>
  </si>
  <si>
    <t/>
  </si>
  <si>
    <t>Iguatemi</t>
  </si>
  <si>
    <t>Log Comm. Prop.</t>
  </si>
  <si>
    <t>Ambipar</t>
  </si>
  <si>
    <t>Mater Dei</t>
  </si>
  <si>
    <t>Health Care</t>
  </si>
  <si>
    <t>Kora Saude</t>
  </si>
  <si>
    <t>Hapvida</t>
  </si>
  <si>
    <t>Desktop</t>
  </si>
  <si>
    <t>Intelbras</t>
  </si>
  <si>
    <t>TOTVS</t>
  </si>
  <si>
    <t>Telefônica Brasil</t>
  </si>
  <si>
    <t>Eletromidia</t>
  </si>
  <si>
    <t>Transportation</t>
  </si>
  <si>
    <t>C&amp;A Modas</t>
  </si>
  <si>
    <t>D1000</t>
  </si>
  <si>
    <t>Grupo Natura</t>
  </si>
  <si>
    <t>Dimed</t>
  </si>
  <si>
    <t>Assai</t>
  </si>
  <si>
    <t>Petz</t>
  </si>
  <si>
    <t>Americanas</t>
  </si>
  <si>
    <t>Alpargatas</t>
  </si>
  <si>
    <t>Pão de Açucar</t>
  </si>
  <si>
    <t>Via</t>
  </si>
  <si>
    <t>Arezzo Co.</t>
  </si>
  <si>
    <t>Track Field</t>
  </si>
  <si>
    <t>PetroReconcavo</t>
  </si>
  <si>
    <t>Oil &amp; Gas</t>
  </si>
  <si>
    <t>3R Petroleum</t>
  </si>
  <si>
    <t>Petrobras</t>
  </si>
  <si>
    <t>PetroRio</t>
  </si>
  <si>
    <t>BRL</t>
  </si>
  <si>
    <t>BTG Pactual</t>
  </si>
  <si>
    <t>BR Partners</t>
  </si>
  <si>
    <t>Nubank</t>
  </si>
  <si>
    <t>USD</t>
  </si>
  <si>
    <t>B3</t>
  </si>
  <si>
    <t>Financials Non-Banks</t>
  </si>
  <si>
    <t>Meliuz</t>
  </si>
  <si>
    <t>Kepler Weber</t>
  </si>
  <si>
    <t>Agro</t>
  </si>
  <si>
    <t>Alimentos e Bebidas</t>
  </si>
  <si>
    <t>Bancos</t>
  </si>
  <si>
    <t>Bens de Capital</t>
  </si>
  <si>
    <t>Educação</t>
  </si>
  <si>
    <t>Elétricas</t>
  </si>
  <si>
    <t>Mineração e Siderurgia</t>
  </si>
  <si>
    <t>Papel e Celulose</t>
  </si>
  <si>
    <t>Shopping</t>
  </si>
  <si>
    <t>Saneamento</t>
  </si>
  <si>
    <t>Saúde</t>
  </si>
  <si>
    <t>Transportes</t>
  </si>
  <si>
    <t>Varejo</t>
  </si>
  <si>
    <t>Petróleo e Gás</t>
  </si>
  <si>
    <t>Companhia</t>
  </si>
  <si>
    <t>Setor</t>
  </si>
  <si>
    <t>Analista</t>
  </si>
  <si>
    <t>Recomendação</t>
  </si>
  <si>
    <t>Preço</t>
  </si>
  <si>
    <t>P/L</t>
  </si>
  <si>
    <t xml:space="preserve">Div Liq/EBITDA </t>
  </si>
  <si>
    <t>Val. De Mercado</t>
  </si>
  <si>
    <t>Lucro Líq (R$ M)</t>
  </si>
  <si>
    <t>LPA (R$ M)</t>
  </si>
  <si>
    <t>NII (R$ M)</t>
  </si>
  <si>
    <t>Média</t>
  </si>
  <si>
    <t>Acesse a tese do Itaú</t>
  </si>
  <si>
    <t>Acesse a tese do Banco do Brasil</t>
  </si>
  <si>
    <t>Acesse a tese do Banrisul</t>
  </si>
  <si>
    <t>Acesse a tese do Bradesco</t>
  </si>
  <si>
    <t>Acesse a tese do Santander</t>
  </si>
  <si>
    <t>Acesse a tese do BR Partners</t>
  </si>
  <si>
    <t>Link para a</t>
  </si>
  <si>
    <t>tese completa</t>
  </si>
  <si>
    <t>Acesse a tese da BRF</t>
  </si>
  <si>
    <t>Acesse a tese da JBS</t>
  </si>
  <si>
    <t>Acesse a tese da Ambev</t>
  </si>
  <si>
    <t>Acesse a tese do Marfrig</t>
  </si>
  <si>
    <t>Acesse a tese de Jalles Machado</t>
  </si>
  <si>
    <t>Acesse a tese de São Martinho</t>
  </si>
  <si>
    <t>Acesse a tese de Boa Safra Sementes</t>
  </si>
  <si>
    <t>Acesse a tese de BrasilAgro</t>
  </si>
  <si>
    <t xml:space="preserve">Acesse a tese de WEG </t>
  </si>
  <si>
    <t>Acesse a tese da Aeris</t>
  </si>
  <si>
    <t>Acesse aqui a tese de Randon</t>
  </si>
  <si>
    <t>Acesse aqui a tese da Fras-Le</t>
  </si>
  <si>
    <t xml:space="preserve">Acesse aqui a tese de Tupy </t>
  </si>
  <si>
    <t>Acesse aqui a tese de Iochpe-Maxion</t>
  </si>
  <si>
    <t>Acesse aqui a tese da Marcopolo</t>
  </si>
  <si>
    <t>Acesse a tese da Ânima</t>
  </si>
  <si>
    <t>Acesse a tese da Yduqs</t>
  </si>
  <si>
    <t>Acesse a tese da Cogna</t>
  </si>
  <si>
    <t>Acesse a tese da Ser</t>
  </si>
  <si>
    <t>Acesse a tese da AES Tietê</t>
  </si>
  <si>
    <t>Acesse a tese da Engie</t>
  </si>
  <si>
    <t>Acesse a tese da Cemig</t>
  </si>
  <si>
    <t>Acesse a tese da Equatorial</t>
  </si>
  <si>
    <t>Acesse a tese da CTEEP</t>
  </si>
  <si>
    <t>Acesse a tese da TAESA</t>
  </si>
  <si>
    <t>Acesse a tese da EDP</t>
  </si>
  <si>
    <t>Acesse a tese da Copel</t>
  </si>
  <si>
    <t>Acesse a tese da Omega</t>
  </si>
  <si>
    <t>Acesse a tese da CESP</t>
  </si>
  <si>
    <t>Acesse a tese da Vale</t>
  </si>
  <si>
    <t>Acesse a tese da CSN Mineração</t>
  </si>
  <si>
    <t>Acesse a tese da Gerdau</t>
  </si>
  <si>
    <t>Acesse a tese da Usiminas</t>
  </si>
  <si>
    <t>Acesse a tese da Aura Minerals</t>
  </si>
  <si>
    <t>Acesse a tese da CBA</t>
  </si>
  <si>
    <t>Acesse a tese da Bradespar</t>
  </si>
  <si>
    <t>Acesse a tese da Met. Gerdau</t>
  </si>
  <si>
    <t>Acesse a tese de Klabin</t>
  </si>
  <si>
    <t>Acesse a tese de Irani</t>
  </si>
  <si>
    <t>Acesse a tese da Sanepar</t>
  </si>
  <si>
    <t>Acesse a tese da Sabesp</t>
  </si>
  <si>
    <t>Acesse a tese da Copasa</t>
  </si>
  <si>
    <t>Acesse a tese de Orizon</t>
  </si>
  <si>
    <t>Acesse a tese de Rede D'Or</t>
  </si>
  <si>
    <t>Acesse a tese de GNDI</t>
  </si>
  <si>
    <t>Acesse a tese de Alliar</t>
  </si>
  <si>
    <t>Acesse a tese de Fleury</t>
  </si>
  <si>
    <t>Acesse a tese de Hermes Pardini</t>
  </si>
  <si>
    <t>Acesse a tese de Blau</t>
  </si>
  <si>
    <t>Acesse a tese de Hypera</t>
  </si>
  <si>
    <t>Acesse a tese de Kora Saúde</t>
  </si>
  <si>
    <t>Acesse a tese da Méliuz</t>
  </si>
  <si>
    <t>Acesse a tese da G2D</t>
  </si>
  <si>
    <t>Acesse a tese de Locaweb</t>
  </si>
  <si>
    <t>Acesse a tese de Bemobi</t>
  </si>
  <si>
    <t>Acesse a tese de Positivo</t>
  </si>
  <si>
    <t>Acesse a tese de Totvs</t>
  </si>
  <si>
    <t>Acesse a tese de Brisanet</t>
  </si>
  <si>
    <t>Acesse a tese de Unifique</t>
  </si>
  <si>
    <t>Acesse a tese de CCR</t>
  </si>
  <si>
    <t xml:space="preserve">Acesse a tese de Ecorodovias </t>
  </si>
  <si>
    <t xml:space="preserve">Acesse a tese de Rumo </t>
  </si>
  <si>
    <t>Acesse a tese de Hidrovias do Brasil</t>
  </si>
  <si>
    <t xml:space="preserve">Acesse a tese de Santos Brasil </t>
  </si>
  <si>
    <t>Acesse a tese de Localiza</t>
  </si>
  <si>
    <t>Acesse a tese de Unidas</t>
  </si>
  <si>
    <t>Acesse a tese de Movida</t>
  </si>
  <si>
    <t>Acesse a tese de Simpar</t>
  </si>
  <si>
    <t>Acesse a tese de JSL</t>
  </si>
  <si>
    <t>Acesse a tese de Magazine Luiza</t>
  </si>
  <si>
    <t>Acesse a tese de Americanas S.A.</t>
  </si>
  <si>
    <t>Acesse a tese de Lojas Americanas</t>
  </si>
  <si>
    <t>Acesse a tese de Via Varejo</t>
  </si>
  <si>
    <t>Acesse a tese de Enjoei</t>
  </si>
  <si>
    <t>Acesse a tese de Arezzo</t>
  </si>
  <si>
    <t>Acesse a tese de Grupo Soma</t>
  </si>
  <si>
    <t>Acesse a tese de Lojas Renner</t>
  </si>
  <si>
    <t>Acesse a tese de Vivara</t>
  </si>
  <si>
    <t>Acesse a tese de C&amp;A</t>
  </si>
  <si>
    <t>Acesse a tese de Multilaser</t>
  </si>
  <si>
    <t>Acesse a tese de Carrefour</t>
  </si>
  <si>
    <t>Acesse a tese de Pão de Açúcar</t>
  </si>
  <si>
    <t>Acesse a tese de Assaí</t>
  </si>
  <si>
    <t>Acesse a tese de Grupo Mateus</t>
  </si>
  <si>
    <t>Acesse a tese de Raia Drogasil</t>
  </si>
  <si>
    <t>Acesse a tese de Pague Menos</t>
  </si>
  <si>
    <t>Acesse a tese de d1000</t>
  </si>
  <si>
    <t>Acesse a tese de Natura</t>
  </si>
  <si>
    <t>Acesse a tese da Cyrela</t>
  </si>
  <si>
    <t>Acesse a tese da MRV</t>
  </si>
  <si>
    <t>Acesse a tese da Even</t>
  </si>
  <si>
    <t>Acesse a tese da Trisul</t>
  </si>
  <si>
    <t>Acesse a tese da Lavvi</t>
  </si>
  <si>
    <t>Acesse a tese da Melnick</t>
  </si>
  <si>
    <t>Acesse a tese da Direcional</t>
  </si>
  <si>
    <t>Acesse a tese da Plano &amp; Plano</t>
  </si>
  <si>
    <t>Acesse a tese da Tenda</t>
  </si>
  <si>
    <t>Acesse a tese da EZTec</t>
  </si>
  <si>
    <t>Acesse a tese da Multiplan</t>
  </si>
  <si>
    <t>Acesse a tese da brMalls</t>
  </si>
  <si>
    <t>Acesse a tese da JHSF</t>
  </si>
  <si>
    <t>Acesse a tese da LOG CP</t>
  </si>
  <si>
    <t>Acesse a tese da IMC</t>
  </si>
  <si>
    <t>Acesse a tese da Priner</t>
  </si>
  <si>
    <t>Acesse a tese da Mills</t>
  </si>
  <si>
    <t>Acesse a tese da Estapar</t>
  </si>
  <si>
    <t>Acesse a tese de Vulcabras</t>
  </si>
  <si>
    <t>Acesse a tese de Grendene</t>
  </si>
  <si>
    <t>Acesse a tese de Allied</t>
  </si>
  <si>
    <t>Inst. Financeiras</t>
  </si>
  <si>
    <t>Construtoras</t>
  </si>
  <si>
    <t>(R$ B)</t>
  </si>
  <si>
    <t>EBITDA (R$ M)</t>
  </si>
  <si>
    <t>Receita Liq (R$ M)</t>
  </si>
  <si>
    <t>Under Review</t>
  </si>
  <si>
    <t>Alvo (R$)</t>
  </si>
  <si>
    <t>Atual (R$)</t>
  </si>
  <si>
    <t>Valor de mercado de INBR32 em USD. Múltiplos de AURA33, PETR3, VALE3 e PRIO3 baseados em USD</t>
  </si>
  <si>
    <t>P_E_2024</t>
  </si>
  <si>
    <t>P_E_2025</t>
  </si>
  <si>
    <t>EV_EBITDA_2024</t>
  </si>
  <si>
    <t>EV_EBITDA_2025</t>
  </si>
  <si>
    <t>NET DEBT_EBITDA_2024</t>
  </si>
  <si>
    <t>NET DEBT_EBITDA_2025</t>
  </si>
  <si>
    <t>P_VP_2024</t>
  </si>
  <si>
    <t>P_VP_2025</t>
  </si>
  <si>
    <t>ROE_2024</t>
  </si>
  <si>
    <t>ROE_2025</t>
  </si>
  <si>
    <t>DY_2024</t>
  </si>
  <si>
    <t>DY_2025</t>
  </si>
  <si>
    <t>Neutro</t>
  </si>
  <si>
    <t>Sob Revisão</t>
  </si>
  <si>
    <t>Compra</t>
  </si>
  <si>
    <t>NU</t>
  </si>
  <si>
    <t>ROXO34</t>
  </si>
  <si>
    <t>Méliuz</t>
  </si>
  <si>
    <t>Caixa Seguridade</t>
  </si>
  <si>
    <t>CXSE3</t>
  </si>
  <si>
    <t>PagBank</t>
  </si>
  <si>
    <t>PAGS</t>
  </si>
  <si>
    <t>StoneCo.</t>
  </si>
  <si>
    <t>STNE</t>
  </si>
  <si>
    <t>Embraer</t>
  </si>
  <si>
    <t>ERJ</t>
  </si>
  <si>
    <t>Frasle Mobility</t>
  </si>
  <si>
    <t>Iochpe-Maxion</t>
  </si>
  <si>
    <t>Randoncorp</t>
  </si>
  <si>
    <t>Weg</t>
  </si>
  <si>
    <t>Moura Dubeux</t>
  </si>
  <si>
    <t>MDNE3</t>
  </si>
  <si>
    <t>Raphael Elage</t>
  </si>
  <si>
    <t>Vladimir Pinto</t>
  </si>
  <si>
    <t>ELET6</t>
  </si>
  <si>
    <t>Energisa</t>
  </si>
  <si>
    <t>ENGI11</t>
  </si>
  <si>
    <t>ISA Energia</t>
  </si>
  <si>
    <t>ISAE4</t>
  </si>
  <si>
    <t>Serena Energia</t>
  </si>
  <si>
    <t>SRNA3</t>
  </si>
  <si>
    <t>Bradespar</t>
  </si>
  <si>
    <t>BRAP4</t>
  </si>
  <si>
    <t>CSN</t>
  </si>
  <si>
    <t>CSNA3</t>
  </si>
  <si>
    <t>Met. Gerdau</t>
  </si>
  <si>
    <t>GOAU4</t>
  </si>
  <si>
    <t>VALE</t>
  </si>
  <si>
    <t>Allos</t>
  </si>
  <si>
    <t>ALOS3</t>
  </si>
  <si>
    <t>Odontoprev</t>
  </si>
  <si>
    <t>ODPV3</t>
  </si>
  <si>
    <t>Restrito</t>
  </si>
  <si>
    <t>Viveo</t>
  </si>
  <si>
    <t>VVEO3</t>
  </si>
  <si>
    <t>LWSA</t>
  </si>
  <si>
    <t>Zenvia</t>
  </si>
  <si>
    <t>ZENV</t>
  </si>
  <si>
    <t>Armac</t>
  </si>
  <si>
    <t>ARML3</t>
  </si>
  <si>
    <t>Mills</t>
  </si>
  <si>
    <t>MILS3</t>
  </si>
  <si>
    <t>Priner</t>
  </si>
  <si>
    <t>PRNR3</t>
  </si>
  <si>
    <t>ALPA3</t>
  </si>
  <si>
    <t>Azzas 2154</t>
  </si>
  <si>
    <t>AZZA3</t>
  </si>
  <si>
    <t>Grupo Casas Bahia</t>
  </si>
  <si>
    <t>BHIA3</t>
  </si>
  <si>
    <t>Grendene</t>
  </si>
  <si>
    <t>GRND3</t>
  </si>
  <si>
    <t>IMC</t>
  </si>
  <si>
    <t>MEAL3</t>
  </si>
  <si>
    <t>Smart Fit</t>
  </si>
  <si>
    <t>SMFT3</t>
  </si>
  <si>
    <t>Zamp</t>
  </si>
  <si>
    <t>ZAMP3</t>
  </si>
  <si>
    <t>Brava Energia</t>
  </si>
  <si>
    <t>BRAV3</t>
  </si>
  <si>
    <t>Regis Cardoso</t>
  </si>
  <si>
    <t>Braskem</t>
  </si>
  <si>
    <t>BRKM5</t>
  </si>
  <si>
    <t>Cosan</t>
  </si>
  <si>
    <t>CSAN3</t>
  </si>
  <si>
    <t>PBR</t>
  </si>
  <si>
    <t>PBR/A</t>
  </si>
  <si>
    <t>PETR3</t>
  </si>
  <si>
    <t>PRIO</t>
  </si>
  <si>
    <t>Ultrapar</t>
  </si>
  <si>
    <t>UGPA3</t>
  </si>
  <si>
    <t>Unipar</t>
  </si>
  <si>
    <t>UNIP3</t>
  </si>
  <si>
    <t>UNIP6</t>
  </si>
  <si>
    <t>Vibra Energia</t>
  </si>
  <si>
    <t>VBBR3</t>
  </si>
  <si>
    <t>NOSH_2023</t>
  </si>
  <si>
    <t>NET_REV_2024</t>
  </si>
  <si>
    <t>NET_REV_2025</t>
  </si>
  <si>
    <t>EBITDA_2024</t>
  </si>
  <si>
    <t>EBITDA_2025</t>
  </si>
  <si>
    <t>NET_INCOME_2024</t>
  </si>
  <si>
    <t>NET_INCOME_2025</t>
  </si>
  <si>
    <t>NET_INT_INCOME_2024</t>
  </si>
  <si>
    <t>NET_INT_INCOME_2025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</si>
</sst>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quot;x&quot;"/>
    <numFmt numFmtId="165" formatCode="0.0&quot;x ¹&quot;"/>
    <numFmt numFmtId="166" formatCode="0.0"/>
    <numFmt numFmtId="167" formatCode="0.0%"/>
    <numFmt numFmtId="168" formatCode="#,##0.0"/>
    <numFmt numFmtId="169" formatCode="0.0\x"/>
    <numFmt numFmtId="170" formatCode="0.00&quot;*&quot;"/>
    <numFmt numFmtId="171" formatCode="#,#00.00\¹"/>
    <numFmt numFmtId="172" formatCode="#,##0;[Red]\(#,##0\);&quot;-&quot;"/>
    <numFmt numFmtId="173" formatCode="#,##0.0\x;[Red]\(#,##0.0\x\);&quot;-&quot;"/>
    <numFmt numFmtId="174" formatCode="0.0%;[Red]\(0.0%\);&quot;-&quot;"/>
    <numFmt numFmtId="175" formatCode="#,##0.0;[Red]\(#,##0.0\);&quot;-&quot;"/>
  </numFmts>
  <fonts count="36"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sz val="12"/>
      <name val="Arial"/>
      <family val="2"/>
    </font>
    <font>
      <sz val="11"/>
      <name val="Calibri"/>
      <family val="2"/>
      <scheme val="minor"/>
    </font>
    <font>
      <b/>
      <sz val="13"/>
      <color theme="0"/>
      <name val="Roboto Light"/>
    </font>
    <font>
      <sz val="13"/>
      <color theme="7"/>
      <name val="Roboto Light"/>
    </font>
    <font>
      <b/>
      <sz val="13"/>
      <color theme="6" tint="0.79998168889431442"/>
      <name val="Roboto Light"/>
    </font>
    <font>
      <b/>
      <sz val="13"/>
      <name val="Roboto Light"/>
    </font>
    <font>
      <sz val="13"/>
      <color theme="1"/>
      <name val="Roboto Light"/>
    </font>
    <font>
      <b/>
      <sz val="13"/>
      <color theme="1"/>
      <name val="Roboto Light"/>
    </font>
    <font>
      <sz val="13"/>
      <name val="Roboto Light"/>
    </font>
    <font>
      <sz val="11"/>
      <color rgb="FFFF0000"/>
      <name val="Calibri"/>
      <family val="2"/>
      <scheme val="minor"/>
    </font>
    <font>
      <sz val="13"/>
      <color rgb="FFFF0000"/>
      <name val="Roboto Light"/>
    </font>
    <font>
      <b/>
      <sz val="13"/>
      <color rgb="FFFF0000"/>
      <name val="Roboto Light"/>
    </font>
    <font>
      <sz val="11"/>
      <color rgb="FFFF0000"/>
      <name val="Arial"/>
      <family val="2"/>
    </font>
    <font>
      <sz val="11"/>
      <name val="Arial"/>
      <family val="2"/>
    </font>
    <font>
      <sz val="8"/>
      <name val="Calibri"/>
      <family val="2"/>
      <scheme val="minor"/>
    </font>
    <font>
      <sz val="11"/>
      <color theme="0"/>
      <name val="Calibri"/>
      <family val="2"/>
      <scheme val="minor"/>
    </font>
    <font>
      <u/>
      <sz val="13"/>
      <color theme="10"/>
      <name val="Roboto Light"/>
    </font>
    <font>
      <sz val="13"/>
      <color theme="6" tint="-0.249977111117893"/>
      <name val="Roboto Light"/>
    </font>
    <font>
      <u/>
      <sz val="11"/>
      <color theme="1"/>
      <name val="Calibri"/>
      <family val="2"/>
      <scheme val="minor"/>
    </font>
    <font>
      <u/>
      <sz val="13"/>
      <color theme="4"/>
      <name val="Roboto Light"/>
    </font>
    <font>
      <i/>
      <sz val="13"/>
      <color theme="1"/>
      <name val="Roboto Light"/>
    </font>
    <font>
      <u/>
      <sz val="13"/>
      <name val="Roboto Light"/>
    </font>
    <font>
      <b/>
      <sz val="14"/>
      <color theme="1"/>
      <name val="Arial"/>
      <family val="2"/>
    </font>
    <font>
      <sz val="9"/>
      <color theme="1"/>
      <name val="Roboto Light"/>
    </font>
    <font>
      <sz val="11"/>
      <color theme="1"/>
      <name val="Roboto Light"/>
    </font>
  </fonts>
  <fills count="12">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5"/>
        <bgColor indexed="64"/>
      </patternFill>
    </fill>
  </fills>
  <borders count="1">
    <border>
      <left/>
      <right/>
      <top/>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cellStyleXfs>
  <cellXfs count="190">
    <xf numFmtId="0" fontId="0" fillId="0" borderId="0" xfId="0"/>
    <xf numFmtId="0" fontId="3" fillId="0" borderId="0" xfId="0" applyFont="1"/>
    <xf numFmtId="0" fontId="7" fillId="0" borderId="0" xfId="0" applyFont="1"/>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0" fontId="0" fillId="0" borderId="0" xfId="0" applyFill="1"/>
    <xf numFmtId="0" fontId="10" fillId="3" borderId="0" xfId="0" applyFont="1" applyFill="1"/>
    <xf numFmtId="0" fontId="12" fillId="4" borderId="0" xfId="0" applyFont="1" applyFill="1"/>
    <xf numFmtId="0" fontId="0" fillId="4" borderId="0" xfId="0" applyFill="1"/>
    <xf numFmtId="0" fontId="13" fillId="7" borderId="0" xfId="0" applyFont="1" applyFill="1" applyAlignment="1">
      <alignment vertical="center"/>
    </xf>
    <xf numFmtId="0" fontId="14" fillId="7" borderId="0" xfId="0" applyFont="1" applyFill="1" applyAlignment="1">
      <alignment vertical="center"/>
    </xf>
    <xf numFmtId="0" fontId="15" fillId="8" borderId="0" xfId="0" applyFont="1" applyFill="1" applyAlignment="1">
      <alignment vertical="center"/>
    </xf>
    <xf numFmtId="0" fontId="16" fillId="8" borderId="0" xfId="0" applyFont="1" applyFill="1" applyAlignment="1">
      <alignment vertical="center"/>
    </xf>
    <xf numFmtId="0" fontId="16" fillId="8" borderId="0" xfId="0" applyFont="1" applyFill="1" applyAlignment="1">
      <alignment horizontal="center" vertical="center"/>
    </xf>
    <xf numFmtId="0" fontId="17" fillId="0" borderId="0" xfId="0" applyFont="1" applyAlignment="1">
      <alignment horizontal="center" vertical="center"/>
    </xf>
    <xf numFmtId="2" fontId="17" fillId="0" borderId="0" xfId="0" applyNumberFormat="1" applyFont="1" applyAlignment="1">
      <alignment horizontal="center" vertical="center"/>
    </xf>
    <xf numFmtId="167" fontId="17" fillId="0" borderId="0" xfId="1" applyNumberFormat="1" applyFont="1" applyAlignment="1">
      <alignment horizontal="center" vertical="center"/>
    </xf>
    <xf numFmtId="0" fontId="18" fillId="6" borderId="0" xfId="0" applyFont="1" applyFill="1" applyAlignment="1">
      <alignment horizontal="center" vertical="center"/>
    </xf>
    <xf numFmtId="0" fontId="17" fillId="0" borderId="0" xfId="0" quotePrefix="1" applyFont="1" applyAlignment="1">
      <alignment horizontal="center" vertical="center"/>
    </xf>
    <xf numFmtId="0" fontId="17" fillId="5" borderId="0" xfId="0" applyFont="1" applyFill="1" applyAlignment="1">
      <alignment horizontal="center" vertical="center"/>
    </xf>
    <xf numFmtId="164" fontId="17" fillId="0" borderId="0" xfId="0" applyNumberFormat="1" applyFont="1" applyAlignment="1">
      <alignment horizontal="center" vertical="center"/>
    </xf>
    <xf numFmtId="167" fontId="18" fillId="6" borderId="0" xfId="1" applyNumberFormat="1" applyFont="1" applyFill="1" applyAlignment="1">
      <alignment horizontal="center" vertical="center"/>
    </xf>
    <xf numFmtId="0" fontId="16" fillId="8" borderId="0" xfId="0" applyFont="1" applyFill="1" applyAlignment="1">
      <alignment horizontal="right" vertical="center"/>
    </xf>
    <xf numFmtId="0" fontId="16" fillId="8" borderId="0" xfId="0" applyFont="1" applyFill="1" applyAlignment="1">
      <alignment horizontal="left" vertical="center"/>
    </xf>
    <xf numFmtId="169" fontId="18" fillId="6" borderId="0" xfId="0" applyNumberFormat="1" applyFont="1" applyFill="1" applyAlignment="1">
      <alignment horizontal="center" vertical="center"/>
    </xf>
    <xf numFmtId="169" fontId="17" fillId="0" borderId="0" xfId="0" applyNumberFormat="1" applyFont="1" applyAlignment="1">
      <alignment horizontal="center" vertical="center"/>
    </xf>
    <xf numFmtId="0" fontId="4" fillId="4" borderId="0" xfId="0" applyFont="1" applyFill="1" applyAlignment="1">
      <alignment horizontal="center" vertical="center"/>
    </xf>
    <xf numFmtId="0" fontId="3" fillId="4" borderId="0" xfId="0" applyFont="1" applyFill="1"/>
    <xf numFmtId="168" fontId="17" fillId="0" borderId="0" xfId="0" applyNumberFormat="1" applyFont="1" applyAlignment="1">
      <alignment horizontal="center" vertical="center"/>
    </xf>
    <xf numFmtId="168" fontId="18" fillId="6" borderId="0" xfId="0" applyNumberFormat="1" applyFont="1" applyFill="1" applyAlignment="1">
      <alignment horizontal="center" vertical="center"/>
    </xf>
    <xf numFmtId="4" fontId="18" fillId="6" borderId="0" xfId="0" applyNumberFormat="1" applyFont="1" applyFill="1" applyAlignment="1">
      <alignment horizontal="center" vertical="center"/>
    </xf>
    <xf numFmtId="167" fontId="17" fillId="0" borderId="0" xfId="1" applyNumberFormat="1" applyFont="1" applyFill="1" applyAlignment="1">
      <alignment horizontal="center" vertical="center"/>
    </xf>
    <xf numFmtId="0" fontId="17" fillId="5" borderId="0" xfId="0" quotePrefix="1" applyFont="1" applyFill="1" applyAlignment="1">
      <alignment horizontal="center" vertical="center"/>
    </xf>
    <xf numFmtId="2" fontId="17" fillId="5" borderId="0" xfId="0" applyNumberFormat="1" applyFont="1" applyFill="1" applyAlignment="1">
      <alignment horizontal="center" vertical="center"/>
    </xf>
    <xf numFmtId="167" fontId="17" fillId="5" borderId="0" xfId="1" applyNumberFormat="1" applyFont="1" applyFill="1" applyAlignment="1">
      <alignment horizontal="center" vertical="center"/>
    </xf>
    <xf numFmtId="169" fontId="17" fillId="5" borderId="0" xfId="0" applyNumberFormat="1" applyFont="1" applyFill="1" applyAlignment="1">
      <alignment horizontal="center" vertical="center"/>
    </xf>
    <xf numFmtId="168" fontId="17" fillId="5" borderId="0" xfId="0" applyNumberFormat="1" applyFont="1" applyFill="1" applyAlignment="1">
      <alignment horizontal="center" vertical="center"/>
    </xf>
    <xf numFmtId="9" fontId="17" fillId="0" borderId="0" xfId="1" quotePrefix="1" applyFont="1" applyAlignment="1">
      <alignment horizontal="center" vertical="center"/>
    </xf>
    <xf numFmtId="170" fontId="17" fillId="0" borderId="0" xfId="0" applyNumberFormat="1" applyFont="1" applyAlignment="1">
      <alignment horizontal="center" vertical="center"/>
    </xf>
    <xf numFmtId="171" fontId="17" fillId="0" borderId="0" xfId="0" applyNumberFormat="1"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lignment horizontal="center" vertical="center"/>
    </xf>
    <xf numFmtId="167" fontId="17" fillId="0" borderId="0" xfId="0" quotePrefix="1" applyNumberFormat="1" applyFont="1" applyAlignment="1">
      <alignment horizontal="center" vertical="center"/>
    </xf>
    <xf numFmtId="2" fontId="17" fillId="0" borderId="0" xfId="0" quotePrefix="1" applyNumberFormat="1" applyFont="1" applyAlignment="1">
      <alignment horizontal="center" vertical="center"/>
    </xf>
    <xf numFmtId="2" fontId="3" fillId="4" borderId="0" xfId="0" applyNumberFormat="1" applyFont="1" applyFill="1"/>
    <xf numFmtId="2" fontId="3" fillId="0" borderId="0" xfId="0" applyNumberFormat="1" applyFont="1"/>
    <xf numFmtId="2" fontId="0" fillId="0" borderId="0" xfId="0" applyNumberFormat="1"/>
    <xf numFmtId="171" fontId="17" fillId="5" borderId="0" xfId="0" applyNumberFormat="1" applyFont="1" applyFill="1" applyAlignment="1">
      <alignment horizontal="center" vertical="center"/>
    </xf>
    <xf numFmtId="0" fontId="16" fillId="8" borderId="0" xfId="0" applyFont="1" applyFill="1" applyAlignment="1">
      <alignment horizontal="center" vertical="center"/>
    </xf>
    <xf numFmtId="0" fontId="16" fillId="8" borderId="0" xfId="0" applyFont="1" applyFill="1" applyAlignment="1">
      <alignment horizontal="center" vertical="center"/>
    </xf>
    <xf numFmtId="0" fontId="7" fillId="4" borderId="0" xfId="0" applyFont="1" applyFill="1"/>
    <xf numFmtId="9" fontId="17" fillId="0" borderId="0" xfId="1" applyFont="1" applyAlignment="1">
      <alignment horizontal="center" vertical="center"/>
    </xf>
    <xf numFmtId="0" fontId="18" fillId="9" borderId="0" xfId="0" applyFont="1" applyFill="1" applyAlignment="1">
      <alignment horizontal="center" vertical="center"/>
    </xf>
    <xf numFmtId="164" fontId="18" fillId="9" borderId="0" xfId="0" applyNumberFormat="1" applyFont="1" applyFill="1" applyAlignment="1">
      <alignment horizontal="center" vertical="center"/>
    </xf>
    <xf numFmtId="167" fontId="18" fillId="9" borderId="0" xfId="1" applyNumberFormat="1" applyFont="1" applyFill="1" applyAlignment="1">
      <alignment horizontal="center" vertical="center"/>
    </xf>
    <xf numFmtId="0" fontId="0" fillId="9" borderId="0" xfId="0" applyFill="1"/>
    <xf numFmtId="2" fontId="18" fillId="9" borderId="0" xfId="0" applyNumberFormat="1" applyFont="1" applyFill="1" applyAlignment="1">
      <alignment horizontal="center" vertical="center"/>
    </xf>
    <xf numFmtId="168" fontId="18" fillId="9" borderId="0" xfId="0" applyNumberFormat="1" applyFont="1" applyFill="1" applyAlignment="1">
      <alignment horizontal="center" vertical="center"/>
    </xf>
    <xf numFmtId="0" fontId="16" fillId="10" borderId="0" xfId="0" applyFont="1" applyFill="1" applyAlignment="1">
      <alignment horizontal="center" vertical="center"/>
    </xf>
    <xf numFmtId="0" fontId="0" fillId="10" borderId="0" xfId="0" applyFill="1"/>
    <xf numFmtId="0" fontId="20" fillId="0" borderId="0" xfId="0" applyFont="1"/>
    <xf numFmtId="168" fontId="3" fillId="4" borderId="0" xfId="0" applyNumberFormat="1" applyFont="1" applyFill="1"/>
    <xf numFmtId="168" fontId="16" fillId="8" borderId="0" xfId="0" applyNumberFormat="1" applyFont="1" applyFill="1" applyAlignment="1">
      <alignment horizontal="center" vertical="center"/>
    </xf>
    <xf numFmtId="168" fontId="16" fillId="10" borderId="0" xfId="0" applyNumberFormat="1" applyFont="1" applyFill="1" applyAlignment="1">
      <alignment horizontal="center" vertical="center"/>
    </xf>
    <xf numFmtId="168" fontId="14" fillId="7" borderId="0" xfId="0" applyNumberFormat="1" applyFont="1" applyFill="1" applyAlignment="1">
      <alignment vertical="center"/>
    </xf>
    <xf numFmtId="168" fontId="17" fillId="0" borderId="0" xfId="0" quotePrefix="1" applyNumberFormat="1" applyFont="1" applyAlignment="1">
      <alignment horizontal="center" vertical="center"/>
    </xf>
    <xf numFmtId="168" fontId="0" fillId="0" borderId="0" xfId="0" applyNumberFormat="1"/>
    <xf numFmtId="172" fontId="3" fillId="4" borderId="0" xfId="0" applyNumberFormat="1" applyFont="1" applyFill="1"/>
    <xf numFmtId="172" fontId="6" fillId="4" borderId="0" xfId="3" applyNumberFormat="1" applyFont="1" applyFill="1" applyAlignment="1">
      <alignment horizontal="center" vertical="center"/>
    </xf>
    <xf numFmtId="172" fontId="16" fillId="10" borderId="0" xfId="0" applyNumberFormat="1" applyFont="1" applyFill="1" applyAlignment="1">
      <alignment horizontal="center" vertical="center"/>
    </xf>
    <xf numFmtId="172" fontId="17" fillId="0" borderId="0" xfId="0" applyNumberFormat="1" applyFont="1" applyAlignment="1">
      <alignment horizontal="center" vertical="center"/>
    </xf>
    <xf numFmtId="172" fontId="18" fillId="9" borderId="0" xfId="0" applyNumberFormat="1" applyFont="1" applyFill="1" applyAlignment="1">
      <alignment horizontal="center" vertical="center"/>
    </xf>
    <xf numFmtId="172" fontId="16" fillId="8" borderId="0" xfId="0" applyNumberFormat="1" applyFont="1" applyFill="1" applyAlignment="1">
      <alignment horizontal="left" vertical="center"/>
    </xf>
    <xf numFmtId="172" fontId="16" fillId="8" borderId="0" xfId="0" applyNumberFormat="1" applyFont="1" applyFill="1" applyAlignment="1">
      <alignment horizontal="right" vertical="center"/>
    </xf>
    <xf numFmtId="172" fontId="17" fillId="5" borderId="0" xfId="0" applyNumberFormat="1" applyFont="1" applyFill="1" applyAlignment="1">
      <alignment horizontal="center" vertical="center"/>
    </xf>
    <xf numFmtId="172" fontId="18" fillId="6" borderId="0" xfId="0" applyNumberFormat="1" applyFont="1" applyFill="1" applyAlignment="1">
      <alignment horizontal="center" vertical="center"/>
    </xf>
    <xf numFmtId="172" fontId="14" fillId="7" borderId="0" xfId="0" applyNumberFormat="1" applyFont="1" applyFill="1" applyAlignment="1">
      <alignment vertical="center"/>
    </xf>
    <xf numFmtId="172" fontId="0" fillId="0" borderId="0" xfId="0" applyNumberFormat="1"/>
    <xf numFmtId="0" fontId="16" fillId="8" borderId="0" xfId="0" applyFont="1" applyFill="1" applyAlignment="1">
      <alignment horizontal="center" vertical="center"/>
    </xf>
    <xf numFmtId="172" fontId="16" fillId="8" borderId="0" xfId="0" applyNumberFormat="1" applyFont="1" applyFill="1" applyAlignment="1">
      <alignment horizontal="center" vertical="center"/>
    </xf>
    <xf numFmtId="172" fontId="16" fillId="8" borderId="0" xfId="0" applyNumberFormat="1" applyFont="1" applyFill="1" applyAlignment="1">
      <alignment horizontal="center" vertical="center"/>
    </xf>
    <xf numFmtId="0" fontId="16" fillId="8" borderId="0" xfId="0" applyNumberFormat="1" applyFont="1" applyFill="1" applyAlignment="1">
      <alignment horizontal="center" vertical="center"/>
    </xf>
    <xf numFmtId="0" fontId="16" fillId="9" borderId="0" xfId="0" applyFont="1" applyFill="1" applyAlignment="1">
      <alignment horizontal="center" vertical="center"/>
    </xf>
    <xf numFmtId="4" fontId="17" fillId="0" borderId="0" xfId="0" applyNumberFormat="1" applyFont="1" applyAlignment="1">
      <alignment horizontal="center" vertical="center"/>
    </xf>
    <xf numFmtId="4" fontId="3" fillId="4" borderId="0" xfId="0" applyNumberFormat="1" applyFont="1" applyFill="1"/>
    <xf numFmtId="4" fontId="16" fillId="8" borderId="0" xfId="0" applyNumberFormat="1" applyFont="1" applyFill="1" applyAlignment="1">
      <alignment horizontal="center" vertical="center"/>
    </xf>
    <xf numFmtId="4" fontId="16" fillId="10" borderId="0" xfId="0" applyNumberFormat="1" applyFont="1" applyFill="1" applyAlignment="1">
      <alignment horizontal="center" vertical="center"/>
    </xf>
    <xf numFmtId="4" fontId="17" fillId="5" borderId="0" xfId="0" applyNumberFormat="1" applyFont="1" applyFill="1" applyAlignment="1">
      <alignment horizontal="center" vertical="center"/>
    </xf>
    <xf numFmtId="4" fontId="14" fillId="7" borderId="0" xfId="0" applyNumberFormat="1" applyFont="1" applyFill="1" applyAlignment="1">
      <alignment vertical="center"/>
    </xf>
    <xf numFmtId="4" fontId="0" fillId="0" borderId="0" xfId="0" applyNumberFormat="1"/>
    <xf numFmtId="0" fontId="17" fillId="0" borderId="0" xfId="0" applyNumberFormat="1" applyFont="1" applyAlignment="1">
      <alignment horizontal="center" vertical="center"/>
    </xf>
    <xf numFmtId="0" fontId="3" fillId="4" borderId="0" xfId="0" applyNumberFormat="1" applyFont="1" applyFill="1"/>
    <xf numFmtId="0" fontId="16" fillId="10" borderId="0" xfId="0" applyNumberFormat="1" applyFont="1" applyFill="1" applyAlignment="1">
      <alignment horizontal="center" vertical="center"/>
    </xf>
    <xf numFmtId="0" fontId="18" fillId="9" borderId="0" xfId="0" applyNumberFormat="1" applyFont="1" applyFill="1" applyAlignment="1">
      <alignment horizontal="center" vertical="center"/>
    </xf>
    <xf numFmtId="0" fontId="17" fillId="5" borderId="0" xfId="0" applyNumberFormat="1" applyFont="1" applyFill="1" applyAlignment="1">
      <alignment horizontal="center" vertical="center"/>
    </xf>
    <xf numFmtId="0" fontId="18" fillId="6" borderId="0" xfId="0" applyNumberFormat="1" applyFont="1" applyFill="1" applyAlignment="1">
      <alignment horizontal="center" vertical="center"/>
    </xf>
    <xf numFmtId="0" fontId="14" fillId="7" borderId="0" xfId="0" applyNumberFormat="1" applyFont="1" applyFill="1" applyAlignment="1">
      <alignment vertical="center"/>
    </xf>
    <xf numFmtId="0" fontId="17" fillId="0" borderId="0" xfId="0" quotePrefix="1" applyNumberFormat="1" applyFont="1" applyAlignment="1">
      <alignment horizontal="center" vertical="center"/>
    </xf>
    <xf numFmtId="0" fontId="0" fillId="0" borderId="0" xfId="0" applyNumberFormat="1"/>
    <xf numFmtId="173" fontId="17" fillId="0" borderId="0" xfId="0" applyNumberFormat="1" applyFont="1" applyAlignment="1">
      <alignment horizontal="center" vertical="center"/>
    </xf>
    <xf numFmtId="172" fontId="16" fillId="8" borderId="0" xfId="0" applyNumberFormat="1" applyFont="1" applyFill="1" applyAlignment="1">
      <alignment horizontal="center" vertical="center"/>
    </xf>
    <xf numFmtId="172" fontId="22" fillId="8" borderId="0" xfId="0" applyNumberFormat="1" applyFont="1" applyFill="1" applyAlignment="1">
      <alignment horizontal="center" vertical="center"/>
    </xf>
    <xf numFmtId="0" fontId="22" fillId="8" borderId="0" xfId="0" applyNumberFormat="1" applyFont="1" applyFill="1" applyAlignment="1">
      <alignment horizontal="center" vertical="center"/>
    </xf>
    <xf numFmtId="172" fontId="22" fillId="8" borderId="0" xfId="0" applyNumberFormat="1" applyFont="1" applyFill="1" applyAlignment="1">
      <alignment horizontal="center" vertical="center"/>
    </xf>
    <xf numFmtId="174" fontId="17" fillId="0" borderId="0" xfId="0" applyNumberFormat="1" applyFont="1" applyAlignment="1">
      <alignment horizontal="center" vertical="center"/>
    </xf>
    <xf numFmtId="172" fontId="23" fillId="4" borderId="0" xfId="0" applyNumberFormat="1" applyFont="1" applyFill="1"/>
    <xf numFmtId="172" fontId="22" fillId="10" borderId="0" xfId="0" applyNumberFormat="1" applyFont="1" applyFill="1" applyAlignment="1">
      <alignment horizontal="center" vertical="center"/>
    </xf>
    <xf numFmtId="172" fontId="21" fillId="0" borderId="0" xfId="0" applyNumberFormat="1" applyFont="1" applyAlignment="1">
      <alignment horizontal="center" vertical="center"/>
    </xf>
    <xf numFmtId="172" fontId="22" fillId="8" borderId="0" xfId="0" applyNumberFormat="1" applyFont="1" applyFill="1" applyAlignment="1">
      <alignment horizontal="left" vertical="center"/>
    </xf>
    <xf numFmtId="172" fontId="21" fillId="5" borderId="0" xfId="0" applyNumberFormat="1" applyFont="1" applyFill="1" applyAlignment="1">
      <alignment horizontal="center" vertical="center"/>
    </xf>
    <xf numFmtId="172" fontId="22" fillId="6" borderId="0" xfId="0" applyNumberFormat="1" applyFont="1" applyFill="1" applyAlignment="1">
      <alignment horizontal="center" vertical="center"/>
    </xf>
    <xf numFmtId="172" fontId="21" fillId="7" borderId="0" xfId="0" applyNumberFormat="1" applyFont="1" applyFill="1" applyAlignment="1">
      <alignment vertical="center"/>
    </xf>
    <xf numFmtId="172" fontId="20" fillId="0" borderId="0" xfId="0" applyNumberFormat="1" applyFont="1"/>
    <xf numFmtId="0" fontId="23" fillId="4" borderId="0" xfId="0" applyFont="1" applyFill="1"/>
    <xf numFmtId="0" fontId="22" fillId="8" borderId="0" xfId="0" applyFont="1" applyFill="1" applyAlignment="1">
      <alignment horizontal="center" vertical="center"/>
    </xf>
    <xf numFmtId="0" fontId="22" fillId="10" borderId="0" xfId="0" applyFont="1" applyFill="1" applyAlignment="1">
      <alignment horizontal="center" vertical="center"/>
    </xf>
    <xf numFmtId="168" fontId="22" fillId="9" borderId="0" xfId="0" applyNumberFormat="1" applyFont="1" applyFill="1" applyAlignment="1">
      <alignment horizontal="center" vertical="center"/>
    </xf>
    <xf numFmtId="166" fontId="21" fillId="0" borderId="0" xfId="0" applyNumberFormat="1" applyFont="1" applyAlignment="1">
      <alignment horizontal="center" vertical="center"/>
    </xf>
    <xf numFmtId="166" fontId="21" fillId="5" borderId="0" xfId="0" applyNumberFormat="1" applyFont="1" applyFill="1" applyAlignment="1">
      <alignment horizontal="center" vertical="center"/>
    </xf>
    <xf numFmtId="168" fontId="22" fillId="6" borderId="0" xfId="0" applyNumberFormat="1" applyFont="1" applyFill="1" applyAlignment="1">
      <alignment horizontal="center" vertical="center"/>
    </xf>
    <xf numFmtId="0" fontId="21" fillId="7" borderId="0" xfId="0" applyFont="1" applyFill="1" applyAlignment="1">
      <alignment vertical="center"/>
    </xf>
    <xf numFmtId="168" fontId="21" fillId="0" borderId="0" xfId="0" applyNumberFormat="1" applyFont="1" applyAlignment="1">
      <alignment horizontal="center" vertical="center"/>
    </xf>
    <xf numFmtId="168" fontId="21" fillId="5" borderId="0" xfId="0" applyNumberFormat="1" applyFont="1" applyFill="1" applyAlignment="1">
      <alignment horizontal="center" vertical="center"/>
    </xf>
    <xf numFmtId="0" fontId="24" fillId="4" borderId="0" xfId="0" applyFont="1" applyFill="1"/>
    <xf numFmtId="0" fontId="12" fillId="0" borderId="0" xfId="0" applyFont="1"/>
    <xf numFmtId="0" fontId="12" fillId="10" borderId="0" xfId="0" applyFont="1" applyFill="1"/>
    <xf numFmtId="2" fontId="16" fillId="9" borderId="0" xfId="0" applyNumberFormat="1" applyFont="1" applyFill="1" applyAlignment="1">
      <alignment horizontal="center" vertical="center"/>
    </xf>
    <xf numFmtId="0" fontId="12" fillId="9" borderId="0" xfId="0" applyFont="1" applyFill="1"/>
    <xf numFmtId="2" fontId="16" fillId="9" borderId="0" xfId="1" applyNumberFormat="1" applyFont="1" applyFill="1" applyAlignment="1">
      <alignment horizontal="center" vertical="center"/>
    </xf>
    <xf numFmtId="166" fontId="19" fillId="0" borderId="0" xfId="0" applyNumberFormat="1" applyFont="1" applyAlignment="1">
      <alignment horizontal="center" vertical="center"/>
    </xf>
    <xf numFmtId="166" fontId="19" fillId="5" borderId="0" xfId="0" applyNumberFormat="1" applyFont="1" applyFill="1" applyAlignment="1">
      <alignment horizontal="center" vertical="center"/>
    </xf>
    <xf numFmtId="4" fontId="16" fillId="6" borderId="0" xfId="0" applyNumberFormat="1" applyFont="1" applyFill="1" applyAlignment="1">
      <alignment horizontal="center" vertical="center"/>
    </xf>
    <xf numFmtId="0" fontId="19" fillId="7" borderId="0" xfId="0" applyFont="1" applyFill="1" applyAlignment="1">
      <alignment vertical="center"/>
    </xf>
    <xf numFmtId="175" fontId="19" fillId="0" borderId="0" xfId="0" applyNumberFormat="1" applyFont="1" applyAlignment="1">
      <alignment horizontal="center" vertical="center"/>
    </xf>
    <xf numFmtId="175" fontId="16" fillId="9" borderId="0" xfId="0" applyNumberFormat="1" applyFont="1" applyFill="1" applyAlignment="1">
      <alignment horizontal="center" vertical="center"/>
    </xf>
    <xf numFmtId="175" fontId="16" fillId="9" borderId="0" xfId="1" applyNumberFormat="1" applyFont="1" applyFill="1" applyAlignment="1">
      <alignment horizontal="center" vertical="center"/>
    </xf>
    <xf numFmtId="175" fontId="19" fillId="0" borderId="0" xfId="1" applyNumberFormat="1" applyFont="1" applyFill="1" applyAlignment="1">
      <alignment horizontal="center" vertical="center"/>
    </xf>
    <xf numFmtId="171" fontId="19" fillId="0" borderId="0" xfId="0" applyNumberFormat="1" applyFont="1" applyAlignment="1">
      <alignment horizontal="center" vertical="center"/>
    </xf>
    <xf numFmtId="171" fontId="19" fillId="5" borderId="0" xfId="0" applyNumberFormat="1" applyFont="1" applyFill="1" applyAlignment="1">
      <alignment horizontal="center" vertical="center"/>
    </xf>
    <xf numFmtId="0" fontId="16" fillId="6" borderId="0" xfId="0" applyFont="1" applyFill="1" applyAlignment="1">
      <alignment horizontal="center" vertical="center"/>
    </xf>
    <xf numFmtId="0" fontId="19" fillId="5" borderId="0" xfId="0" applyFont="1" applyFill="1" applyAlignment="1">
      <alignment horizontal="center" vertical="center"/>
    </xf>
    <xf numFmtId="14" fontId="16" fillId="10" borderId="0" xfId="0" applyNumberFormat="1" applyFont="1" applyFill="1" applyAlignment="1">
      <alignment horizontal="center" vertical="center"/>
    </xf>
    <xf numFmtId="0" fontId="16" fillId="8" borderId="0" xfId="0" applyFont="1" applyFill="1" applyAlignment="1">
      <alignment horizontal="center" vertical="center"/>
    </xf>
    <xf numFmtId="172" fontId="16" fillId="8" borderId="0" xfId="0" applyNumberFormat="1" applyFont="1" applyFill="1" applyAlignment="1">
      <alignment horizontal="center" vertical="center"/>
    </xf>
    <xf numFmtId="0" fontId="16" fillId="8" borderId="0" xfId="0" applyFont="1" applyFill="1" applyAlignment="1">
      <alignment horizontal="center" vertical="center"/>
    </xf>
    <xf numFmtId="0" fontId="16" fillId="8" borderId="0" xfId="0" applyFont="1" applyFill="1" applyAlignment="1">
      <alignment horizontal="center" vertical="center"/>
    </xf>
    <xf numFmtId="0" fontId="26" fillId="0" borderId="0" xfId="0" applyFont="1"/>
    <xf numFmtId="9" fontId="18" fillId="9" borderId="0" xfId="1" applyFont="1" applyFill="1" applyAlignment="1">
      <alignment horizontal="center" vertical="center"/>
    </xf>
    <xf numFmtId="2"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7" fontId="18" fillId="0" borderId="0" xfId="1" applyNumberFormat="1" applyFont="1" applyFill="1" applyAlignment="1">
      <alignment horizontal="center" vertical="center"/>
    </xf>
    <xf numFmtId="175" fontId="17" fillId="0" borderId="0" xfId="0" applyNumberFormat="1" applyFont="1" applyAlignment="1">
      <alignment horizontal="center" vertical="center"/>
    </xf>
    <xf numFmtId="0" fontId="12" fillId="0" borderId="0" xfId="0" applyFont="1" applyFill="1"/>
    <xf numFmtId="0" fontId="20" fillId="0" borderId="0" xfId="0" applyFont="1" applyFill="1"/>
    <xf numFmtId="2" fontId="27" fillId="0" borderId="0" xfId="2" applyNumberFormat="1" applyFont="1" applyAlignment="1">
      <alignment horizontal="center" vertical="center"/>
    </xf>
    <xf numFmtId="167" fontId="0" fillId="0" borderId="0" xfId="1" applyNumberFormat="1" applyFont="1" applyFill="1"/>
    <xf numFmtId="0" fontId="28" fillId="7" borderId="0" xfId="0" applyFont="1" applyFill="1" applyAlignment="1">
      <alignment vertical="center"/>
    </xf>
    <xf numFmtId="0" fontId="29" fillId="0" borderId="0" xfId="0" applyFont="1"/>
    <xf numFmtId="168" fontId="30" fillId="0" borderId="0" xfId="0" applyNumberFormat="1" applyFont="1" applyAlignment="1">
      <alignment horizontal="center" vertical="center"/>
    </xf>
    <xf numFmtId="0" fontId="31" fillId="11" borderId="0" xfId="0" applyFont="1" applyFill="1" applyAlignment="1">
      <alignment horizontal="center" vertical="center"/>
    </xf>
    <xf numFmtId="0" fontId="0" fillId="0" borderId="0" xfId="0" applyAlignment="1">
      <alignment horizontal="center"/>
    </xf>
    <xf numFmtId="2" fontId="32" fillId="5" borderId="0" xfId="2" applyNumberFormat="1" applyFont="1" applyFill="1" applyAlignment="1">
      <alignment horizontal="center" vertical="center"/>
    </xf>
    <xf numFmtId="0" fontId="33" fillId="0" borderId="0" xfId="0" applyFont="1"/>
    <xf numFmtId="0" fontId="8" fillId="0" borderId="0" xfId="0" applyFont="1"/>
    <xf numFmtId="2" fontId="11" fillId="0" borderId="0" xfId="3" applyNumberFormat="1" applyFont="1" applyFill="1" applyAlignment="1">
      <alignment horizontal="left" vertical="center"/>
    </xf>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0" fillId="5" borderId="0" xfId="0" applyFill="1"/>
    <xf numFmtId="2" fontId="27" fillId="5" borderId="0" xfId="2" applyNumberFormat="1" applyFont="1" applyFill="1" applyAlignment="1">
      <alignment horizontal="center" vertical="center"/>
    </xf>
    <xf numFmtId="0" fontId="18" fillId="5" borderId="0" xfId="0" applyFont="1" applyFill="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0" fontId="28" fillId="5" borderId="0" xfId="0" applyFont="1" applyFill="1" applyAlignment="1">
      <alignment vertical="center"/>
    </xf>
    <xf numFmtId="0" fontId="16" fillId="5" borderId="0" xfId="0" applyFont="1" applyFill="1" applyAlignment="1">
      <alignment horizontal="center" vertical="center"/>
    </xf>
    <xf numFmtId="2" fontId="9" fillId="0" borderId="0" xfId="3" applyNumberFormat="1" applyFont="1" applyFill="1" applyAlignment="1">
      <alignment horizontal="left" vertical="center"/>
    </xf>
    <xf numFmtId="164" fontId="6" fillId="0" borderId="0" xfId="0" applyNumberFormat="1" applyFont="1" applyAlignment="1">
      <alignment horizontal="center"/>
    </xf>
    <xf numFmtId="165" fontId="6" fillId="0" borderId="0" xfId="0" applyNumberFormat="1" applyFont="1" applyAlignment="1">
      <alignment horizontal="center"/>
    </xf>
    <xf numFmtId="168" fontId="30" fillId="5" borderId="0" xfId="0" applyNumberFormat="1" applyFont="1" applyFill="1" applyAlignment="1">
      <alignment horizontal="center" vertical="center"/>
    </xf>
    <xf numFmtId="0" fontId="26" fillId="5" borderId="0" xfId="0" applyFont="1" applyFill="1"/>
    <xf numFmtId="0" fontId="34" fillId="0" borderId="0" xfId="0" applyFont="1" applyAlignment="1">
      <alignment vertical="center"/>
    </xf>
    <xf numFmtId="0" fontId="35" fillId="0" borderId="0" xfId="0" applyFont="1" applyFill="1" applyAlignment="1">
      <alignment horizontal="left" vertical="center"/>
    </xf>
    <xf numFmtId="2" fontId="24" fillId="4" borderId="0" xfId="0" applyNumberFormat="1" applyFont="1" applyFill="1"/>
    <xf numFmtId="0" fontId="16" fillId="8" borderId="0" xfId="0" applyFont="1" applyFill="1" applyAlignment="1">
      <alignment horizontal="center" vertical="center"/>
    </xf>
    <xf numFmtId="0" fontId="16" fillId="8" borderId="0" xfId="0" applyFont="1" applyFill="1" applyAlignment="1">
      <alignment horizontal="center" vertical="center"/>
    </xf>
    <xf numFmtId="172" fontId="16" fillId="8" borderId="0" xfId="0" applyNumberFormat="1" applyFont="1" applyFill="1" applyAlignment="1">
      <alignment horizontal="center" vertical="center"/>
    </xf>
    <xf numFmtId="172" fontId="22" fillId="8" borderId="0" xfId="0" applyNumberFormat="1" applyFont="1" applyFill="1" applyAlignment="1">
      <alignment horizontal="center" vertical="center"/>
    </xf>
  </cellXfs>
  <cellStyles count="4">
    <cellStyle name="Hyperlink" xfId="2" builtinId="8"/>
    <cellStyle name="Normal" xfId="0" builtinId="0"/>
    <cellStyle name="Normal 2" xfId="3" xr:uid="{D3BFD492-C8BA-4988-9CF4-3E2861839E65}"/>
    <cellStyle name="Percent" xfId="1" builtinId="5"/>
  </cellStyles>
  <dxfs count="0"/>
  <tableStyles count="0" defaultTableStyle="TableStyleMedium2" defaultPivotStyle="PivotStyleLight16"/>
  <colors>
    <mruColors>
      <color rgb="FF1F2F44"/>
      <color rgb="FF6262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rtdsrv_eco_a6eb9fc0d84a4b2e998381e5a0d35337">
      <tp>
        <v>2</v>
        <stp/>
        <stp>0888bb63-bbb7-4e0a-a820-4d7120202227</stp>
        <tr r="J97" s="12"/>
      </tp>
    </main>
    <main first="rtdsrv_eco_a6eb9fc0d84a4b2e998381e5a0d35337">
      <tp>
        <v>2</v>
        <stp/>
        <stp>c01ef0c8-850c-412a-8892-29cfa5b2aa26</stp>
        <tr r="J149" s="12"/>
      </tp>
      <tp>
        <v>2</v>
        <stp/>
        <stp>1028379d-359f-47b4-b042-f3c173ff193a</stp>
        <tr r="J95" s="12"/>
      </tp>
    </main>
    <main first="rtdsrv_eco_a6eb9fc0d84a4b2e998381e5a0d35337">
      <tp>
        <v>2</v>
        <stp/>
        <stp>5272e193-edb8-4c0d-83d3-bae452b708a2</stp>
        <tr r="J126" s="12"/>
      </tp>
      <tp>
        <v>2</v>
        <stp/>
        <stp>6ec04b76-1e8a-409b-8294-2b2056edc4b3</stp>
        <tr r="I26" s="12"/>
      </tp>
    </main>
    <main first="rtdsrv_eco_a6eb9fc0d84a4b2e998381e5a0d35337">
      <tp>
        <v>2</v>
        <stp/>
        <stp>1f6d8ada-617e-4db0-8ff3-ab00c074c8c4</stp>
        <tr r="J70" s="12"/>
      </tp>
      <tp>
        <v>2</v>
        <stp/>
        <stp>ecbc25bb-0de5-4f3b-a0e1-86761cde68f6</stp>
        <tr r="I9" s="12"/>
      </tp>
      <tp>
        <v>2</v>
        <stp/>
        <stp>a850318c-be33-446e-bbab-de214cf50e8a</stp>
        <tr r="I8" s="12"/>
      </tp>
    </main>
    <main first="rtdsrv_eco_a6eb9fc0d84a4b2e998381e5a0d35337">
      <tp>
        <v>2</v>
        <stp/>
        <stp>c6a15625-fad2-4e11-b3d9-5853235a145d</stp>
        <tr r="J86" s="12"/>
      </tp>
      <tp>
        <v>2</v>
        <stp/>
        <stp>a22f91e8-9833-4360-8ea3-b7ce64c9bdb0</stp>
        <tr r="I13" s="12"/>
      </tp>
    </main>
    <main first="rtdsrv_eco_a6eb9fc0d84a4b2e998381e5a0d35337">
      <tp>
        <v>2</v>
        <stp/>
        <stp>aa6cdd7b-3e99-40be-a81a-635859480d11</stp>
        <tr r="I24" s="12"/>
      </tp>
      <tp>
        <v>2</v>
        <stp/>
        <stp>e5c568a5-86bd-4a58-9951-72a055ffe373</stp>
        <tr r="I22" s="12"/>
      </tp>
      <tp>
        <v>2</v>
        <stp/>
        <stp>2fbafdde-91ce-49aa-85ae-600551ad5656</stp>
        <tr r="J42" s="12"/>
      </tp>
      <tp>
        <v>2</v>
        <stp/>
        <stp>059f4ebb-28e5-4790-95f5-2de828c6ddfd</stp>
        <tr r="I61" s="12"/>
      </tp>
    </main>
    <main first="rtdsrv_eco_a6eb9fc0d84a4b2e998381e5a0d35337">
      <tp>
        <v>2</v>
        <stp/>
        <stp>dfc0f52c-66aa-4acf-af9a-632b1d88bbb6</stp>
        <tr r="I34" s="12"/>
      </tp>
    </main>
    <main first="rtdsrv_eco_a6eb9fc0d84a4b2e998381e5a0d35337">
      <tp>
        <v>2</v>
        <stp/>
        <stp>1bb9d7d1-3898-4c2d-ac56-89e7bb0e1c3a</stp>
        <tr r="I60" s="12"/>
      </tp>
      <tp>
        <v>2</v>
        <stp/>
        <stp>42e38c94-f99e-495e-8eda-37b43954a728</stp>
        <tr r="I124" s="12"/>
      </tp>
    </main>
    <main first="rtdsrv_eco_a6eb9fc0d84a4b2e998381e5a0d35337">
      <tp>
        <v>2</v>
        <stp/>
        <stp>5bd63c61-130a-4837-bd78-828769d984ac</stp>
        <tr r="J71" s="12"/>
      </tp>
      <tp>
        <v>2</v>
        <stp/>
        <stp>ad883907-bbac-42c0-84cd-fffd7d9aea78</stp>
        <tr r="I12" s="12"/>
      </tp>
    </main>
    <main first="rtdsrv_eco_a6eb9fc0d84a4b2e998381e5a0d35337">
      <tp>
        <v>2</v>
        <stp/>
        <stp>01db45bc-2bd6-4cbd-bc21-1e0c291c23ea</stp>
        <tr r="J63" s="12"/>
      </tp>
    </main>
    <main first="rtdsrv_eco_a6eb9fc0d84a4b2e998381e5a0d35337">
      <tp>
        <v>2</v>
        <stp/>
        <stp>423499f9-1105-496c-90b4-6439771027be</stp>
        <tr r="J89" s="12"/>
      </tp>
    </main>
    <main first="rtdsrv_eco_a6eb9fc0d84a4b2e998381e5a0d35337">
      <tp>
        <v>2</v>
        <stp/>
        <stp>eac28379-3b72-4274-a223-2200f9bc3cd1</stp>
        <tr r="I11" s="12"/>
      </tp>
      <tp>
        <v>2</v>
        <stp/>
        <stp>c11be2eb-4f87-442d-841b-02f21faf09b9</stp>
        <tr r="I66" s="12"/>
      </tp>
      <tp>
        <v>2</v>
        <stp/>
        <stp>390852d5-63ce-4157-bade-f46c40f86ee7</stp>
        <tr r="I139" s="12"/>
      </tp>
      <tp>
        <v>2</v>
        <stp/>
        <stp>64f099ef-9329-4def-bb6b-4b94c119c97d</stp>
        <tr r="I112" s="12"/>
      </tp>
    </main>
    <main first="rtdsrv_eco_a6eb9fc0d84a4b2e998381e5a0d35337">
      <tp>
        <v>2</v>
        <stp/>
        <stp>897f36ba-0500-4dac-b704-f4ef54e96b28</stp>
        <tr r="I127" s="12"/>
      </tp>
    </main>
    <main first="rtdsrv_eco_a6eb9fc0d84a4b2e998381e5a0d35337">
      <tp>
        <v>2</v>
        <stp/>
        <stp>46bf86d0-93c9-457e-ace6-65965c4a3a02</stp>
        <tr r="J79" s="12"/>
      </tp>
    </main>
    <main first="rtdsrv_eco_a6eb9fc0d84a4b2e998381e5a0d35337">
      <tp>
        <v>2</v>
        <stp/>
        <stp>263fe36c-698b-4559-bd5b-61973add8a67</stp>
        <tr r="J48" s="12"/>
      </tp>
      <tp>
        <v>2</v>
        <stp/>
        <stp>b235b4c7-1a78-45fc-89f8-834df16039c2</stp>
        <tr r="I39" s="12"/>
      </tp>
    </main>
    <main first="rtdsrv_eco_a6eb9fc0d84a4b2e998381e5a0d35337">
      <tp>
        <v>2</v>
        <stp/>
        <stp>bff0ec28-ee85-4fea-80ce-18fd46c66e0a</stp>
        <tr r="I32" s="12"/>
      </tp>
      <tp>
        <v>2</v>
        <stp/>
        <stp>f853afae-1cf2-4369-a582-58c6097f4f0a</stp>
        <tr r="I16" s="12"/>
      </tp>
    </main>
    <main first="rtdsrv_eco_a6eb9fc0d84a4b2e998381e5a0d35337">
      <tp>
        <v>2</v>
        <stp/>
        <stp>2dfd35aa-cd23-4243-bda3-6aff9052586e</stp>
        <tr r="J8" s="12"/>
      </tp>
    </main>
    <main first="rtdsrv_eco_a6eb9fc0d84a4b2e998381e5a0d35337">
      <tp>
        <v>2</v>
        <stp/>
        <stp>29020be7-1809-426b-ae33-0a3b0debf6a0</stp>
        <tr r="J125" s="12"/>
      </tp>
      <tp>
        <v>2</v>
        <stp/>
        <stp>be035df7-888a-490b-af7e-de03fcdecb6f</stp>
        <tr r="J36" s="12"/>
      </tp>
    </main>
    <main first="rtdsrv_eco_a6eb9fc0d84a4b2e998381e5a0d35337">
      <tp>
        <v>2</v>
        <stp/>
        <stp>5b1c4230-ea7f-4d29-94ef-1023672a6fff</stp>
        <tr r="I89" s="12"/>
      </tp>
      <tp>
        <v>2</v>
        <stp/>
        <stp>88bf9751-941d-4d20-97f1-57509f5fc96a</stp>
        <tr r="I30" s="12"/>
      </tp>
    </main>
    <main first="rtdsrv_eco_a6eb9fc0d84a4b2e998381e5a0d35337">
      <tp>
        <v>2</v>
        <stp/>
        <stp>0e6b1d41-2b91-4710-8223-19954dbefd17</stp>
        <tr r="I103" s="12"/>
      </tp>
      <tp>
        <v>2</v>
        <stp/>
        <stp>dfd4d65e-3f6f-4f24-87eb-1f1879984ef4</stp>
        <tr r="I18" s="12"/>
      </tp>
      <tp>
        <v>2</v>
        <stp/>
        <stp>1f7fcb8c-ebbb-48ae-b88b-a93328cf25b4</stp>
        <tr r="I65" s="12"/>
      </tp>
    </main>
    <main first="rtdsrv_eco_a6eb9fc0d84a4b2e998381e5a0d35337">
      <tp>
        <v>2</v>
        <stp/>
        <stp>7469d803-a4bc-455e-b086-53558949625c</stp>
        <tr r="J28" s="12"/>
      </tp>
    </main>
    <main first="rtdsrv_eco_a6eb9fc0d84a4b2e998381e5a0d35337">
      <tp>
        <v>2</v>
        <stp/>
        <stp>70e23d02-6411-43a6-b53c-19c7ac2895a8</stp>
        <tr r="I119" s="12"/>
      </tp>
    </main>
    <main first="rtdsrv_eco_a6eb9fc0d84a4b2e998381e5a0d35337">
      <tp>
        <v>2</v>
        <stp/>
        <stp>1ee12fcf-ec12-4359-a729-4cb46226c486</stp>
        <tr r="I113" s="12"/>
      </tp>
      <tp>
        <v>2</v>
        <stp/>
        <stp>f44806d6-66e6-4dbf-a587-8273d6c06f25</stp>
        <tr r="J51" s="12"/>
      </tp>
      <tp>
        <v>2</v>
        <stp/>
        <stp>b665ea47-8758-41c1-bbca-0b540b6175a7</stp>
        <tr r="I78" s="12"/>
      </tp>
    </main>
    <main first="rtdsrv_eco_a6eb9fc0d84a4b2e998381e5a0d35337">
      <tp>
        <v>2</v>
        <stp/>
        <stp>381ccc24-891e-4117-a8b8-372dd9c8a387</stp>
        <tr r="J98" s="12"/>
      </tp>
      <tp>
        <v>2</v>
        <stp/>
        <stp>279daf35-cb5f-4e09-ba5c-9ccefb621444</stp>
        <tr r="J49" s="12"/>
      </tp>
    </main>
    <main first="rtdsrv_eco_a6eb9fc0d84a4b2e998381e5a0d35337">
      <tp>
        <v>2</v>
        <stp/>
        <stp>b978850a-a169-46eb-9375-b056b25d41b5</stp>
        <tr r="J69" s="12"/>
      </tp>
    </main>
    <main first="rtdsrv_eco_a6eb9fc0d84a4b2e998381e5a0d35337">
      <tp>
        <v>2</v>
        <stp/>
        <stp>eb4328c0-7b4d-43ab-80d3-8b2b7552f766</stp>
        <tr r="I41" s="12"/>
      </tp>
      <tp>
        <v>2</v>
        <stp/>
        <stp>78943a62-06de-4790-b704-5e352b3c2df0</stp>
        <tr r="I148" s="12"/>
      </tp>
    </main>
    <main first="rtdsrv_eco_a6eb9fc0d84a4b2e998381e5a0d35337">
      <tp>
        <v>2</v>
        <stp/>
        <stp>e3f71d01-703d-4ccc-9cd0-382f6e04600e</stp>
        <tr r="J60" s="12"/>
      </tp>
      <tp>
        <v>2</v>
        <stp/>
        <stp>4669e73e-8b9a-44d8-ac7e-5f5e4c0c69a2</stp>
        <tr r="I79" s="12"/>
      </tp>
      <tp>
        <v>2</v>
        <stp/>
        <stp>36b7d4ed-78cc-4819-af05-6ba042b0ff2a</stp>
        <tr r="J83" s="12"/>
      </tp>
      <tp>
        <v>2</v>
        <stp/>
        <stp>545dc844-668d-49b9-8ba2-288e421adb20</stp>
        <tr r="I37" s="12"/>
      </tp>
      <tp>
        <v>2</v>
        <stp/>
        <stp>bf14ecec-52e1-4349-b60c-c31eb831189a</stp>
        <tr r="J23" s="12"/>
      </tp>
      <tp>
        <v>2</v>
        <stp/>
        <stp>ee677216-b2ad-4bce-8291-6cf1593b89b6</stp>
        <tr r="J115" s="12"/>
      </tp>
    </main>
    <main first="rtdsrv_eco_a6eb9fc0d84a4b2e998381e5a0d35337">
      <tp>
        <v>2</v>
        <stp/>
        <stp>1551eb22-73b6-4d59-803b-4a3addc11e0c</stp>
        <tr r="J26" s="12"/>
      </tp>
      <tp>
        <v>2</v>
        <stp/>
        <stp>b5a7b5fb-b7ee-4dcd-bda2-62a8e6874f1d</stp>
        <tr r="I146" s="12"/>
      </tp>
      <tp>
        <v>2</v>
        <stp/>
        <stp>defd4d78-eb8f-4b54-84dc-1680333aa44f</stp>
        <tr r="J84" s="12"/>
      </tp>
      <tp>
        <v>2</v>
        <stp/>
        <stp>742ed5e1-1cdb-4dfe-8865-63e686a3fcd1</stp>
        <tr r="I101" s="12"/>
      </tp>
    </main>
    <main first="rtdsrv_eco_a6eb9fc0d84a4b2e998381e5a0d35337">
      <tp>
        <v>2</v>
        <stp/>
        <stp>170be85e-e701-4e38-b16e-ba71da805ae7</stp>
        <tr r="I97" s="12"/>
      </tp>
    </main>
    <main first="rtdsrv_eco_a6eb9fc0d84a4b2e998381e5a0d35337">
      <tp>
        <v>2</v>
        <stp/>
        <stp>c7cc32ed-ecdb-4da6-82ef-4c2ad60e9c6c</stp>
        <tr r="J13" s="12"/>
      </tp>
      <tp>
        <v>2</v>
        <stp/>
        <stp>f07c7021-41fd-407c-a817-8243e55ead59</stp>
        <tr r="J130" s="12"/>
      </tp>
      <tp>
        <v>2</v>
        <stp/>
        <stp>6b78a53e-088e-467c-b90e-55bdeaee2d75</stp>
        <tr r="I76" s="12"/>
      </tp>
      <tp>
        <v>2</v>
        <stp/>
        <stp>8546eb63-a631-4f6e-a149-84b6d3ea5da8</stp>
        <tr r="I86" s="12"/>
      </tp>
    </main>
    <main first="rtdsrv_eco_a6eb9fc0d84a4b2e998381e5a0d35337">
      <tp>
        <v>2</v>
        <stp/>
        <stp>d9dee48e-b6c2-4dfa-a68f-2a4286317ed6</stp>
        <tr r="I84" s="12"/>
      </tp>
    </main>
    <main first="rtdsrv_eco_a6eb9fc0d84a4b2e998381e5a0d35337">
      <tp>
        <v>2</v>
        <stp/>
        <stp>46a9207f-7ab6-4d51-9b1a-5c95ba9f5786</stp>
        <tr r="I88" s="12"/>
      </tp>
      <tp>
        <v>2</v>
        <stp/>
        <stp>a4708ee9-ac58-4acc-89a1-51763578f2b2</stp>
        <tr r="I143" s="12"/>
      </tp>
      <tp>
        <v>2</v>
        <stp/>
        <stp>d92d4f06-ac8e-47dc-b7ca-41245235e9cb</stp>
        <tr r="J58" s="12"/>
      </tp>
    </main>
    <main first="rtdsrv_eco_a6eb9fc0d84a4b2e998381e5a0d35337">
      <tp>
        <v>2</v>
        <stp/>
        <stp>ed3e8adc-656f-48de-be7b-854b8618afc2</stp>
        <tr r="J111" s="12"/>
      </tp>
      <tp>
        <v>2</v>
        <stp/>
        <stp>bd91a66a-5591-434c-b894-91ae41c1295f</stp>
        <tr r="J116" s="12"/>
      </tp>
      <tp>
        <v>2</v>
        <stp/>
        <stp>452019a7-888c-4565-a47f-1e5ed40afc43</stp>
        <tr r="J9" s="12"/>
      </tp>
      <tp>
        <v>2</v>
        <stp/>
        <stp>98fdb41a-e1a6-49d0-a93f-9fa299e08189</stp>
        <tr r="J25" s="12"/>
      </tp>
      <tp>
        <v>2</v>
        <stp/>
        <stp>53ccf619-c06f-4b8f-b821-47def501f488</stp>
        <tr r="J68" s="12"/>
      </tp>
      <tp>
        <v>2</v>
        <stp/>
        <stp>e035f3b3-b8b2-4713-aa00-48e8a8910f40</stp>
        <tr r="J93" s="12"/>
      </tp>
      <tp>
        <v>2</v>
        <stp/>
        <stp>9cb3fe2d-7cbd-455f-b180-f95981559c30</stp>
        <tr r="J133" s="12"/>
      </tp>
    </main>
    <main first="rtdsrv_eco_a6eb9fc0d84a4b2e998381e5a0d35337">
      <tp>
        <v>2</v>
        <stp/>
        <stp>88805bba-0f66-43e6-8d97-ce1be0370496</stp>
        <tr r="J141" s="12"/>
      </tp>
      <tp>
        <v>2</v>
        <stp/>
        <stp>27badf9e-aa3c-4d9c-9566-e692c20a3e59</stp>
        <tr r="J55" s="12"/>
      </tp>
      <tp>
        <v>2</v>
        <stp/>
        <stp>4690bb55-b0a1-4f58-a461-edd61a8b79e6</stp>
        <tr r="J105" s="12"/>
      </tp>
    </main>
    <main first="rtdsrv_eco_a6eb9fc0d84a4b2e998381e5a0d35337">
      <tp>
        <v>2</v>
        <stp/>
        <stp>a21c44f1-552d-42ea-9979-35a14239fec5</stp>
        <tr r="I63" s="12"/>
      </tp>
      <tp>
        <v>2</v>
        <stp/>
        <stp>eb33ab31-f935-4cf9-9785-ffcc76ba80aa</stp>
        <tr r="J104" s="12"/>
      </tp>
    </main>
    <main first="rtdsrv_eco_a6eb9fc0d84a4b2e998381e5a0d35337">
      <tp>
        <v>2</v>
        <stp/>
        <stp>487942f4-a7c4-4397-9c84-08fc5cfcf869</stp>
        <tr r="I51" s="12"/>
      </tp>
      <tp>
        <v>2</v>
        <stp/>
        <stp>9678268a-eba4-4d7d-92cd-9b04719e36f9</stp>
        <tr r="I106" s="12"/>
      </tp>
    </main>
    <main first="rtdsrv_eco_a6eb9fc0d84a4b2e998381e5a0d35337">
      <tp>
        <v>2</v>
        <stp/>
        <stp>573ee670-e12e-4979-a69c-0d98e71d10db</stp>
        <tr r="I149" s="12"/>
      </tp>
    </main>
    <main first="rtdsrv_eco_a6eb9fc0d84a4b2e998381e5a0d35337">
      <tp>
        <v>2</v>
        <stp/>
        <stp>47cba5a2-bfe9-4c77-bebc-c3ecb5d8049d</stp>
        <tr r="J110" s="12"/>
      </tp>
    </main>
    <main first="rtdsrv_eco_a6eb9fc0d84a4b2e998381e5a0d35337">
      <tp>
        <v>2</v>
        <stp/>
        <stp>ff3ebd30-7081-41cd-a5b7-0af1da54a4fd</stp>
        <tr r="J107" s="12"/>
      </tp>
      <tp>
        <v>2</v>
        <stp/>
        <stp>9761527d-ad6d-4cab-9d9d-e945a70c360c</stp>
        <tr r="J138" s="12"/>
      </tp>
    </main>
    <main first="rtdsrv_eco_a6eb9fc0d84a4b2e998381e5a0d35337">
      <tp>
        <v>2</v>
        <stp/>
        <stp>2c92f623-b40b-4480-a738-5c498bab92d3</stp>
        <tr r="J24" s="12"/>
      </tp>
      <tp>
        <v>2</v>
        <stp/>
        <stp>bdfd6eef-2a53-46be-a4d5-0ea5fe9064db</stp>
        <tr r="J73" s="12"/>
      </tp>
      <tp>
        <v>2</v>
        <stp/>
        <stp>c93006e8-eebb-469e-aab2-c4970fb0d975</stp>
        <tr r="I118" s="12"/>
      </tp>
    </main>
    <main first="rtdsrv_eco_a6eb9fc0d84a4b2e998381e5a0d35337">
      <tp>
        <v>2</v>
        <stp/>
        <stp>0cbf5304-725f-495e-bcef-61facfe3b6ec</stp>
        <tr r="J53" s="12"/>
      </tp>
    </main>
    <main first="rtdsrv_eco_a6eb9fc0d84a4b2e998381e5a0d35337">
      <tp>
        <v>2</v>
        <stp/>
        <stp>a775a374-3e88-4e1b-8def-fdeb4c08210a</stp>
        <tr r="I137" s="12"/>
      </tp>
    </main>
    <main first="rtdsrv_eco_a6eb9fc0d84a4b2e998381e5a0d35337">
      <tp>
        <v>2</v>
        <stp/>
        <stp>65189638-d7cf-4852-992d-fdd7da948d6d</stp>
        <tr r="J87" s="12"/>
      </tp>
      <tp>
        <v>2</v>
        <stp/>
        <stp>10551c15-f28b-42f5-b468-3bd80dece627</stp>
        <tr r="I23" s="12"/>
      </tp>
      <tp>
        <v>2</v>
        <stp/>
        <stp>8b918948-fbfc-4afb-bd71-5f392163d9d8</stp>
        <tr r="J127" s="12"/>
      </tp>
      <tp>
        <v>2</v>
        <stp/>
        <stp>b1c9be51-202c-47cd-aa3d-2fc9d3d19b6f</stp>
        <tr r="J148" s="12"/>
      </tp>
    </main>
    <main first="rtdsrv_eco_a6eb9fc0d84a4b2e998381e5a0d35337">
      <tp>
        <v>2</v>
        <stp/>
        <stp>c95c7096-211b-4628-a0d6-915a8f62a1db</stp>
        <tr r="I10" s="12"/>
      </tp>
    </main>
    <main first="rtdsrv_eco_a6eb9fc0d84a4b2e998381e5a0d35337">
      <tp>
        <v>2</v>
        <stp/>
        <stp>efe5e89c-4ad4-4248-87e1-3c2b2b4a97dc</stp>
        <tr r="J124" s="12"/>
      </tp>
      <tp>
        <v>2</v>
        <stp/>
        <stp>c4e8ba01-dc80-4315-8076-8c858aad5077</stp>
        <tr r="J102" s="12"/>
      </tp>
      <tp>
        <v>2</v>
        <stp/>
        <stp>5cda9ea7-e208-4fb9-96df-9bc0d87a3edd</stp>
        <tr r="J131" s="12"/>
      </tp>
    </main>
    <main first="rtdsrv_eco_a6eb9fc0d84a4b2e998381e5a0d35337">
      <tp>
        <v>2</v>
        <stp/>
        <stp>04c4c604-eab8-4636-9d52-aef108a098db</stp>
        <tr r="J88" s="12"/>
      </tp>
      <tp>
        <v>2</v>
        <stp/>
        <stp>643e27e7-1376-4e0d-85a6-bf509bb552af</stp>
        <tr r="J40" s="12"/>
      </tp>
      <tp>
        <v>2</v>
        <stp/>
        <stp>30732330-19f0-4249-b580-c196a10fc2c0</stp>
        <tr r="J50" s="12"/>
      </tp>
    </main>
    <main first="rtdsrv_eco_a6eb9fc0d84a4b2e998381e5a0d35337">
      <tp>
        <v>2</v>
        <stp/>
        <stp>f9875b72-2a2f-4d72-af52-5bf559181400</stp>
        <tr r="J34" s="12"/>
      </tp>
    </main>
    <main first="rtdsrv_eco_a6eb9fc0d84a4b2e998381e5a0d35337">
      <tp>
        <v>2</v>
        <stp/>
        <stp>df0114dd-5a1a-4034-a326-ab92632d6161</stp>
        <tr r="J62" s="12"/>
      </tp>
    </main>
    <main first="rtdsrv_eco_a6eb9fc0d84a4b2e998381e5a0d35337">
      <tp>
        <v>2</v>
        <stp/>
        <stp>f524f917-cc70-40f9-a45a-d2ba6ce2837f</stp>
        <tr r="I144" s="12"/>
      </tp>
    </main>
    <main first="rtdsrv_eco_a6eb9fc0d84a4b2e998381e5a0d35337">
      <tp>
        <v>2</v>
        <stp/>
        <stp>5f655d07-e2a4-4546-a077-022acda6b091</stp>
        <tr r="I136" s="12"/>
      </tp>
      <tp>
        <v>2</v>
        <stp/>
        <stp>0a224205-69aa-4774-a5fd-09d4b852e6fa</stp>
        <tr r="I14" s="12"/>
      </tp>
    </main>
    <main first="rtdsrv_eco_a6eb9fc0d84a4b2e998381e5a0d35337">
      <tp>
        <v>2</v>
        <stp/>
        <stp>f280fdf2-ad9d-4790-8c86-7ba87878fe55</stp>
        <tr r="I74" s="12"/>
      </tp>
    </main>
    <main first="rtdsrv_eco_a6eb9fc0d84a4b2e998381e5a0d35337">
      <tp>
        <v>2</v>
        <stp/>
        <stp>06d0ec8f-fd15-4042-b3e3-95df20171a83</stp>
        <tr r="J29" s="12"/>
      </tp>
      <tp>
        <v>2</v>
        <stp/>
        <stp>6383ffef-2a36-4661-8846-dea1afff7a6e</stp>
        <tr r="J72" s="12"/>
      </tp>
      <tp>
        <v>2</v>
        <stp/>
        <stp>e501d091-fac8-4e5e-83b3-be45096878e8</stp>
        <tr r="I25" s="12"/>
      </tp>
      <tp>
        <v>2</v>
        <stp/>
        <stp>4b4ec6cc-1320-4eac-b362-bc39407eccc1</stp>
        <tr r="J147" s="12"/>
      </tp>
    </main>
    <main first="rtdsrv_eco_a6eb9fc0d84a4b2e998381e5a0d35337">
      <tp>
        <v>2</v>
        <stp/>
        <stp>92618903-e2a4-4e4a-8d7b-2c27bcb4184f</stp>
        <tr r="I131" s="12"/>
      </tp>
      <tp>
        <v>2</v>
        <stp/>
        <stp>5b308259-52f3-4be3-b9ac-63e84137554f</stp>
        <tr r="I7" s="12"/>
      </tp>
    </main>
    <main first="rtdsrv_eco_a6eb9fc0d84a4b2e998381e5a0d35337">
      <tp>
        <v>2</v>
        <stp/>
        <stp>f401e594-b507-4692-a32d-2b77a21ad05d</stp>
        <tr r="I45" s="12"/>
      </tp>
    </main>
    <main first="rtdsrv_eco_a6eb9fc0d84a4b2e998381e5a0d35337">
      <tp>
        <v>2</v>
        <stp/>
        <stp>a84668f2-d6cb-4b43-b718-305e1a3d240d</stp>
        <tr r="I122" s="12"/>
      </tp>
      <tp>
        <v>2</v>
        <stp/>
        <stp>16030bf9-26eb-44c2-af2d-47b3d32d0a43</stp>
        <tr r="I110" s="12"/>
      </tp>
      <tp>
        <v>2</v>
        <stp/>
        <stp>5305aa2a-a567-49fe-a35e-6fc40c385ebe</stp>
        <tr r="I130" s="12"/>
      </tp>
    </main>
    <main first="rtdsrv_eco_a6eb9fc0d84a4b2e998381e5a0d35337">
      <tp>
        <v>2</v>
        <stp/>
        <stp>ab9a693e-6ad3-489b-b09e-c26545d2229c</stp>
        <tr r="J56" s="12"/>
      </tp>
      <tp>
        <v>2</v>
        <stp/>
        <stp>1e61d2c3-23bf-49a3-bea1-810ef09355e4</stp>
        <tr r="I52" s="12"/>
      </tp>
    </main>
    <main first="rtdsrv_eco_a6eb9fc0d84a4b2e998381e5a0d35337">
      <tp>
        <v>2</v>
        <stp/>
        <stp>ccaca693-ee4b-4fbe-85b3-9fecf6f5fd16</stp>
        <tr r="J103" s="12"/>
      </tp>
      <tp>
        <v>2</v>
        <stp/>
        <stp>494ff395-649f-4f69-b047-64c434c7c222</stp>
        <tr r="J21" s="12"/>
      </tp>
    </main>
    <main first="rtdsrv_eco_a6eb9fc0d84a4b2e998381e5a0d35337">
      <tp>
        <v>2</v>
        <stp/>
        <stp>a4b2e2ce-3fc0-43c9-b38c-63c0dbb7af75</stp>
        <tr r="I108" s="12"/>
      </tp>
      <tp>
        <v>2</v>
        <stp/>
        <stp>4144c71e-ff37-4abe-8156-2d3dfde6d37b</stp>
        <tr r="J38" s="12"/>
      </tp>
    </main>
    <main first="rtdsrv_eco_a6eb9fc0d84a4b2e998381e5a0d35337">
      <tp>
        <v>2</v>
        <stp/>
        <stp>26cdf6e0-560a-4c5a-909b-2eed986f32de</stp>
        <tr r="I21" s="12"/>
      </tp>
      <tp>
        <v>2</v>
        <stp/>
        <stp>2b73b091-e403-4c1f-9f25-348c4c06f6cc</stp>
        <tr r="I69" s="12"/>
      </tp>
    </main>
    <main first="rtdsrv_eco_a6eb9fc0d84a4b2e998381e5a0d35337">
      <tp>
        <v>2</v>
        <stp/>
        <stp>80a4a104-28c5-4132-90c1-1fcbeef09caa</stp>
        <tr r="I121" s="12"/>
      </tp>
    </main>
    <main first="rtdsrv_eco_a6eb9fc0d84a4b2e998381e5a0d35337">
      <tp>
        <v>2</v>
        <stp/>
        <stp>2457a73a-2476-41fd-b351-5489e2315d78</stp>
        <tr r="I147" s="12"/>
      </tp>
    </main>
    <main first="rtdsrv_eco_a6eb9fc0d84a4b2e998381e5a0d35337">
      <tp>
        <v>2</v>
        <stp/>
        <stp>74067137-4540-4da7-b525-a6237368c33c</stp>
        <tr r="J64" s="12"/>
      </tp>
      <tp>
        <v>2</v>
        <stp/>
        <stp>b6e1e2bb-ca9f-4780-afd6-13e72def9fde</stp>
        <tr r="J100" s="12"/>
      </tp>
      <tp>
        <v>2</v>
        <stp/>
        <stp>7a2c8019-5dbb-4c0c-9c0c-dc2350c58fad</stp>
        <tr r="I142" s="12"/>
      </tp>
    </main>
    <main first="rtdsrv_eco_a6eb9fc0d84a4b2e998381e5a0d35337">
      <tp>
        <v>2</v>
        <stp/>
        <stp>fed922bf-c852-4518-af20-1fc51d6a3a17</stp>
        <tr r="J44" s="12"/>
      </tp>
      <tp>
        <v>2</v>
        <stp/>
        <stp>72acebd0-f988-4ffe-83bc-08c4acddd720</stp>
        <tr r="J136" s="12"/>
      </tp>
      <tp>
        <v>2</v>
        <stp/>
        <stp>bde6ba47-c784-470b-9480-16911e3eb217</stp>
        <tr r="I75" s="12"/>
      </tp>
    </main>
    <main first="rtdsrv_eco_a6eb9fc0d84a4b2e998381e5a0d35337">
      <tp>
        <v>2</v>
        <stp/>
        <stp>52646881-30c2-4674-bebe-15b7dff68a00</stp>
        <tr r="I83" s="12"/>
      </tp>
    </main>
    <main first="rtdsrv_eco_a6eb9fc0d84a4b2e998381e5a0d35337">
      <tp>
        <v>2</v>
        <stp/>
        <stp>d828953e-ae13-4710-b94d-f7ba2ab8ccbd</stp>
        <tr r="J113" s="12"/>
      </tp>
      <tp>
        <v>2</v>
        <stp/>
        <stp>aad8b898-c986-4bf1-b6f3-34dae0d28426</stp>
        <tr r="J27" s="12"/>
      </tp>
    </main>
    <main first="rtdsrv_eco_a6eb9fc0d84a4b2e998381e5a0d35337">
      <tp>
        <v>2</v>
        <stp/>
        <stp>58fb0c88-ee11-4b21-a91f-3cc4a11dd17e</stp>
        <tr r="J17" s="12"/>
      </tp>
      <tp>
        <v>2</v>
        <stp/>
        <stp>83dffc6b-d899-40e0-8291-2e16a3d39668</stp>
        <tr r="I50" s="12"/>
      </tp>
    </main>
    <main first="rtdsrv_eco_a6eb9fc0d84a4b2e998381e5a0d35337">
      <tp>
        <v>2</v>
        <stp/>
        <stp>843dda36-efff-4e11-989b-bba36bdffe98</stp>
        <tr r="I62" s="12"/>
      </tp>
    </main>
    <main first="rtdsrv_eco_a6eb9fc0d84a4b2e998381e5a0d35337">
      <tp>
        <v>2</v>
        <stp/>
        <stp>e09b8ed0-8228-46ca-83dd-6d756f79277e</stp>
        <tr r="J31" s="12"/>
      </tp>
      <tp>
        <v>2</v>
        <stp/>
        <stp>089b15e3-61c2-418e-81a2-f31ffd57b5d1</stp>
        <tr r="B1" s="13"/>
      </tp>
    </main>
    <main first="rtdsrv_eco_a6eb9fc0d84a4b2e998381e5a0d35337">
      <tp>
        <v>2</v>
        <stp/>
        <stp>85ce1b2e-becb-4584-b3fe-98f0f013c251</stp>
        <tr r="I98" s="12"/>
      </tp>
    </main>
    <main first="rtdsrv_eco_a6eb9fc0d84a4b2e998381e5a0d35337">
      <tp>
        <v>2</v>
        <stp/>
        <stp>74774080-7eb9-4a75-9e26-6197da3589ce</stp>
        <tr r="J120" s="12"/>
      </tp>
      <tp>
        <v>2</v>
        <stp/>
        <stp>da52dce2-4b9c-47ce-a0fb-f89b3c8a53eb</stp>
        <tr r="J18" s="12"/>
      </tp>
      <tp>
        <v>2</v>
        <stp/>
        <stp>0165c20f-eda0-4049-b604-fc6582b8fc5a</stp>
        <tr r="I133" s="12"/>
      </tp>
      <tp>
        <v>2</v>
        <stp/>
        <stp>24044b1e-1dda-49cf-a80a-699f42a37f55</stp>
        <tr r="I53" s="12"/>
      </tp>
    </main>
    <main first="rtdsrv_eco_a6eb9fc0d84a4b2e998381e5a0d35337">
      <tp>
        <v>2</v>
        <stp/>
        <stp>1e21254e-7314-4ee3-bd83-fc51e0717cca</stp>
        <tr r="J90" s="12"/>
      </tp>
      <tp>
        <v>2</v>
        <stp/>
        <stp>c854cd19-c02f-4897-aa2a-17058017aa2a</stp>
        <tr r="I33" s="12"/>
      </tp>
      <tp>
        <v>2</v>
        <stp/>
        <stp>ea201bba-4843-43df-8082-02a17f55aa71</stp>
        <tr r="I104" s="12"/>
      </tp>
    </main>
    <main first="rtdsrv_eco_a6eb9fc0d84a4b2e998381e5a0d35337">
      <tp>
        <v>2</v>
        <stp/>
        <stp>8bd60d3a-6e6c-426b-9985-123a1e8fea20</stp>
        <tr r="I96" s="12"/>
      </tp>
      <tp>
        <v>2</v>
        <stp/>
        <stp>9d8d2c40-d9ec-4298-bf62-d5435a11ee3e</stp>
        <tr r="J145" s="12"/>
      </tp>
    </main>
    <main first="rtdsrv_eco_a6eb9fc0d84a4b2e998381e5a0d35337">
      <tp>
        <v>2</v>
        <stp/>
        <stp>915c16bf-25f0-468b-ad67-6614e90392aa</stp>
        <tr r="J81" s="12"/>
      </tp>
      <tp>
        <v>2</v>
        <stp/>
        <stp>5044e942-e2ac-4dad-abf7-5d5a7da762df</stp>
        <tr r="J52" s="12"/>
      </tp>
    </main>
    <main first="rtdsrv_eco_a6eb9fc0d84a4b2e998381e5a0d35337">
      <tp>
        <v>2</v>
        <stp/>
        <stp>ea665162-4817-4af8-a818-61e68127e1a7</stp>
        <tr r="J146" s="12"/>
      </tp>
      <tp>
        <v>2</v>
        <stp/>
        <stp>9a2e0c94-c5fa-4d17-97d2-bbdeb73dd809</stp>
        <tr r="J128" s="12"/>
      </tp>
      <tp>
        <v>2</v>
        <stp/>
        <stp>2077ac1d-2925-4a94-bc95-732ae3f1d330</stp>
        <tr r="J80" s="12"/>
      </tp>
      <tp>
        <v>2</v>
        <stp/>
        <stp>285a9e95-b091-4d1b-9dd6-36b0ecbba3fa</stp>
        <tr r="I141" s="12"/>
      </tp>
      <tp>
        <v>2</v>
        <stp/>
        <stp>4f8a6bba-b9a9-4458-8c70-f700127cb388</stp>
        <tr r="I31" s="12"/>
      </tp>
      <tp>
        <v>2</v>
        <stp/>
        <stp>2f1839f2-b773-418f-b931-da366cf955d0</stp>
        <tr r="J66" s="12"/>
      </tp>
    </main>
    <main first="rtdsrv_eco_a6eb9fc0d84a4b2e998381e5a0d35337">
      <tp>
        <v>2</v>
        <stp/>
        <stp>ed68c737-b3c8-4b6a-bd99-8d80030d7ab3</stp>
        <tr r="I92" s="12"/>
      </tp>
    </main>
    <main first="rtdsrv_eco_a6eb9fc0d84a4b2e998381e5a0d35337">
      <tp>
        <v>2</v>
        <stp/>
        <stp>e7e4f169-fe41-4550-9b69-88b198e6a90c</stp>
        <tr r="J16" s="12"/>
      </tp>
      <tp>
        <v>2</v>
        <stp/>
        <stp>b70c14f8-6087-4510-b70b-28510d1e4685</stp>
        <tr r="J20" s="12"/>
      </tp>
    </main>
    <main first="rtdsrv_eco_a6eb9fc0d84a4b2e998381e5a0d35337">
      <tp>
        <v>2</v>
        <stp/>
        <stp>f2c4ed15-65f3-44d4-a541-b5bfe34b6980</stp>
        <tr r="J30" s="12"/>
      </tp>
      <tp>
        <v>2</v>
        <stp/>
        <stp>0da50c60-81ce-4fac-b308-76ffe1774449</stp>
        <tr r="I123" s="12"/>
      </tp>
      <tp>
        <v>2</v>
        <stp/>
        <stp>7fb78410-9ddc-4626-9ef8-4268eee5b3f5</stp>
        <tr r="I72" s="12"/>
      </tp>
    </main>
    <main first="rtdsrv_eco_a6eb9fc0d84a4b2e998381e5a0d35337">
      <tp>
        <v>2</v>
        <stp/>
        <stp>28cb314f-e8ed-4ca8-b997-b35dd63b47a4</stp>
        <tr r="J85" s="12"/>
      </tp>
    </main>
    <main first="rtdsrv_eco_a6eb9fc0d84a4b2e998381e5a0d35337">
      <tp>
        <v>2</v>
        <stp/>
        <stp>b89e0b37-7763-455e-9b6a-e2d00b10819e</stp>
        <tr r="J142" s="12"/>
      </tp>
      <tp>
        <v>2</v>
        <stp/>
        <stp>d7d6ee46-57b4-4271-b6d1-5cce6700497e</stp>
        <tr r="J132" s="12"/>
      </tp>
      <tp>
        <v>2</v>
        <stp/>
        <stp>b1c7cdef-4220-4943-909f-148836382728</stp>
        <tr r="I135" s="12"/>
      </tp>
      <tp>
        <v>2</v>
        <stp/>
        <stp>28f43189-4eb1-4915-84b5-1b4f62f09d7b</stp>
        <tr r="J119" s="12"/>
      </tp>
      <tp>
        <v>2</v>
        <stp/>
        <stp>e97ce583-faf3-45c7-a20c-6ddbba4e3674</stp>
        <tr r="J7" s="12"/>
      </tp>
    </main>
    <main first="rtdsrv_eco_a6eb9fc0d84a4b2e998381e5a0d35337">
      <tp>
        <v>2</v>
        <stp/>
        <stp>5faba8dc-453d-4831-9e7c-5f51fd5bd000</stp>
        <tr r="J117" s="12"/>
      </tp>
      <tp>
        <v>2</v>
        <stp/>
        <stp>c8dfa2e4-76c1-4ac6-9ece-9dcdbdce466a</stp>
        <tr r="I64" s="12"/>
      </tp>
      <tp>
        <v>2</v>
        <stp/>
        <stp>e0f082da-df4e-43ef-85ac-42ab754c586c</stp>
        <tr r="J114" s="12"/>
      </tp>
    </main>
    <main first="rtdsrv_eco_a6eb9fc0d84a4b2e998381e5a0d35337">
      <tp>
        <v>2</v>
        <stp/>
        <stp>a9bb96aa-f5cd-496c-9c8b-fc86a642d9c1</stp>
        <tr r="J32" s="12"/>
      </tp>
      <tp>
        <v>2</v>
        <stp/>
        <stp>94302374-d255-419b-879c-d2a85d3df099</stp>
        <tr r="I27" s="12"/>
      </tp>
    </main>
    <main first="rtdsrv_eco_a6eb9fc0d84a4b2e998381e5a0d35337">
      <tp>
        <v>2</v>
        <stp/>
        <stp>825ce5bc-d0c3-4a6a-bf06-22684f3f88a3</stp>
        <tr r="J54" s="12"/>
      </tp>
      <tp>
        <v>2</v>
        <stp/>
        <stp>6a5f3c67-ec5a-4591-b59b-10ec580759bb</stp>
        <tr r="J43" s="12"/>
      </tp>
      <tp>
        <v>2</v>
        <stp/>
        <stp>14fda3b7-eb36-4f58-adee-7a313d139d5d</stp>
        <tr r="I67" s="12"/>
      </tp>
    </main>
    <main first="rtdsrv_eco_a6eb9fc0d84a4b2e998381e5a0d35337">
      <tp>
        <v>2</v>
        <stp/>
        <stp>81c4a000-f7db-4f29-9fc3-b6567d95f636</stp>
        <tr r="I126" s="12"/>
      </tp>
    </main>
    <main first="rtdsrv_eco_a6eb9fc0d84a4b2e998381e5a0d35337">
      <tp>
        <v>2</v>
        <stp/>
        <stp>92b7ce12-31f7-4eec-ae98-d311f6584b59</stp>
        <tr r="I109" s="12"/>
      </tp>
      <tp>
        <v>2</v>
        <stp/>
        <stp>0170f028-7ff4-4c20-bff2-4d92d83c8e98</stp>
        <tr r="I140" s="12"/>
      </tp>
    </main>
    <main first="rtdsrv_eco_a6eb9fc0d84a4b2e998381e5a0d35337">
      <tp>
        <v>2</v>
        <stp/>
        <stp>94b64dac-63de-4e98-9a32-774c921f1188</stp>
        <tr r="I132" s="12"/>
      </tp>
    </main>
    <main first="rtdsrv_eco_a6eb9fc0d84a4b2e998381e5a0d35337">
      <tp>
        <v>2</v>
        <stp/>
        <stp>4dfa4c99-838b-43d2-892b-78845f8c79fe</stp>
        <tr r="I54" s="12"/>
      </tp>
    </main>
    <main first="rtdsrv_eco_a6eb9fc0d84a4b2e998381e5a0d35337">
      <tp>
        <v>2</v>
        <stp/>
        <stp>7483d48c-64c5-46c8-82f8-cbc291708c25</stp>
        <tr r="J57" s="12"/>
      </tp>
      <tp>
        <v>2</v>
        <stp/>
        <stp>938996b2-d52b-4f28-9631-9ef09dc4231c</stp>
        <tr r="J74" s="12"/>
      </tp>
    </main>
    <main first="rtdsrv_eco_a6eb9fc0d84a4b2e998381e5a0d35337">
      <tp>
        <v>2</v>
        <stp/>
        <stp>a2649dcf-a767-4582-8c02-50ed2ebda895</stp>
        <tr r="I73" s="12"/>
      </tp>
    </main>
    <main first="rtdsrv_eco_a6eb9fc0d84a4b2e998381e5a0d35337">
      <tp>
        <v>2</v>
        <stp/>
        <stp>7a4a7a21-f031-443c-af90-5dd81fe92fcf</stp>
        <tr r="I85" s="12"/>
      </tp>
    </main>
    <main first="rtdsrv_eco_a6eb9fc0d84a4b2e998381e5a0d35337">
      <tp>
        <v>2</v>
        <stp/>
        <stp>e5f14770-e6f2-43c3-9e20-23eee80526a8</stp>
        <tr r="I99" s="12"/>
      </tp>
    </main>
    <main first="rtdsrv_eco_a6eb9fc0d84a4b2e998381e5a0d35337">
      <tp>
        <v>2</v>
        <stp/>
        <stp>1a79a912-c627-4f2b-9f74-7091e39c96bc</stp>
        <tr r="J139" s="12"/>
      </tp>
    </main>
    <main first="rtdsrv_eco_a6eb9fc0d84a4b2e998381e5a0d35337">
      <tp>
        <v>2</v>
        <stp/>
        <stp>fd651c33-f988-44a1-b6c4-78fe6d2c94f5</stp>
        <tr r="I116" s="12"/>
      </tp>
      <tp>
        <v>2</v>
        <stp/>
        <stp>d5f57b11-71be-41c6-94ad-8886ac341736</stp>
        <tr r="I82" s="12"/>
      </tp>
    </main>
    <main first="rtdsrv_eco_a6eb9fc0d84a4b2e998381e5a0d35337">
      <tp>
        <v>2</v>
        <stp/>
        <stp>dd5a71f1-5c72-4f0d-b480-31787b61442c</stp>
        <tr r="J92" s="12"/>
      </tp>
      <tp>
        <v>2</v>
        <stp/>
        <stp>3dafb07c-344a-40e9-8831-765e827bb2c0</stp>
        <tr r="J11" s="12"/>
      </tp>
    </main>
    <main first="rtdsrv_eco_a6eb9fc0d84a4b2e998381e5a0d35337">
      <tp>
        <v>2</v>
        <stp/>
        <stp>80898a4f-655c-49e9-94d7-f1ec1ab9d0ff</stp>
        <tr r="I68" s="12"/>
      </tp>
    </main>
    <main first="rtdsrv_eco_a6eb9fc0d84a4b2e998381e5a0d35337">
      <tp>
        <v>2</v>
        <stp/>
        <stp>2967ffbd-5fc9-44d5-a7ed-b71172756e36</stp>
        <tr r="I125" s="12"/>
      </tp>
      <tp>
        <v>2</v>
        <stp/>
        <stp>794d0a60-3d8f-4e79-8212-0a6159d83ac0</stp>
        <tr r="I115" s="12"/>
      </tp>
      <tp>
        <v>2</v>
        <stp/>
        <stp>2cb9bde0-65ef-4e00-b349-28afdb3e05af</stp>
        <tr r="I117" s="12"/>
      </tp>
    </main>
    <main first="rtdsrv_eco_a6eb9fc0d84a4b2e998381e5a0d35337">
      <tp>
        <v>2</v>
        <stp/>
        <stp>91b258ca-6c0b-4f4f-8ddb-1494f68a6e1f</stp>
        <tr r="I120" s="12"/>
      </tp>
      <tp>
        <v>2</v>
        <stp/>
        <stp>9afcaf19-2d7c-4609-9969-0f8e76d380e3</stp>
        <tr r="I17" s="12"/>
      </tp>
      <tp>
        <v>2</v>
        <stp/>
        <stp>03bb49ac-d339-4bb5-aefa-8ca48f642b43</stp>
        <tr r="I95" s="12"/>
      </tp>
    </main>
    <main first="rtdsrv_eco_a6eb9fc0d84a4b2e998381e5a0d35337">
      <tp>
        <v>2</v>
        <stp/>
        <stp>2cd4b374-30b6-4edd-9add-3f8656284fdc</stp>
        <tr r="J76" s="12"/>
      </tp>
    </main>
    <main first="rtdsrv_eco_a6eb9fc0d84a4b2e998381e5a0d35337">
      <tp>
        <v>2</v>
        <stp/>
        <stp>5a21d833-2015-48cb-acb3-6ce1fe10d88c</stp>
        <tr r="J10" s="12"/>
      </tp>
      <tp>
        <v>2</v>
        <stp/>
        <stp>5da7bcf0-3ee4-4fc5-8f45-c4247a07c54c</stp>
        <tr r="I128" s="12"/>
      </tp>
      <tp>
        <v>2</v>
        <stp/>
        <stp>79b6a979-103d-42d5-9b33-20b5ac7b71b1</stp>
        <tr r="I49" s="12"/>
      </tp>
    </main>
    <main first="rtdsrv_eco_a6eb9fc0d84a4b2e998381e5a0d35337">
      <tp>
        <v>2</v>
        <stp/>
        <stp>72a04bfd-78a5-4cc0-ac32-36c3c61ed1ad</stp>
        <tr r="J94" s="12"/>
      </tp>
    </main>
    <main first="rtdsrv_eco_a6eb9fc0d84a4b2e998381e5a0d35337">
      <tp>
        <v>2</v>
        <stp/>
        <stp>29a07926-a676-440e-bde4-891b94ff4938</stp>
        <tr r="I102" s="12"/>
      </tp>
    </main>
    <main first="rtdsrv_eco_a6eb9fc0d84a4b2e998381e5a0d35337">
      <tp>
        <v>2</v>
        <stp/>
        <stp>12672409-7c4e-48aa-b33c-1dcff32bcac2</stp>
        <tr r="I145" s="12"/>
      </tp>
      <tp>
        <v>2</v>
        <stp/>
        <stp>5a244e11-663f-40df-b626-79dcf9d22347</stp>
        <tr r="J122" s="12"/>
      </tp>
      <tp>
        <v>2</v>
        <stp/>
        <stp>3722c6ad-6c03-4db4-94b5-11534e9ffac0</stp>
        <tr r="I105" s="12"/>
      </tp>
      <tp>
        <v>2</v>
        <stp/>
        <stp>3945e34e-3996-4397-9a95-1bfaf07f7175</stp>
        <tr r="I46" s="12"/>
      </tp>
    </main>
    <main first="rtdsrv_eco_a6eb9fc0d84a4b2e998381e5a0d35337">
      <tp>
        <v>2</v>
        <stp/>
        <stp>75086f25-b9c5-4c44-a006-1ca0c05eb299</stp>
        <tr r="I43" s="12"/>
      </tp>
      <tp>
        <v>2</v>
        <stp/>
        <stp>e71814a6-18f7-4444-b8ee-e32d82c46693</stp>
        <tr r="I81" s="12"/>
      </tp>
    </main>
    <main first="rtdsrv_eco_a6eb9fc0d84a4b2e998381e5a0d35337">
      <tp>
        <v>2</v>
        <stp/>
        <stp>b7a086f4-5ac7-430a-9507-c3d5e7c4a516</stp>
        <tr r="J67" s="12"/>
      </tp>
      <tp>
        <v>2</v>
        <stp/>
        <stp>408bbc86-6c98-4475-8ede-664a431f7ed4</stp>
        <tr r="I42" s="12"/>
      </tp>
      <tp>
        <v>2</v>
        <stp/>
        <stp>80e70acf-38c0-465d-854b-42c96edd11c4</stp>
        <tr r="I87" s="12"/>
      </tp>
      <tp>
        <v>2</v>
        <stp/>
        <stp>a7e9318e-f357-4115-8c1a-674644f8b3f5</stp>
        <tr r="I100" s="12"/>
      </tp>
      <tp>
        <v>2</v>
        <stp/>
        <stp>84ca7e3a-0d1f-452e-b705-24efbdaf1088</stp>
        <tr r="J45" s="12"/>
      </tp>
    </main>
    <main first="rtdsrv_eco_a6eb9fc0d84a4b2e998381e5a0d35337">
      <tp>
        <v>2</v>
        <stp/>
        <stp>4c00ce4b-ba6e-4fc5-b844-0dd6738b5f1b</stp>
        <tr r="J35" s="12"/>
      </tp>
      <tp>
        <v>2</v>
        <stp/>
        <stp>eee6511f-db42-4954-8101-c0432582ce58</stp>
        <tr r="I70" s="12"/>
      </tp>
    </main>
    <main first="rtdsrv_eco_a6eb9fc0d84a4b2e998381e5a0d35337">
      <tp>
        <v>2</v>
        <stp/>
        <stp>c855bc7c-0f8d-4a19-a301-b14a54da4363</stp>
        <tr r="J101" s="12"/>
      </tp>
      <tp>
        <v>2</v>
        <stp/>
        <stp>46402e7b-f576-456e-a063-bd97c36c4e96</stp>
        <tr r="I48" s="12"/>
      </tp>
    </main>
    <main first="rtdsrv_eco_a6eb9fc0d84a4b2e998381e5a0d35337">
      <tp>
        <v>2</v>
        <stp/>
        <stp>3d69f966-b38e-451c-a0c2-89554fe2f4d0</stp>
        <tr r="I134" s="12"/>
      </tp>
    </main>
    <main first="rtdsrv_eco_a6eb9fc0d84a4b2e998381e5a0d35337">
      <tp>
        <v>2</v>
        <stp/>
        <stp>31559200-b466-444e-b3c1-a6df2c481e98</stp>
        <tr r="I40" s="12"/>
      </tp>
    </main>
    <main first="rtdsrv_eco_a6eb9fc0d84a4b2e998381e5a0d35337">
      <tp>
        <v>2</v>
        <stp/>
        <stp>9360f304-98b6-4d0a-9ff9-cd71398474ef</stp>
        <tr r="I94" s="12"/>
      </tp>
    </main>
    <main first="rtdsrv_eco_a6eb9fc0d84a4b2e998381e5a0d35337">
      <tp>
        <v>2</v>
        <stp/>
        <stp>e79020a0-fcab-4b06-848b-d0b6512819d8</stp>
        <tr r="I29" s="12"/>
      </tp>
      <tp>
        <v>2</v>
        <stp/>
        <stp>bc6e24b3-9326-4009-87d5-51f12e9300a6</stp>
        <tr r="J112" s="12"/>
      </tp>
    </main>
    <main first="rtdsrv_eco_a6eb9fc0d84a4b2e998381e5a0d35337">
      <tp>
        <v>2</v>
        <stp/>
        <stp>c6b28b62-756e-4a03-8150-7f632e0a6155</stp>
        <tr r="I150" s="12"/>
      </tp>
    </main>
    <main first="rtdsrv_eco_a6eb9fc0d84a4b2e998381e5a0d35337">
      <tp>
        <v>2</v>
        <stp/>
        <stp>b0feb2a7-469b-47d0-a2f1-538a94d3f097</stp>
        <tr r="I19" s="12"/>
      </tp>
    </main>
    <main first="rtdsrv_eco_a6eb9fc0d84a4b2e998381e5a0d35337">
      <tp>
        <v>2</v>
        <stp/>
        <stp>ad7a5237-6c2f-4fdb-8cc7-b58bc01f93c0</stp>
        <tr r="J134" s="12"/>
      </tp>
    </main>
    <main first="rtdsrv_eco_a6eb9fc0d84a4b2e998381e5a0d35337">
      <tp>
        <v>2</v>
        <stp/>
        <stp>5a698bda-4ab4-43b7-adb7-3008b5ef30d2</stp>
        <tr r="J19" s="12"/>
      </tp>
    </main>
    <main first="rtdsrv_eco_a6eb9fc0d84a4b2e998381e5a0d35337">
      <tp>
        <v>2</v>
        <stp/>
        <stp>853fc10c-db8d-4e01-98ec-08c71c6a88c6</stp>
        <tr r="J123" s="12"/>
      </tp>
      <tp>
        <v>2</v>
        <stp/>
        <stp>fbe175f6-1f9d-4eb1-9041-0013c14115fc</stp>
        <tr r="J41" s="12"/>
      </tp>
      <tp>
        <v>2</v>
        <stp/>
        <stp>4ab22395-2428-4348-86d4-b9048790aedb</stp>
        <tr r="I111" s="12"/>
      </tp>
      <tp>
        <v>2</v>
        <stp/>
        <stp>8fac5f96-adb3-4735-8b55-944d20d1b322</stp>
        <tr r="J22" s="12"/>
      </tp>
    </main>
    <main first="rtdsrv_eco_a6eb9fc0d84a4b2e998381e5a0d35337">
      <tp>
        <v>2</v>
        <stp/>
        <stp>871201a9-8832-4059-a465-c12d5f0cd00b</stp>
        <tr r="J150" s="12"/>
      </tp>
      <tp>
        <v>2</v>
        <stp/>
        <stp>3b8b614c-b404-4c63-bc11-b068ea0f04a9</stp>
        <tr r="I35" s="12"/>
      </tp>
      <tp>
        <v>2</v>
        <stp/>
        <stp>96f904ef-6076-482b-bebc-262d1d78906d</stp>
        <tr r="J135" s="12"/>
      </tp>
      <tp>
        <v>2</v>
        <stp/>
        <stp>7a4f192a-e9ca-4045-938a-8f82767f064f</stp>
        <tr r="I56" s="12"/>
      </tp>
      <tp>
        <v>2</v>
        <stp/>
        <stp>664ef5d8-a3d0-4e05-b9ff-cf6a592ab8d1</stp>
        <tr r="I15" s="12"/>
      </tp>
      <tp>
        <v>2</v>
        <stp/>
        <stp>500225aa-27a7-400a-931c-6bcc40ecccf4</stp>
        <tr r="J61" s="12"/>
      </tp>
      <tp>
        <v>2</v>
        <stp/>
        <stp>605ae5ad-4eaa-4047-801e-5e40eb7c9f39</stp>
        <tr r="I93" s="12"/>
      </tp>
      <tp>
        <v>2</v>
        <stp/>
        <stp>a3e48e86-e1ab-4a50-b502-ce71de078ea9</stp>
        <tr r="I90" s="12"/>
      </tp>
      <tp>
        <v>2</v>
        <stp/>
        <stp>245fde57-280b-4f8d-b680-dffb670098fb</stp>
        <tr r="J96" s="12"/>
      </tp>
      <tp>
        <v>2</v>
        <stp/>
        <stp>84a5ad56-dd15-460f-a3e9-647c310add39</stp>
        <tr r="I138" s="12"/>
      </tp>
    </main>
    <main first="rtdsrv_eco_a6eb9fc0d84a4b2e998381e5a0d35337">
      <tp>
        <v>2</v>
        <stp/>
        <stp>74f03652-5275-438f-8e05-502e4bc03e7f</stp>
        <tr r="J143" s="12"/>
      </tp>
    </main>
    <main first="rtdsrv_eco_a6eb9fc0d84a4b2e998381e5a0d35337">
      <tp>
        <v>2</v>
        <stp/>
        <stp>5c0dbfa6-1eaf-45be-a7b4-81819be7714b</stp>
        <tr r="I36" s="12"/>
      </tp>
    </main>
    <main first="rtdsrv_eco_a6eb9fc0d84a4b2e998381e5a0d35337">
      <tp>
        <v>2</v>
        <stp/>
        <stp>15c8a27b-bcec-4cbb-8a9c-ecb1191b75a3</stp>
        <tr r="J121" s="12"/>
      </tp>
    </main>
    <main first="rtdsrv_eco_a6eb9fc0d84a4b2e998381e5a0d35337">
      <tp>
        <v>2</v>
        <stp/>
        <stp>7609ea17-61a0-48df-9bb8-9242534e550f</stp>
        <tr r="J46" s="12"/>
      </tp>
      <tp>
        <v>2</v>
        <stp/>
        <stp>56bd47e1-2bb1-4033-aa83-530c08851bf8</stp>
        <tr r="J33" s="12"/>
      </tp>
    </main>
    <main first="rtdsrv_eco_a6eb9fc0d84a4b2e998381e5a0d35337">
      <tp>
        <v>2</v>
        <stp/>
        <stp>36e57327-4967-47af-9124-6e1374a1be03</stp>
        <tr r="I91" s="12"/>
      </tp>
    </main>
    <main first="rtdsrv_eco_a6eb9fc0d84a4b2e998381e5a0d35337">
      <tp>
        <v>2</v>
        <stp/>
        <stp>a44502c1-de46-4813-a063-a74eb76f8624</stp>
        <tr r="J140" s="12"/>
      </tp>
      <tp>
        <v>2</v>
        <stp/>
        <stp>9cd75d80-eb62-467a-a38c-b9e32a10129e</stp>
        <tr r="J144" s="12"/>
      </tp>
    </main>
    <main first="rtdsrv_eco_a6eb9fc0d84a4b2e998381e5a0d35337">
      <tp>
        <v>2</v>
        <stp/>
        <stp>a0ac0001-9f32-45f7-b817-eee1d21b79f7</stp>
        <tr r="J91" s="12"/>
      </tp>
    </main>
    <main first="rtdsrv_eco_a6eb9fc0d84a4b2e998381e5a0d35337">
      <tp>
        <v>2</v>
        <stp/>
        <stp>3c2672e8-a019-42c5-8ca5-3c71734a8edf</stp>
        <tr r="J75" s="12"/>
      </tp>
      <tp>
        <v>2</v>
        <stp/>
        <stp>dae0d5f8-de6f-4055-ae6c-6ad6c4c0a76a</stp>
        <tr r="J129" s="12"/>
      </tp>
    </main>
    <main first="rtdsrv_eco_a6eb9fc0d84a4b2e998381e5a0d35337">
      <tp>
        <v>2</v>
        <stp/>
        <stp>bf57f62c-3406-4b0e-96f5-be18569b3cd1</stp>
        <tr r="I129" s="12"/>
      </tp>
    </main>
    <main first="rtdsrv_eco_a6eb9fc0d84a4b2e998381e5a0d35337">
      <tp>
        <v>2</v>
        <stp/>
        <stp>5e1800d7-6347-4ab7-933e-8ebbbc6b4192</stp>
        <tr r="I28" s="12"/>
      </tp>
    </main>
    <main first="rtdsrv_eco_a6eb9fc0d84a4b2e998381e5a0d35337">
      <tp>
        <v>2</v>
        <stp/>
        <stp>fb15de70-1d95-472c-8e5e-1f219cc1a576</stp>
        <tr r="J106" s="12"/>
      </tp>
      <tp>
        <v>2</v>
        <stp/>
        <stp>53ae76fc-4178-4cd3-ab1c-bf0dbcb1dfc0</stp>
        <tr r="I47" s="12"/>
      </tp>
      <tp>
        <v>2</v>
        <stp/>
        <stp>56a357c8-7a66-46b6-a1ab-71abb97cd916</stp>
        <tr r="I107" s="12"/>
      </tp>
      <tp>
        <v>2</v>
        <stp/>
        <stp>bbcb9008-f3b2-4e90-8020-0bacd7c04343</stp>
        <tr r="I71" s="12"/>
      </tp>
    </main>
    <main first="rtdsrv_eco_a6eb9fc0d84a4b2e998381e5a0d35337">
      <tp>
        <v>2</v>
        <stp/>
        <stp>f7380cea-376a-4532-b265-8589edfb6b3e</stp>
        <tr r="I20" s="12"/>
      </tp>
      <tp>
        <v>2</v>
        <stp/>
        <stp>66776042-b73b-4d1d-a6c0-d76c42859616</stp>
        <tr r="J12" s="12"/>
      </tp>
      <tp>
        <v>2</v>
        <stp/>
        <stp>6d88dd32-6f82-4345-9ccb-01a41edd9d78</stp>
        <tr r="J118" s="12"/>
      </tp>
      <tp>
        <v>2</v>
        <stp/>
        <stp>3e86b6a1-d4db-4b26-a37b-c2031d40f046</stp>
        <tr r="J15" s="12"/>
      </tp>
    </main>
    <main first="rtdsrv_eco_a6eb9fc0d84a4b2e998381e5a0d35337">
      <tp>
        <v>2</v>
        <stp/>
        <stp>7d9d8b01-b9c8-405f-a60e-d4cedcecd5ab</stp>
        <tr r="J65" s="12"/>
      </tp>
      <tp>
        <v>2</v>
        <stp/>
        <stp>aec1f52c-0ffc-444e-bcb1-ddc11a3232cf</stp>
        <tr r="J99" s="12"/>
      </tp>
    </main>
    <main first="rtdsrv_eco_a6eb9fc0d84a4b2e998381e5a0d35337">
      <tp>
        <v>2</v>
        <stp/>
        <stp>8475ab88-21ee-46e0-847c-6f721a523751</stp>
        <tr r="J77" s="12"/>
      </tp>
      <tp>
        <v>2</v>
        <stp/>
        <stp>0b0ae351-d88f-4ce3-bcec-d0d56baa0b7d</stp>
        <tr r="J137" s="12"/>
      </tp>
    </main>
    <main first="rtdsrv_eco_a6eb9fc0d84a4b2e998381e5a0d35337">
      <tp>
        <v>2</v>
        <stp/>
        <stp>d69e9439-d27a-4e15-95c7-16232e0890b5</stp>
        <tr r="J14" s="12"/>
      </tp>
      <tp>
        <v>2</v>
        <stp/>
        <stp>9986b1f1-0b99-41b7-9bd3-28fdbd0f5d88</stp>
        <tr r="J82" s="12"/>
      </tp>
    </main>
    <main first="rtdsrv_eco_a6eb9fc0d84a4b2e998381e5a0d35337">
      <tp>
        <v>2</v>
        <stp/>
        <stp>a6c9337c-077b-4b35-9cde-114a4e56dcd2</stp>
        <tr r="I80" s="12"/>
      </tp>
      <tp>
        <v>2</v>
        <stp/>
        <stp>ff1521bf-a0ef-4dcb-a49b-1b8f09c48e95</stp>
        <tr r="J37" s="12"/>
      </tp>
    </main>
    <main first="rtdsrv_eco_a6eb9fc0d84a4b2e998381e5a0d35337">
      <tp>
        <v>2</v>
        <stp/>
        <stp>ab20e8c0-d202-4982-bd8b-dc6e13f85730</stp>
        <tr r="I59" s="12"/>
      </tp>
    </main>
    <main first="rtdsrv_eco_a6eb9fc0d84a4b2e998381e5a0d35337">
      <tp>
        <v>2</v>
        <stp/>
        <stp>6b403780-1de5-4ccd-997e-6984d97fbdef</stp>
        <tr r="J59" s="12"/>
      </tp>
      <tp>
        <v>2</v>
        <stp/>
        <stp>b17e7721-ab5b-45d9-80a3-00dfc9584ecc</stp>
        <tr r="J39" s="12"/>
      </tp>
    </main>
    <main first="rtdsrv_eco_a6eb9fc0d84a4b2e998381e5a0d35337">
      <tp>
        <v>2</v>
        <stp/>
        <stp>da8d6061-cb68-4ce6-abac-b9394660395c</stp>
        <tr r="I44" s="12"/>
      </tp>
    </main>
    <main first="rtdsrv_eco_a6eb9fc0d84a4b2e998381e5a0d35337">
      <tp>
        <v>2</v>
        <stp/>
        <stp>aa670082-5fa4-4c2b-8213-9c9ec24e75e5</stp>
        <tr r="I38" s="12"/>
      </tp>
    </main>
    <main first="rtdsrv_eco_a6eb9fc0d84a4b2e998381e5a0d35337">
      <tp>
        <v>2</v>
        <stp/>
        <stp>9f59f24f-36c4-4797-afee-415d0fb9d112</stp>
        <tr r="I55" s="12"/>
      </tp>
      <tp>
        <v>2</v>
        <stp/>
        <stp>a07fc6cb-9e93-4e19-af27-72293d4d5177</stp>
        <tr r="J78" s="12"/>
      </tp>
      <tp>
        <v>2</v>
        <stp/>
        <stp>2840b0f0-a9f6-4bd8-b239-14cf4de65acb</stp>
        <tr r="J47" s="12"/>
      </tp>
    </main>
    <main first="rtdsrv_eco_a6eb9fc0d84a4b2e998381e5a0d35337">
      <tp>
        <v>2</v>
        <stp/>
        <stp>5da5a347-a37a-439f-b969-7b100074df67</stp>
        <tr r="J108" s="12"/>
      </tp>
    </main>
    <main first="rtdsrv_eco_a6eb9fc0d84a4b2e998381e5a0d35337">
      <tp>
        <v>2</v>
        <stp/>
        <stp>cebd99ba-729a-4993-bed0-4ccbe5aaf8af</stp>
        <tr r="I77" s="12"/>
      </tp>
    </main>
    <main first="rtdsrv_eco_a6eb9fc0d84a4b2e998381e5a0d35337">
      <tp>
        <v>2</v>
        <stp/>
        <stp>7f54c495-63f8-42c9-8383-3dfb7da0b718</stp>
        <tr r="J109" s="12"/>
      </tp>
    </main>
    <main first="rtdsrv_eco_a6eb9fc0d84a4b2e998381e5a0d35337">
      <tp>
        <v>2</v>
        <stp/>
        <stp>bf35d26e-6ca7-4b6c-8a29-1a773cab2c5f</stp>
        <tr r="I58" s="12"/>
      </tp>
    </main>
    <main first="rtdsrv_eco_a6eb9fc0d84a4b2e998381e5a0d35337">
      <tp>
        <v>2</v>
        <stp/>
        <stp>74028812-1727-4dfc-b3a6-df64f858e322</stp>
        <tr r="I57" s="12"/>
      </tp>
    </main>
    <main first="rtdsrv_eco_a6eb9fc0d84a4b2e998381e5a0d35337">
      <tp>
        <v>2</v>
        <stp/>
        <stp>528bd26b-10c0-4c16-a357-fb2052360086</stp>
        <tr r="I114" s="12"/>
      </tp>
    </main>
  </volType>
</volType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volatileDependencies" Target="volatileDependenci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599017</xdr:colOff>
      <xdr:row>28</xdr:row>
      <xdr:rowOff>246530</xdr:rowOff>
    </xdr:to>
    <xdr:pic>
      <xdr:nvPicPr>
        <xdr:cNvPr id="2" name="Imagem 1">
          <a:extLst>
            <a:ext uri="{FF2B5EF4-FFF2-40B4-BE49-F238E27FC236}">
              <a16:creationId xmlns:a16="http://schemas.microsoft.com/office/drawing/2014/main" id="{421F14F7-3A6A-4A83-B6DC-7998BE9156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4267" cy="7618880"/>
        </a:xfrm>
        <a:prstGeom prst="rect">
          <a:avLst/>
        </a:prstGeom>
      </xdr:spPr>
    </xdr:pic>
    <xdr:clientData/>
  </xdr:twoCellAnchor>
  <xdr:twoCellAnchor>
    <xdr:from>
      <xdr:col>1</xdr:col>
      <xdr:colOff>136525</xdr:colOff>
      <xdr:row>14</xdr:row>
      <xdr:rowOff>93643</xdr:rowOff>
    </xdr:from>
    <xdr:to>
      <xdr:col>3</xdr:col>
      <xdr:colOff>520700</xdr:colOff>
      <xdr:row>19</xdr:row>
      <xdr:rowOff>177800</xdr:rowOff>
    </xdr:to>
    <xdr:sp macro="" textlink="">
      <xdr:nvSpPr>
        <xdr:cNvPr id="3" name="Google Shape;23;p5">
          <a:extLst>
            <a:ext uri="{FF2B5EF4-FFF2-40B4-BE49-F238E27FC236}">
              <a16:creationId xmlns:a16="http://schemas.microsoft.com/office/drawing/2014/main" id="{12C1B897-E3EC-4147-9814-5CFE18B1B0AD}"/>
            </a:ext>
          </a:extLst>
        </xdr:cNvPr>
        <xdr:cNvSpPr txBox="1"/>
      </xdr:nvSpPr>
      <xdr:spPr>
        <a:xfrm>
          <a:off x="1711325" y="3909993"/>
          <a:ext cx="2359025" cy="1354157"/>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a:t>
          </a:r>
          <a:endParaRPr lang="pt-BR" sz="3200"/>
        </a:p>
      </xdr:txBody>
    </xdr:sp>
    <xdr:clientData/>
  </xdr:twoCellAnchor>
  <xdr:twoCellAnchor>
    <xdr:from>
      <xdr:col>2</xdr:col>
      <xdr:colOff>1046727</xdr:colOff>
      <xdr:row>25</xdr:row>
      <xdr:rowOff>22225</xdr:rowOff>
    </xdr:from>
    <xdr:to>
      <xdr:col>7</xdr:col>
      <xdr:colOff>146050</xdr:colOff>
      <xdr:row>28</xdr:row>
      <xdr:rowOff>50801</xdr:rowOff>
    </xdr:to>
    <xdr:sp macro="" textlink="">
      <xdr:nvSpPr>
        <xdr:cNvPr id="4" name="Google Shape;25;p5">
          <a:extLst>
            <a:ext uri="{FF2B5EF4-FFF2-40B4-BE49-F238E27FC236}">
              <a16:creationId xmlns:a16="http://schemas.microsoft.com/office/drawing/2014/main" id="{4D3312B0-0D1D-47DC-AD5E-599D8595CB45}"/>
            </a:ext>
          </a:extLst>
        </xdr:cNvPr>
        <xdr:cNvSpPr txBox="1"/>
      </xdr:nvSpPr>
      <xdr:spPr>
        <a:xfrm>
          <a:off x="3281927" y="6632575"/>
          <a:ext cx="4312673" cy="790576"/>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Dados</a:t>
          </a:r>
          <a:r>
            <a:rPr lang="pt-BR" sz="2000" b="0" baseline="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 de</a:t>
          </a:r>
          <a:b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b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18/12/2024</a:t>
          </a:r>
          <a:endParaRPr sz="2000" b="0">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5" name="Picture 7">
          <a:extLst>
            <a:ext uri="{FF2B5EF4-FFF2-40B4-BE49-F238E27FC236}">
              <a16:creationId xmlns:a16="http://schemas.microsoft.com/office/drawing/2014/main" id="{B211BBE1-F66C-4710-8D52-A4F238F70C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6361" y="1699683"/>
          <a:ext cx="2774792"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F125E1EB-DA82-4106-91B6-4A112FB6385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74990"/>
          <a:ext cx="3587791"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34CE0354-F916-4B2C-8231-C53FDEF735E3}"/>
            </a:ext>
          </a:extLst>
        </xdr:cNvPr>
        <xdr:cNvSpPr txBox="1"/>
      </xdr:nvSpPr>
      <xdr:spPr>
        <a:xfrm>
          <a:off x="4876799" y="412908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31750</xdr:rowOff>
    </xdr:to>
    <xdr:pic>
      <xdr:nvPicPr>
        <xdr:cNvPr id="4" name="Picture 7">
          <a:extLst>
            <a:ext uri="{FF2B5EF4-FFF2-40B4-BE49-F238E27FC236}">
              <a16:creationId xmlns:a16="http://schemas.microsoft.com/office/drawing/2014/main" id="{B1B240E6-CE3A-406B-903A-8B797C671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21250" y="3836458"/>
          <a:ext cx="2756095"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122904</xdr:colOff>
      <xdr:row>0</xdr:row>
      <xdr:rowOff>276532</xdr:rowOff>
    </xdr:from>
    <xdr:to>
      <xdr:col>3</xdr:col>
      <xdr:colOff>1689287</xdr:colOff>
      <xdr:row>1</xdr:row>
      <xdr:rowOff>359369</xdr:rowOff>
    </xdr:to>
    <xdr:pic>
      <xdr:nvPicPr>
        <xdr:cNvPr id="2" name="Picture 3">
          <a:extLst>
            <a:ext uri="{FF2B5EF4-FFF2-40B4-BE49-F238E27FC236}">
              <a16:creationId xmlns:a16="http://schemas.microsoft.com/office/drawing/2014/main" id="{8D99F3AC-203E-4EA3-AB8B-693F106A79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04" y="276532"/>
          <a:ext cx="4331071" cy="523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194547</xdr:colOff>
      <xdr:row>10</xdr:row>
      <xdr:rowOff>157190</xdr:rowOff>
    </xdr:from>
    <xdr:to>
      <xdr:col>6</xdr:col>
      <xdr:colOff>273963</xdr:colOff>
      <xdr:row>23</xdr:row>
      <xdr:rowOff>2191</xdr:rowOff>
    </xdr:to>
    <xdr:pic>
      <xdr:nvPicPr>
        <xdr:cNvPr id="2" name="Imagem" descr="Imagem">
          <a:extLst>
            <a:ext uri="{FF2B5EF4-FFF2-40B4-BE49-F238E27FC236}">
              <a16:creationId xmlns:a16="http://schemas.microsoft.com/office/drawing/2014/main" id="{5A329D34-E0E7-4CCD-8087-F28C806F5A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2645647" y="3033740"/>
          <a:ext cx="3584616" cy="3147001"/>
        </a:xfrm>
        <a:prstGeom prst="rect">
          <a:avLst/>
        </a:prstGeom>
        <a:ln w="12700">
          <a:miter lim="400000"/>
        </a:ln>
      </xdr:spPr>
    </xdr:pic>
    <xdr:clientData/>
  </xdr:twoCellAnchor>
  <xdr:twoCellAnchor>
    <xdr:from>
      <xdr:col>4</xdr:col>
      <xdr:colOff>673098</xdr:colOff>
      <xdr:row>14</xdr:row>
      <xdr:rowOff>236538</xdr:rowOff>
    </xdr:from>
    <xdr:to>
      <xdr:col>8</xdr:col>
      <xdr:colOff>330199</xdr:colOff>
      <xdr:row>17</xdr:row>
      <xdr:rowOff>20638</xdr:rowOff>
    </xdr:to>
    <xdr:sp macro="" textlink="">
      <xdr:nvSpPr>
        <xdr:cNvPr id="3" name="Google Shape;23;p5">
          <a:extLst>
            <a:ext uri="{FF2B5EF4-FFF2-40B4-BE49-F238E27FC236}">
              <a16:creationId xmlns:a16="http://schemas.microsoft.com/office/drawing/2014/main" id="{C427E542-1303-4940-A106-8078422C31FF}"/>
            </a:ext>
          </a:extLst>
        </xdr:cNvPr>
        <xdr:cNvSpPr txBox="1"/>
      </xdr:nvSpPr>
      <xdr:spPr>
        <a:xfrm>
          <a:off x="4876798" y="4129088"/>
          <a:ext cx="3162301"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Dados Operacionais</a:t>
          </a:r>
          <a:endParaRPr lang="pt-BR" sz="2400">
            <a:solidFill>
              <a:schemeClr val="bg1"/>
            </a:solidFill>
          </a:endParaRPr>
        </a:p>
      </xdr:txBody>
    </xdr:sp>
    <xdr:clientData/>
  </xdr:twoCellAnchor>
  <xdr:twoCellAnchor editAs="oneCell">
    <xdr:from>
      <xdr:col>4</xdr:col>
      <xdr:colOff>772583</xdr:colOff>
      <xdr:row>13</xdr:row>
      <xdr:rowOff>105834</xdr:rowOff>
    </xdr:from>
    <xdr:to>
      <xdr:col>8</xdr:col>
      <xdr:colOff>30887</xdr:colOff>
      <xdr:row>14</xdr:row>
      <xdr:rowOff>190501</xdr:rowOff>
    </xdr:to>
    <xdr:pic>
      <xdr:nvPicPr>
        <xdr:cNvPr id="4" name="Picture 4">
          <a:extLst>
            <a:ext uri="{FF2B5EF4-FFF2-40B4-BE49-F238E27FC236}">
              <a16:creationId xmlns:a16="http://schemas.microsoft.com/office/drawing/2014/main" id="{67F88EF4-8C10-4F65-84DA-4029F6E0F1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76283" y="3744384"/>
          <a:ext cx="2763504" cy="338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75596</xdr:colOff>
      <xdr:row>0</xdr:row>
      <xdr:rowOff>287262</xdr:rowOff>
    </xdr:from>
    <xdr:to>
      <xdr:col>3</xdr:col>
      <xdr:colOff>1621587</xdr:colOff>
      <xdr:row>1</xdr:row>
      <xdr:rowOff>365227</xdr:rowOff>
    </xdr:to>
    <xdr:pic>
      <xdr:nvPicPr>
        <xdr:cNvPr id="3" name="Picture 3">
          <a:extLst>
            <a:ext uri="{FF2B5EF4-FFF2-40B4-BE49-F238E27FC236}">
              <a16:creationId xmlns:a16="http://schemas.microsoft.com/office/drawing/2014/main" id="{3D3F55D5-8C1D-4BC2-A712-2E5BE1BC18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596" y="287262"/>
          <a:ext cx="4327896" cy="5315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05E8288F-AB29-497B-ACC2-EB0015061B61}"/>
            </a:ext>
          </a:extLst>
        </xdr:cNvPr>
        <xdr:cNvGrpSpPr/>
      </xdr:nvGrpSpPr>
      <xdr:grpSpPr>
        <a:xfrm>
          <a:off x="143773" y="161745"/>
          <a:ext cx="2359480" cy="530029"/>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7DC54107-7356-0A9C-F0E1-A99257BE843C}"/>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886C557F-8359-444B-0246-610EA4909B53}"/>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BBA03AD4-FF5F-16A0-6FDA-FB0D6D1EBC1B}"/>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059B4962-A4A2-D011-3411-35A0D4DF322A}"/>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193EC8B5-2597-D087-0675-B04C9FCB2130}"/>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E995228-EB20-4CFB-65B1-B91CC12DB005}"/>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63CA5374-772E-9162-25BA-1DF3AA159FC3}"/>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166D1BF1-B227-1B41-9A29-40687683FDC3}"/>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D5DCA5FC-7B66-3405-45B3-D0B170736FC8}"/>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ED52F99C-F434-A68A-EDA6-515A1A55CA78}"/>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172642</xdr:colOff>
      <xdr:row>0</xdr:row>
      <xdr:rowOff>199231</xdr:rowOff>
    </xdr:from>
    <xdr:to>
      <xdr:col>1</xdr:col>
      <xdr:colOff>298053</xdr:colOff>
      <xdr:row>1</xdr:row>
      <xdr:rowOff>298053</xdr:rowOff>
    </xdr:to>
    <xdr:grpSp>
      <xdr:nvGrpSpPr>
        <xdr:cNvPr id="2" name="Group 14">
          <a:extLst>
            <a:ext uri="{FF2B5EF4-FFF2-40B4-BE49-F238E27FC236}">
              <a16:creationId xmlns:a16="http://schemas.microsoft.com/office/drawing/2014/main" id="{4790EE58-153F-4F18-BAE6-901C20B156A0}"/>
            </a:ext>
          </a:extLst>
        </xdr:cNvPr>
        <xdr:cNvGrpSpPr/>
      </xdr:nvGrpSpPr>
      <xdr:grpSpPr>
        <a:xfrm>
          <a:off x="172642" y="199231"/>
          <a:ext cx="1796895" cy="541274"/>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3D858A07-573F-3C34-97C5-7F88191BC742}"/>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5F3A6A52-CFAB-CE98-1D62-272129208090}"/>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E2EDEAA0-872F-9A05-E7F3-059FCDDE49BE}"/>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25FB4764-CD7A-5DA1-7AFC-9CD7E45B4DD0}"/>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41CA235E-2FE5-B19A-3C5A-14DA3EDCD773}"/>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39896C7B-9C71-2C41-DF82-52815DCAE772}"/>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B9C098F2-37C6-D5CF-D02D-EB688FCFB84A}"/>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3EB66ECF-089E-BCCF-DD2D-64F53DE17386}"/>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C2E767FC-9C89-FF52-5010-B962FCB04B77}"/>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FBFF743F-FEEE-BB3A-4C3F-85B78722C474}"/>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E5276729-A30D-4D59-883E-D46611F9E970}"/>
            </a:ext>
          </a:extLst>
        </xdr:cNvPr>
        <xdr:cNvGrpSpPr/>
      </xdr:nvGrpSpPr>
      <xdr:grpSpPr>
        <a:xfrm>
          <a:off x="143773" y="161745"/>
          <a:ext cx="2359480" cy="530029"/>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56EB8F96-64D2-4B74-81AD-2FEF70D05924}"/>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AFAB0992-B413-10FC-D73B-97FDD29FDA7F}"/>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8891CDE9-2A75-0A22-8778-B65AA9B9E45F}"/>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F141E9A3-9B8B-C6B5-AE8D-3C3FD0FE274C}"/>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808AD61C-1EE9-EEC1-F536-0E4FA287AA67}"/>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023C89E-35C3-B9AF-9AA0-78ECE9E70A4E}"/>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97E5806F-686F-2114-F874-964753098C29}"/>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6E30DF8A-36C8-6953-2471-17A2C24F2991}"/>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FD930190-E797-CCCE-6D89-3EB22DDDAB9B}"/>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B88EA5BC-FEDC-C317-E82D-FED06FB4220F}"/>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2" name="TextBox 11">
          <a:extLst>
            <a:ext uri="{FF2B5EF4-FFF2-40B4-BE49-F238E27FC236}">
              <a16:creationId xmlns:a16="http://schemas.microsoft.com/office/drawing/2014/main" id="{856CFFFE-C163-41FF-81F1-0101BDFC5909}"/>
            </a:ext>
          </a:extLst>
        </xdr:cNvPr>
        <xdr:cNvSpPr txBox="1">
          <a:spLocks noChangeArrowheads="1"/>
        </xdr:cNvSpPr>
      </xdr:nvSpPr>
      <xdr:spPr bwMode="auto">
        <a:xfrm>
          <a:off x="266700" y="685800"/>
          <a:ext cx="8047266" cy="437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3" name="TextBox 11">
          <a:extLst>
            <a:ext uri="{FF2B5EF4-FFF2-40B4-BE49-F238E27FC236}">
              <a16:creationId xmlns:a16="http://schemas.microsoft.com/office/drawing/2014/main" id="{1BC69C83-74F3-43A1-876C-7BE96EB8A305}"/>
            </a:ext>
          </a:extLst>
        </xdr:cNvPr>
        <xdr:cNvSpPr txBox="1"/>
      </xdr:nvSpPr>
      <xdr:spPr>
        <a:xfrm>
          <a:off x="267922" y="1124912"/>
          <a:ext cx="13968778" cy="892713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178/2023,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 SAC. 0800 77 20202. A Ouvidoria da XP Investimentos tem a missão de servir de canal de contato sempre que os clientes que não se sentirem satisfeitos com as soluções dadas pela empresa aos seus problemas. O contato pode ser realizado por meio do telefone: 0800 722 3710.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 O custo da operação e a política de cobrança estão definidos nas tabelas de custos operacionais disponibilizadas no site da XP Investimentos: www.xpi.com.br.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 A XP Investimentos se exime de qualquer responsabilidade por quaisquer prejuízos, diretos ou indiretos, que venham a decorrer da utilização deste relatório ou seu conteúdo.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 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 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 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 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148166</xdr:colOff>
      <xdr:row>0</xdr:row>
      <xdr:rowOff>372882</xdr:rowOff>
    </xdr:to>
    <xdr:pic>
      <xdr:nvPicPr>
        <xdr:cNvPr id="4" name="Picture 5">
          <a:extLst>
            <a:ext uri="{FF2B5EF4-FFF2-40B4-BE49-F238E27FC236}">
              <a16:creationId xmlns:a16="http://schemas.microsoft.com/office/drawing/2014/main" id="{263EB35B-FF26-402F-844C-F07BBB1453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4816"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xpdocs\Research\Equities\COMP%20SHEET\raw_data.xlsx" TargetMode="External"/><Relationship Id="rId1" Type="http://schemas.openxmlformats.org/officeDocument/2006/relationships/externalLinkPath" Target="/Equities/COMP%20SHEET/raw_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1">
          <cell r="A1" t="str">
            <v>TICKER</v>
          </cell>
          <cell r="B1" t="str">
            <v>NAME</v>
          </cell>
          <cell r="C1" t="str">
            <v>SECTOR_XP</v>
          </cell>
          <cell r="D1" t="str">
            <v>LEAD_ANALYST</v>
          </cell>
          <cell r="E1" t="str">
            <v>PDATE</v>
          </cell>
          <cell r="F1" t="str">
            <v>RECOMMENDATION</v>
          </cell>
          <cell r="G1" t="str">
            <v>RESTRICTED</v>
          </cell>
          <cell r="H1" t="str">
            <v>MODEL_CURRENCY</v>
          </cell>
          <cell r="I1" t="str">
            <v>TARGET</v>
          </cell>
          <cell r="J1" t="str">
            <v>KE</v>
          </cell>
          <cell r="K1" t="str">
            <v>KD</v>
          </cell>
          <cell r="L1" t="str">
            <v>WACC</v>
          </cell>
          <cell r="M1" t="str">
            <v>NET_REV_2022</v>
          </cell>
          <cell r="N1" t="str">
            <v>GROSS_PROFIT_2022</v>
          </cell>
          <cell r="O1" t="str">
            <v>EBIT_2022</v>
          </cell>
          <cell r="P1" t="str">
            <v>EBITDA_2022</v>
          </cell>
          <cell r="Q1" t="str">
            <v>EBITDA_ADJ_2022</v>
          </cell>
          <cell r="R1" t="str">
            <v>NET_INCOME_2022</v>
          </cell>
          <cell r="S1" t="str">
            <v>NOSH_2022</v>
          </cell>
          <cell r="T1" t="str">
            <v>TOTAL_ASSETS_2022</v>
          </cell>
          <cell r="U1" t="str">
            <v>CASH_EQUIV_2022</v>
          </cell>
          <cell r="V1" t="str">
            <v>PP_E_2022</v>
          </cell>
          <cell r="W1" t="str">
            <v>TOTAL_LIAB_2022</v>
          </cell>
          <cell r="X1" t="str">
            <v>SHAREHOLDERS_EQUITY_2022</v>
          </cell>
          <cell r="Y1" t="str">
            <v>GROSS_DEBT_2022</v>
          </cell>
          <cell r="Z1" t="str">
            <v>NET_DEBT_2022</v>
          </cell>
          <cell r="AA1" t="str">
            <v>CAPEX_2022</v>
          </cell>
          <cell r="AB1" t="str">
            <v>FCFF_2022</v>
          </cell>
          <cell r="AC1" t="str">
            <v>FCFE_2022</v>
          </cell>
          <cell r="AD1" t="str">
            <v>DIVIDENDS_2022</v>
          </cell>
          <cell r="AE1" t="str">
            <v>NET_REV_2023</v>
          </cell>
          <cell r="AF1" t="str">
            <v>GROSS_PROFIT_2023</v>
          </cell>
          <cell r="AG1" t="str">
            <v>EBIT_2023</v>
          </cell>
          <cell r="AH1" t="str">
            <v>EBITDA_2023</v>
          </cell>
          <cell r="AI1" t="str">
            <v>EBITDA_ADJ_2023</v>
          </cell>
          <cell r="AJ1" t="str">
            <v>NET_INCOME_2023</v>
          </cell>
          <cell r="AK1" t="str">
            <v>NOSH_2023</v>
          </cell>
          <cell r="AL1" t="str">
            <v>TOTAL_ASSETS_2023</v>
          </cell>
          <cell r="AM1" t="str">
            <v>CASH_EQUIV_2023</v>
          </cell>
          <cell r="AN1" t="str">
            <v>PP_E_2023</v>
          </cell>
          <cell r="AO1" t="str">
            <v>TOTAL_LIAB_2023</v>
          </cell>
          <cell r="AP1" t="str">
            <v>SHAREHOLDERS_EQUITY_2023</v>
          </cell>
          <cell r="AQ1" t="str">
            <v>GROSS_DEBT_2023</v>
          </cell>
          <cell r="AR1" t="str">
            <v>NET_DEBT_2023</v>
          </cell>
          <cell r="AS1" t="str">
            <v>CAPEX_2023</v>
          </cell>
          <cell r="AT1" t="str">
            <v>FCFF_2023</v>
          </cell>
          <cell r="AU1" t="str">
            <v>FCFE_2023</v>
          </cell>
          <cell r="AV1" t="str">
            <v>DIVIDENDS_2023</v>
          </cell>
          <cell r="AW1" t="str">
            <v>NET_REV_2024</v>
          </cell>
          <cell r="AX1" t="str">
            <v>GROSS_PROFIT_2024</v>
          </cell>
          <cell r="AY1" t="str">
            <v>EBIT_2024</v>
          </cell>
          <cell r="AZ1" t="str">
            <v>EBITDA_2024</v>
          </cell>
          <cell r="BA1" t="str">
            <v>EBITDA_ADJ_2024</v>
          </cell>
          <cell r="BB1" t="str">
            <v>NET_INCOME_2024</v>
          </cell>
          <cell r="BC1" t="str">
            <v>NOSH_2024</v>
          </cell>
          <cell r="BD1" t="str">
            <v>TOTAL_ASSETS_2024</v>
          </cell>
          <cell r="BE1" t="str">
            <v>CASH_EQUIV_2024</v>
          </cell>
          <cell r="BF1" t="str">
            <v>PP_E_2024</v>
          </cell>
          <cell r="BG1" t="str">
            <v>TOTAL_LIAB_2024</v>
          </cell>
          <cell r="BH1" t="str">
            <v>SHAREHOLDERS_EQUITY_2024</v>
          </cell>
          <cell r="BI1" t="str">
            <v>GROSS_DEBT_2024</v>
          </cell>
          <cell r="BJ1" t="str">
            <v>NET_DEBT_2024</v>
          </cell>
          <cell r="BK1" t="str">
            <v>CAPEX_2024</v>
          </cell>
          <cell r="BL1" t="str">
            <v>FCFF_2024</v>
          </cell>
          <cell r="BM1" t="str">
            <v>FCFE_2024</v>
          </cell>
          <cell r="BN1" t="str">
            <v>DIVIDENDS_2024</v>
          </cell>
          <cell r="BO1" t="str">
            <v>NET_REV_2025</v>
          </cell>
          <cell r="BP1" t="str">
            <v>GROSS_PROFIT_2025</v>
          </cell>
          <cell r="BQ1" t="str">
            <v>EBIT_2025</v>
          </cell>
          <cell r="BR1" t="str">
            <v>EBITDA_2025</v>
          </cell>
          <cell r="BS1" t="str">
            <v>EBITDA_ADJ_2025</v>
          </cell>
          <cell r="BT1" t="str">
            <v>NET_INCOME_2025</v>
          </cell>
          <cell r="BU1" t="str">
            <v>NOSH_2025</v>
          </cell>
          <cell r="BV1" t="str">
            <v>TOTAL_ASSETS_2025</v>
          </cell>
          <cell r="BW1" t="str">
            <v>CASH_EQUIV_2025</v>
          </cell>
          <cell r="BX1" t="str">
            <v>PP_E_2025</v>
          </cell>
          <cell r="BY1" t="str">
            <v>TOTAL_LIAB_2025</v>
          </cell>
          <cell r="BZ1" t="str">
            <v>SHAREHOLDERS_EQUITY_2025</v>
          </cell>
          <cell r="CA1" t="str">
            <v>GROSS_DEBT_2025</v>
          </cell>
          <cell r="CB1" t="str">
            <v>NET_DEBT_2025</v>
          </cell>
          <cell r="CC1" t="str">
            <v>CAPEX_2025</v>
          </cell>
          <cell r="CD1" t="str">
            <v>FCFF_2025</v>
          </cell>
          <cell r="CE1" t="str">
            <v>FCFE_2025</v>
          </cell>
          <cell r="CF1" t="str">
            <v>DIVIDENDS_2025</v>
          </cell>
          <cell r="CG1" t="str">
            <v>NET_REV_2026</v>
          </cell>
          <cell r="CH1" t="str">
            <v>GROSS_PROFIT_2026</v>
          </cell>
          <cell r="CI1" t="str">
            <v>EBIT_2026</v>
          </cell>
          <cell r="CJ1" t="str">
            <v>EBITDA_2026</v>
          </cell>
          <cell r="CK1" t="str">
            <v>EBITDA_ADJ_2026</v>
          </cell>
          <cell r="CL1" t="str">
            <v>NET_INCOME_2026</v>
          </cell>
          <cell r="CM1" t="str">
            <v>NOSH_2026</v>
          </cell>
          <cell r="CN1" t="str">
            <v>TOTAL_ASSETS_2026</v>
          </cell>
          <cell r="CO1" t="str">
            <v>CASH_EQUIV_2026</v>
          </cell>
          <cell r="CP1" t="str">
            <v>PP_E_2026</v>
          </cell>
          <cell r="CQ1" t="str">
            <v>TOTAL_LIAB_2026</v>
          </cell>
          <cell r="CR1" t="str">
            <v>SHAREHOLDERS_EQUITY_2026</v>
          </cell>
          <cell r="CS1" t="str">
            <v>GROSS_DEBT_2026</v>
          </cell>
          <cell r="CT1" t="str">
            <v>NET_DEBT_2026</v>
          </cell>
          <cell r="CU1" t="str">
            <v>CAPEX_2026</v>
          </cell>
          <cell r="CV1" t="str">
            <v>FCFF_2026</v>
          </cell>
          <cell r="CW1" t="str">
            <v>FCFE_2026</v>
          </cell>
          <cell r="CX1" t="str">
            <v>DIVIDENDS_2026</v>
          </cell>
          <cell r="CY1" t="str">
            <v>NET_REV_2027</v>
          </cell>
          <cell r="CZ1" t="str">
            <v>GROSS_PROFIT_2027</v>
          </cell>
          <cell r="DA1" t="str">
            <v>EBIT_2027</v>
          </cell>
          <cell r="DB1" t="str">
            <v>EBITDA_2027</v>
          </cell>
          <cell r="DC1" t="str">
            <v>EBITDA_ADJ_2027</v>
          </cell>
          <cell r="DD1" t="str">
            <v>NET_INCOME_2027</v>
          </cell>
          <cell r="DE1" t="str">
            <v>NOSH_2027</v>
          </cell>
          <cell r="DF1" t="str">
            <v>TOTAL_ASSETS_2027</v>
          </cell>
          <cell r="DG1" t="str">
            <v>CASH_EQUIV_2027</v>
          </cell>
          <cell r="DH1" t="str">
            <v>PP_E_2027</v>
          </cell>
          <cell r="DI1" t="str">
            <v>TOTAL_LIAB_2027</v>
          </cell>
          <cell r="DJ1" t="str">
            <v>SHAREHOLDERS_EQUITY_2027</v>
          </cell>
          <cell r="DK1" t="str">
            <v>GROSS_DEBT_2027</v>
          </cell>
          <cell r="DL1" t="str">
            <v>NET_DEBT_2027</v>
          </cell>
          <cell r="DM1" t="str">
            <v>CAPEX_2027</v>
          </cell>
          <cell r="DN1" t="str">
            <v>FCFF_2027</v>
          </cell>
          <cell r="DO1" t="str">
            <v>FCFE_2027</v>
          </cell>
          <cell r="DP1" t="str">
            <v>DIVIDENDS_2027</v>
          </cell>
          <cell r="DQ1" t="str">
            <v>NET_REV_2028</v>
          </cell>
          <cell r="DR1" t="str">
            <v>GROSS_PROFIT_2028</v>
          </cell>
          <cell r="DS1" t="str">
            <v>EBIT_2028</v>
          </cell>
          <cell r="DT1" t="str">
            <v>EBITDA_2028</v>
          </cell>
          <cell r="DU1" t="str">
            <v>EBITDA_ADJ_2028</v>
          </cell>
          <cell r="DV1" t="str">
            <v>NET_INCOME_2028</v>
          </cell>
          <cell r="DW1" t="str">
            <v>NOSH_2028</v>
          </cell>
          <cell r="DX1" t="str">
            <v>TOTAL_ASSETS_2028</v>
          </cell>
          <cell r="DY1" t="str">
            <v>CASH_EQUIV_2028</v>
          </cell>
          <cell r="DZ1" t="str">
            <v>PP_E_2028</v>
          </cell>
          <cell r="EA1" t="str">
            <v>TOTAL_LIAB_2028</v>
          </cell>
          <cell r="EB1" t="str">
            <v>SHAREHOLDERS_EQUITY_2028</v>
          </cell>
          <cell r="EC1" t="str">
            <v>GROSS_DEBT_2028</v>
          </cell>
          <cell r="ED1" t="str">
            <v>NET_DEBT_2028</v>
          </cell>
          <cell r="EE1" t="str">
            <v>CAPEX_2028</v>
          </cell>
          <cell r="EF1" t="str">
            <v>FCFF_2028</v>
          </cell>
          <cell r="EG1" t="str">
            <v>FCFE_2028</v>
          </cell>
          <cell r="EH1" t="str">
            <v>DIVIDENDS_2028</v>
          </cell>
          <cell r="EI1" t="str">
            <v>NET_REV_2029</v>
          </cell>
          <cell r="EJ1" t="str">
            <v>GROSS_PROFIT_2029</v>
          </cell>
          <cell r="EK1" t="str">
            <v>EBIT_2029</v>
          </cell>
          <cell r="EL1" t="str">
            <v>EBITDA_2029</v>
          </cell>
          <cell r="EM1" t="str">
            <v>EBITDA_ADJ_2029</v>
          </cell>
          <cell r="EN1" t="str">
            <v>NET_INCOME_2029</v>
          </cell>
          <cell r="EO1" t="str">
            <v>NOSH_2029</v>
          </cell>
          <cell r="EP1" t="str">
            <v>TOTAL_ASSETS_2029</v>
          </cell>
          <cell r="EQ1" t="str">
            <v>CASH_EQUIV_2029</v>
          </cell>
          <cell r="ER1" t="str">
            <v>PP_E_2029</v>
          </cell>
          <cell r="ES1" t="str">
            <v>TOTAL_LIAB_2029</v>
          </cell>
          <cell r="ET1" t="str">
            <v>SHAREHOLDERS_EQUITY_2029</v>
          </cell>
          <cell r="EU1" t="str">
            <v>GROSS_DEBT_2029</v>
          </cell>
          <cell r="EV1" t="str">
            <v>NET_DEBT_2029</v>
          </cell>
          <cell r="EW1" t="str">
            <v>CAPEX_2029</v>
          </cell>
          <cell r="EX1" t="str">
            <v>FCFF_2029</v>
          </cell>
          <cell r="EY1" t="str">
            <v>FCFE_2029</v>
          </cell>
          <cell r="EZ1" t="str">
            <v>DIVIDENDS_2029</v>
          </cell>
          <cell r="FA1" t="str">
            <v>NET_REV_2030</v>
          </cell>
          <cell r="FB1" t="str">
            <v>GROSS_PROFIT_2030</v>
          </cell>
          <cell r="FC1" t="str">
            <v>EBIT_2030</v>
          </cell>
          <cell r="FD1" t="str">
            <v>EBITDA_2030</v>
          </cell>
          <cell r="FE1" t="str">
            <v>EBITDA_ADJ_2030</v>
          </cell>
          <cell r="FF1" t="str">
            <v>NET_INCOME_2030</v>
          </cell>
          <cell r="FG1" t="str">
            <v>NOSH_2030</v>
          </cell>
          <cell r="FH1" t="str">
            <v>TOTAL_ASSETS_2030</v>
          </cell>
          <cell r="FI1" t="str">
            <v>CASH_EQUIV_2030</v>
          </cell>
          <cell r="FJ1" t="str">
            <v>PP_E_2030</v>
          </cell>
          <cell r="FK1" t="str">
            <v>TOTAL_LIAB_2030</v>
          </cell>
          <cell r="FL1" t="str">
            <v>SHAREHOLDERS_EQUITY_2030</v>
          </cell>
          <cell r="FM1" t="str">
            <v>GROSS_DEBT_2030</v>
          </cell>
          <cell r="FN1" t="str">
            <v>NET_DEBT_2030</v>
          </cell>
          <cell r="FO1" t="str">
            <v>CAPEX_2030</v>
          </cell>
          <cell r="FP1" t="str">
            <v>FCFF_2030</v>
          </cell>
          <cell r="FQ1" t="str">
            <v>FCFE_2030</v>
          </cell>
          <cell r="FR1" t="str">
            <v>DIVIDENDS_2030</v>
          </cell>
          <cell r="FS1" t="str">
            <v>NET_REV_1Q22</v>
          </cell>
          <cell r="FT1" t="str">
            <v>GROSS_PROFIT_1Q22</v>
          </cell>
          <cell r="FU1" t="str">
            <v>EBIT_1Q22</v>
          </cell>
          <cell r="FV1" t="str">
            <v>EBITDA_1Q22</v>
          </cell>
          <cell r="FW1" t="str">
            <v>EBITDA_ADJ_1Q22</v>
          </cell>
          <cell r="FX1" t="str">
            <v>NET_INCOME_1Q22</v>
          </cell>
          <cell r="FY1" t="str">
            <v>NOSH_1Q22</v>
          </cell>
          <cell r="FZ1" t="str">
            <v>TOTAL_ASSETS_1Q22</v>
          </cell>
          <cell r="GA1" t="str">
            <v>CASH_EQUIV_1Q22</v>
          </cell>
          <cell r="GB1" t="str">
            <v>PP_E_1Q22</v>
          </cell>
          <cell r="GC1" t="str">
            <v>TOTAL_LIAB_1Q22</v>
          </cell>
          <cell r="GD1" t="str">
            <v>SHAREHOLDERS_EQUITY_1Q22</v>
          </cell>
          <cell r="GE1" t="str">
            <v>GROSS_DEBT_1Q22</v>
          </cell>
          <cell r="GF1" t="str">
            <v>NET_DEBT_1Q22</v>
          </cell>
          <cell r="GG1" t="str">
            <v>CAPEX_1Q22</v>
          </cell>
          <cell r="GH1" t="str">
            <v>FCFF_1Q22</v>
          </cell>
          <cell r="GI1" t="str">
            <v>FCFE_1Q22</v>
          </cell>
          <cell r="GJ1" t="str">
            <v>DIVIDENDS_1Q22</v>
          </cell>
          <cell r="GK1" t="str">
            <v>NET_REV_2Q22</v>
          </cell>
          <cell r="GL1" t="str">
            <v>GROSS_PROFIT_2Q22</v>
          </cell>
          <cell r="GM1" t="str">
            <v>EBIT_2Q22</v>
          </cell>
          <cell r="GN1" t="str">
            <v>EBITDA_2Q22</v>
          </cell>
          <cell r="GO1" t="str">
            <v>EBITDA_ADJ_2Q22</v>
          </cell>
          <cell r="GP1" t="str">
            <v>NET_INCOME_2Q22</v>
          </cell>
          <cell r="GQ1" t="str">
            <v>NOSH_2Q22</v>
          </cell>
          <cell r="GR1" t="str">
            <v>TOTAL_ASSETS_2Q22</v>
          </cell>
          <cell r="GS1" t="str">
            <v>CASH_EQUIV_2Q22</v>
          </cell>
          <cell r="GT1" t="str">
            <v>PP_E_2Q22</v>
          </cell>
          <cell r="GU1" t="str">
            <v>TOTAL_LIAB_2Q22</v>
          </cell>
          <cell r="GV1" t="str">
            <v>SHAREHOLDERS_EQUITY_2Q22</v>
          </cell>
          <cell r="GW1" t="str">
            <v>GROSS_DEBT_2Q22</v>
          </cell>
          <cell r="GX1" t="str">
            <v>NET_DEBT_2Q22</v>
          </cell>
          <cell r="GY1" t="str">
            <v>CAPEX_2Q22</v>
          </cell>
          <cell r="GZ1" t="str">
            <v>FCFF_2Q22</v>
          </cell>
          <cell r="HA1" t="str">
            <v>FCFE_2Q22</v>
          </cell>
          <cell r="HB1" t="str">
            <v>DIVIDENDS_2Q22</v>
          </cell>
          <cell r="HC1" t="str">
            <v>NET_REV_3Q22</v>
          </cell>
          <cell r="HD1" t="str">
            <v>GROSS_PROFIT_3Q22</v>
          </cell>
          <cell r="HE1" t="str">
            <v>EBIT_3Q22</v>
          </cell>
          <cell r="HF1" t="str">
            <v>EBITDA_3Q22</v>
          </cell>
          <cell r="HG1" t="str">
            <v>EBITDA_ADJ_3Q22</v>
          </cell>
          <cell r="HH1" t="str">
            <v>NET_INCOME_3Q22</v>
          </cell>
          <cell r="HI1" t="str">
            <v>NOSH_3Q22</v>
          </cell>
          <cell r="HJ1" t="str">
            <v>TOTAL_ASSETS_3Q22</v>
          </cell>
          <cell r="HK1" t="str">
            <v>CASH_EQUIV_3Q22</v>
          </cell>
          <cell r="HL1" t="str">
            <v>PP_E_3Q22</v>
          </cell>
          <cell r="HM1" t="str">
            <v>TOTAL_LIAB_3Q22</v>
          </cell>
          <cell r="HN1" t="str">
            <v>SHAREHOLDERS_EQUITY_3Q22</v>
          </cell>
          <cell r="HO1" t="str">
            <v>GROSS_DEBT_3Q22</v>
          </cell>
          <cell r="HP1" t="str">
            <v>NET_DEBT_3Q22</v>
          </cell>
          <cell r="HQ1" t="str">
            <v>CAPEX_3Q22</v>
          </cell>
          <cell r="HR1" t="str">
            <v>FCFF_3Q22</v>
          </cell>
          <cell r="HS1" t="str">
            <v>FCFE_3Q22</v>
          </cell>
          <cell r="HT1" t="str">
            <v>DIVIDENDS_3Q22</v>
          </cell>
          <cell r="HU1" t="str">
            <v>NET_REV_4Q22</v>
          </cell>
          <cell r="HV1" t="str">
            <v>GROSS_PROFIT_4Q22</v>
          </cell>
          <cell r="HW1" t="str">
            <v>EBIT_4Q22</v>
          </cell>
          <cell r="HX1" t="str">
            <v>EBITDA_4Q22</v>
          </cell>
          <cell r="HY1" t="str">
            <v>EBITDA_ADJ_4Q22</v>
          </cell>
          <cell r="HZ1" t="str">
            <v>NET_INCOME_4Q22</v>
          </cell>
          <cell r="IA1" t="str">
            <v>NOSH_4Q22</v>
          </cell>
          <cell r="IB1" t="str">
            <v>TOTAL_ASSETS_4Q22</v>
          </cell>
          <cell r="IC1" t="str">
            <v>CASH_EQUIV_4Q22</v>
          </cell>
          <cell r="ID1" t="str">
            <v>PP_E_4Q22</v>
          </cell>
          <cell r="IE1" t="str">
            <v>TOTAL_LIAB_4Q22</v>
          </cell>
          <cell r="IF1" t="str">
            <v>SHAREHOLDERS_EQUITY_4Q22</v>
          </cell>
          <cell r="IG1" t="str">
            <v>GROSS_DEBT_4Q22</v>
          </cell>
          <cell r="IH1" t="str">
            <v>NET_DEBT_4Q22</v>
          </cell>
          <cell r="II1" t="str">
            <v>CAPEX_4Q22</v>
          </cell>
          <cell r="IJ1" t="str">
            <v>FCFF_4Q22</v>
          </cell>
          <cell r="IK1" t="str">
            <v>FCFE_4Q22</v>
          </cell>
          <cell r="IL1" t="str">
            <v>DIVIDENDS_4Q22</v>
          </cell>
          <cell r="IM1" t="str">
            <v>NET_REV_1Q23</v>
          </cell>
          <cell r="IN1" t="str">
            <v>GROSS_PROFIT_1Q23</v>
          </cell>
          <cell r="IO1" t="str">
            <v>EBIT_1Q23</v>
          </cell>
          <cell r="IP1" t="str">
            <v>EBITDA_1Q23</v>
          </cell>
          <cell r="IQ1" t="str">
            <v>EBITDA_ADJ_1Q23</v>
          </cell>
          <cell r="IR1" t="str">
            <v>NET_INCOME_1Q23</v>
          </cell>
          <cell r="IS1" t="str">
            <v>NOSH_1Q23</v>
          </cell>
          <cell r="IT1" t="str">
            <v>TOTAL_ASSETS_1Q23</v>
          </cell>
          <cell r="IU1" t="str">
            <v>CASH_EQUIV_1Q23</v>
          </cell>
          <cell r="IV1" t="str">
            <v>PP_E_1Q23</v>
          </cell>
          <cell r="IW1" t="str">
            <v>TOTAL_LIAB_1Q23</v>
          </cell>
          <cell r="IX1" t="str">
            <v>SHAREHOLDERS_EQUITY_1Q23</v>
          </cell>
          <cell r="IY1" t="str">
            <v>GROSS_DEBT_1Q23</v>
          </cell>
          <cell r="IZ1" t="str">
            <v>NET_DEBT_1Q23</v>
          </cell>
          <cell r="JA1" t="str">
            <v>CAPEX_1Q23</v>
          </cell>
          <cell r="JB1" t="str">
            <v>FCFF_1Q23</v>
          </cell>
          <cell r="JC1" t="str">
            <v>FCFE_1Q23</v>
          </cell>
          <cell r="JD1" t="str">
            <v>DIVIDENDS_1Q23</v>
          </cell>
          <cell r="JE1" t="str">
            <v>NET_REV_2Q23</v>
          </cell>
          <cell r="JF1" t="str">
            <v>GROSS_PROFIT_2Q23</v>
          </cell>
          <cell r="JG1" t="str">
            <v>EBIT_2Q23</v>
          </cell>
          <cell r="JH1" t="str">
            <v>EBITDA_2Q23</v>
          </cell>
          <cell r="JI1" t="str">
            <v>EBITDA_ADJ_2Q23</v>
          </cell>
          <cell r="JJ1" t="str">
            <v>NET_INCOME_2Q23</v>
          </cell>
          <cell r="JK1" t="str">
            <v>NOSH_2Q23</v>
          </cell>
          <cell r="JL1" t="str">
            <v>TOTAL_ASSETS_2Q23</v>
          </cell>
          <cell r="JM1" t="str">
            <v>CASH_EQUIV_2Q23</v>
          </cell>
          <cell r="JN1" t="str">
            <v>PP_E_2Q23</v>
          </cell>
          <cell r="JO1" t="str">
            <v>TOTAL_LIAB_2Q23</v>
          </cell>
          <cell r="JP1" t="str">
            <v>SHAREHOLDERS_EQUITY_2Q23</v>
          </cell>
          <cell r="JQ1" t="str">
            <v>GROSS_DEBT_2Q23</v>
          </cell>
          <cell r="JR1" t="str">
            <v>NET_DEBT_2Q23</v>
          </cell>
          <cell r="JS1" t="str">
            <v>CAPEX_2Q23</v>
          </cell>
          <cell r="JT1" t="str">
            <v>FCFF_2Q23</v>
          </cell>
          <cell r="JU1" t="str">
            <v>FCFE_2Q23</v>
          </cell>
          <cell r="JV1" t="str">
            <v>DIVIDENDS_2Q23</v>
          </cell>
          <cell r="JW1" t="str">
            <v>NET_REV_3Q23</v>
          </cell>
          <cell r="JX1" t="str">
            <v>GROSS_PROFIT_3Q23</v>
          </cell>
          <cell r="JY1" t="str">
            <v>EBIT_3Q23</v>
          </cell>
          <cell r="JZ1" t="str">
            <v>EBITDA_3Q23</v>
          </cell>
          <cell r="KA1" t="str">
            <v>EBITDA_ADJ_3Q23</v>
          </cell>
          <cell r="KB1" t="str">
            <v>NET_INCOME_3Q23</v>
          </cell>
          <cell r="KC1" t="str">
            <v>NOSH_3Q23</v>
          </cell>
          <cell r="KD1" t="str">
            <v>TOTAL_ASSETS_3Q23</v>
          </cell>
          <cell r="KE1" t="str">
            <v>CASH_EQUIV_3Q23</v>
          </cell>
          <cell r="KF1" t="str">
            <v>PP_E_3Q23</v>
          </cell>
          <cell r="KG1" t="str">
            <v>TOTAL_LIAB_3Q23</v>
          </cell>
          <cell r="KH1" t="str">
            <v>SHAREHOLDERS_EQUITY_3Q23</v>
          </cell>
          <cell r="KI1" t="str">
            <v>GROSS_DEBT_3Q23</v>
          </cell>
          <cell r="KJ1" t="str">
            <v>NET_DEBT_3Q23</v>
          </cell>
          <cell r="KK1" t="str">
            <v>CAPEX_3Q23</v>
          </cell>
          <cell r="KL1" t="str">
            <v>FCFF_3Q23</v>
          </cell>
          <cell r="KM1" t="str">
            <v>FCFE_3Q23</v>
          </cell>
          <cell r="KN1" t="str">
            <v>DIVIDENDS_3Q23</v>
          </cell>
          <cell r="KO1" t="str">
            <v>NET_REV_4Q23</v>
          </cell>
          <cell r="KP1" t="str">
            <v>GROSS_PROFIT_4Q23</v>
          </cell>
          <cell r="KQ1" t="str">
            <v>EBIT_4Q23</v>
          </cell>
          <cell r="KR1" t="str">
            <v>EBITDA_4Q23</v>
          </cell>
          <cell r="KS1" t="str">
            <v>EBITDA_ADJ_4Q23</v>
          </cell>
          <cell r="KT1" t="str">
            <v>NET_INCOME_4Q23</v>
          </cell>
          <cell r="KU1" t="str">
            <v>NOSH_4Q23</v>
          </cell>
          <cell r="KV1" t="str">
            <v>TOTAL_ASSETS_4Q23</v>
          </cell>
          <cell r="KW1" t="str">
            <v>CASH_EQUIV_4Q23</v>
          </cell>
          <cell r="KX1" t="str">
            <v>PP_E_4Q23</v>
          </cell>
          <cell r="KY1" t="str">
            <v>TOTAL_LIAB_4Q23</v>
          </cell>
          <cell r="KZ1" t="str">
            <v>SHAREHOLDERS_EQUITY_4Q23</v>
          </cell>
          <cell r="LA1" t="str">
            <v>GROSS_DEBT_4Q23</v>
          </cell>
          <cell r="LB1" t="str">
            <v>NET_DEBT_4Q23</v>
          </cell>
          <cell r="LC1" t="str">
            <v>CAPEX_4Q23</v>
          </cell>
          <cell r="LD1" t="str">
            <v>FCFF_4Q23</v>
          </cell>
          <cell r="LE1" t="str">
            <v>FCFE_4Q23</v>
          </cell>
          <cell r="LF1" t="str">
            <v>DIVIDENDS_4Q23</v>
          </cell>
          <cell r="LG1" t="str">
            <v>NET_REV_1Q24</v>
          </cell>
          <cell r="LH1" t="str">
            <v>GROSS_PROFIT_1Q24</v>
          </cell>
          <cell r="LI1" t="str">
            <v>EBIT_1Q24</v>
          </cell>
          <cell r="LJ1" t="str">
            <v>EBITDA_1Q24</v>
          </cell>
          <cell r="LK1" t="str">
            <v>EBITDA_ADJ_1Q24</v>
          </cell>
          <cell r="LL1" t="str">
            <v>NET_INCOME_1Q24</v>
          </cell>
          <cell r="LM1" t="str">
            <v>NOSH_1Q24</v>
          </cell>
          <cell r="LN1" t="str">
            <v>TOTAL_ASSETS_1Q24</v>
          </cell>
          <cell r="LO1" t="str">
            <v>CASH_EQUIV_1Q24</v>
          </cell>
          <cell r="LP1" t="str">
            <v>PP_E_1Q24</v>
          </cell>
          <cell r="LQ1" t="str">
            <v>TOTAL_LIAB_1Q24</v>
          </cell>
          <cell r="LR1" t="str">
            <v>SHAREHOLDERS_EQUITY_1Q24</v>
          </cell>
          <cell r="LS1" t="str">
            <v>GROSS_DEBT_1Q24</v>
          </cell>
          <cell r="LT1" t="str">
            <v>NET_DEBT_1Q24</v>
          </cell>
          <cell r="LU1" t="str">
            <v>CAPEX_1Q24</v>
          </cell>
          <cell r="LV1" t="str">
            <v>FCFF_1Q24</v>
          </cell>
          <cell r="LW1" t="str">
            <v>FCFE_1Q24</v>
          </cell>
          <cell r="LX1" t="str">
            <v>DIVIDENDS_1Q24</v>
          </cell>
          <cell r="LY1" t="str">
            <v>NET_REV_2Q24</v>
          </cell>
          <cell r="LZ1" t="str">
            <v>GROSS_PROFIT_2Q24</v>
          </cell>
          <cell r="MA1" t="str">
            <v>EBIT_2Q24</v>
          </cell>
          <cell r="MB1" t="str">
            <v>EBITDA_2Q24</v>
          </cell>
          <cell r="MC1" t="str">
            <v>EBITDA_ADJ_2Q24</v>
          </cell>
          <cell r="MD1" t="str">
            <v>NET_INCOME_2Q24</v>
          </cell>
          <cell r="ME1" t="str">
            <v>NOSH_2Q24</v>
          </cell>
          <cell r="MF1" t="str">
            <v>TOTAL_ASSETS_2Q24</v>
          </cell>
          <cell r="MG1" t="str">
            <v>CASH_EQUIV_2Q24</v>
          </cell>
          <cell r="MH1" t="str">
            <v>PP_E_2Q24</v>
          </cell>
          <cell r="MI1" t="str">
            <v>TOTAL_LIAB_2Q24</v>
          </cell>
          <cell r="MJ1" t="str">
            <v>SHAREHOLDERS_EQUITY_2Q24</v>
          </cell>
          <cell r="MK1" t="str">
            <v>GROSS_DEBT_2Q24</v>
          </cell>
          <cell r="ML1" t="str">
            <v>NET_DEBT_2Q24</v>
          </cell>
          <cell r="MM1" t="str">
            <v>CAPEX_2Q24</v>
          </cell>
          <cell r="MN1" t="str">
            <v>FCFF_2Q24</v>
          </cell>
          <cell r="MO1" t="str">
            <v>FCFE_2Q24</v>
          </cell>
          <cell r="MP1" t="str">
            <v>DIVIDENDS_2Q24</v>
          </cell>
          <cell r="MQ1" t="str">
            <v>NET_REV_3Q24</v>
          </cell>
          <cell r="MR1" t="str">
            <v>GROSS_PROFIT_3Q24</v>
          </cell>
          <cell r="MS1" t="str">
            <v>EBIT_3Q24</v>
          </cell>
          <cell r="MT1" t="str">
            <v>EBITDA_3Q24</v>
          </cell>
          <cell r="MU1" t="str">
            <v>EBITDA_ADJ_3Q24</v>
          </cell>
          <cell r="MV1" t="str">
            <v>NET_INCOME_3Q24</v>
          </cell>
          <cell r="MW1" t="str">
            <v>NOSH_3Q24</v>
          </cell>
          <cell r="MX1" t="str">
            <v>TOTAL_ASSETS_3Q24</v>
          </cell>
          <cell r="MY1" t="str">
            <v>CASH_EQUIV_3Q24</v>
          </cell>
          <cell r="MZ1" t="str">
            <v>PP_E_3Q24</v>
          </cell>
          <cell r="NA1" t="str">
            <v>TOTAL_LIAB_3Q24</v>
          </cell>
          <cell r="NB1" t="str">
            <v>SHAREHOLDERS_EQUITY_3Q24</v>
          </cell>
          <cell r="NC1" t="str">
            <v>GROSS_DEBT_3Q24</v>
          </cell>
          <cell r="ND1" t="str">
            <v>NET_DEBT_3Q24</v>
          </cell>
          <cell r="NE1" t="str">
            <v>CAPEX_3Q24</v>
          </cell>
          <cell r="NF1" t="str">
            <v>FCFF_3Q24</v>
          </cell>
          <cell r="NG1" t="str">
            <v>FCFE_3Q24</v>
          </cell>
          <cell r="NH1" t="str">
            <v>DIVIDENDS_3Q24</v>
          </cell>
          <cell r="NI1" t="str">
            <v>NET_REV_4Q24</v>
          </cell>
          <cell r="NJ1" t="str">
            <v>GROSS_PROFIT_4Q24</v>
          </cell>
          <cell r="NK1" t="str">
            <v>EBIT_4Q24</v>
          </cell>
          <cell r="NL1" t="str">
            <v>EBITDA_4Q24</v>
          </cell>
          <cell r="NM1" t="str">
            <v>EBITDA_ADJ_4Q24</v>
          </cell>
          <cell r="NN1" t="str">
            <v>NET_INCOME_4Q24</v>
          </cell>
          <cell r="NO1" t="str">
            <v>NOSH_4Q24</v>
          </cell>
          <cell r="NP1" t="str">
            <v>TOTAL_ASSETS_4Q24</v>
          </cell>
          <cell r="NQ1" t="str">
            <v>CASH_EQUIV_4Q24</v>
          </cell>
          <cell r="NR1" t="str">
            <v>PP_E_4Q24</v>
          </cell>
          <cell r="NS1" t="str">
            <v>TOTAL_LIAB_4Q24</v>
          </cell>
          <cell r="NT1" t="str">
            <v>SHAREHOLDERS_EQUITY_4Q24</v>
          </cell>
          <cell r="NU1" t="str">
            <v>GROSS_DEBT_4Q24</v>
          </cell>
          <cell r="NV1" t="str">
            <v>NET_DEBT_4Q24</v>
          </cell>
          <cell r="NW1" t="str">
            <v>CAPEX_4Q24</v>
          </cell>
          <cell r="NX1" t="str">
            <v>FCFF_4Q24</v>
          </cell>
          <cell r="NY1" t="str">
            <v>FCFE_4Q24</v>
          </cell>
          <cell r="NZ1" t="str">
            <v>DIVIDENDS_4Q24</v>
          </cell>
          <cell r="OA1" t="str">
            <v>NET_REV_1Q25</v>
          </cell>
          <cell r="OB1" t="str">
            <v>GROSS_PROFIT_1Q25</v>
          </cell>
          <cell r="OC1" t="str">
            <v>EBIT_1Q25</v>
          </cell>
          <cell r="OD1" t="str">
            <v>EBITDA_1Q25</v>
          </cell>
          <cell r="OE1" t="str">
            <v>EBITDA_ADJ_1Q25</v>
          </cell>
          <cell r="OF1" t="str">
            <v>NET_INCOME_1Q25</v>
          </cell>
          <cell r="OG1" t="str">
            <v>NOSH_1Q25</v>
          </cell>
          <cell r="OH1" t="str">
            <v>TOTAL_ASSETS_1Q25</v>
          </cell>
          <cell r="OI1" t="str">
            <v>CASH_EQUIV_1Q25</v>
          </cell>
          <cell r="OJ1" t="str">
            <v>PP_E_1Q25</v>
          </cell>
          <cell r="OK1" t="str">
            <v>TOTAL_LIAB_1Q25</v>
          </cell>
          <cell r="OL1" t="str">
            <v>SHAREHOLDERS_EQUITY_1Q25</v>
          </cell>
          <cell r="OM1" t="str">
            <v>GROSS_DEBT_1Q25</v>
          </cell>
          <cell r="ON1" t="str">
            <v>NET_DEBT_1Q25</v>
          </cell>
          <cell r="OO1" t="str">
            <v>CAPEX_1Q25</v>
          </cell>
          <cell r="OP1" t="str">
            <v>FCFF_1Q25</v>
          </cell>
          <cell r="OQ1" t="str">
            <v>FCFE_1Q25</v>
          </cell>
          <cell r="OR1" t="str">
            <v>DIVIDENDS_1Q25</v>
          </cell>
          <cell r="OS1" t="str">
            <v>NET_REV_2Q25</v>
          </cell>
          <cell r="OT1" t="str">
            <v>GROSS_PROFIT_2Q25</v>
          </cell>
          <cell r="OU1" t="str">
            <v>EBIT_2Q25</v>
          </cell>
          <cell r="OV1" t="str">
            <v>EBITDA_2Q25</v>
          </cell>
          <cell r="OW1" t="str">
            <v>EBITDA_ADJ_2Q25</v>
          </cell>
          <cell r="OX1" t="str">
            <v>NET_INCOME_2Q25</v>
          </cell>
          <cell r="OY1" t="str">
            <v>NOSH_2Q25</v>
          </cell>
          <cell r="OZ1" t="str">
            <v>TOTAL_ASSETS_2Q25</v>
          </cell>
          <cell r="PA1" t="str">
            <v>CASH_EQUIV_2Q25</v>
          </cell>
          <cell r="PB1" t="str">
            <v>PP_E_2Q25</v>
          </cell>
          <cell r="PC1" t="str">
            <v>TOTAL_LIAB_2Q25</v>
          </cell>
          <cell r="PD1" t="str">
            <v>SHAREHOLDERS_EQUITY_2Q25</v>
          </cell>
          <cell r="PE1" t="str">
            <v>GROSS_DEBT_2Q25</v>
          </cell>
          <cell r="PF1" t="str">
            <v>NET_DEBT_2Q25</v>
          </cell>
          <cell r="PG1" t="str">
            <v>CAPEX_2Q25</v>
          </cell>
          <cell r="PH1" t="str">
            <v>FCFF_2Q25</v>
          </cell>
          <cell r="PI1" t="str">
            <v>FCFE_2Q25</v>
          </cell>
          <cell r="PJ1" t="str">
            <v>DIVIDENDS_2Q25</v>
          </cell>
          <cell r="PK1" t="str">
            <v>NET_REV_3Q25</v>
          </cell>
          <cell r="PL1" t="str">
            <v>GROSS_PROFIT_3Q25</v>
          </cell>
          <cell r="PM1" t="str">
            <v>EBIT_3Q25</v>
          </cell>
          <cell r="PN1" t="str">
            <v>EBITDA_3Q25</v>
          </cell>
          <cell r="PO1" t="str">
            <v>EBITDA_ADJ_3Q25</v>
          </cell>
          <cell r="PP1" t="str">
            <v>NET_INCOME_3Q25</v>
          </cell>
          <cell r="PQ1" t="str">
            <v>NOSH_3Q25</v>
          </cell>
          <cell r="PR1" t="str">
            <v>TOTAL_ASSETS_3Q25</v>
          </cell>
          <cell r="PS1" t="str">
            <v>CASH_EQUIV_3Q25</v>
          </cell>
          <cell r="PT1" t="str">
            <v>PP_E_3Q25</v>
          </cell>
          <cell r="PU1" t="str">
            <v>TOTAL_LIAB_3Q25</v>
          </cell>
          <cell r="PV1" t="str">
            <v>SHAREHOLDERS_EQUITY_3Q25</v>
          </cell>
          <cell r="PW1" t="str">
            <v>GROSS_DEBT_3Q25</v>
          </cell>
          <cell r="PX1" t="str">
            <v>NET_DEBT_3Q25</v>
          </cell>
          <cell r="PY1" t="str">
            <v>CAPEX_3Q25</v>
          </cell>
          <cell r="PZ1" t="str">
            <v>FCFF_3Q25</v>
          </cell>
          <cell r="QA1" t="str">
            <v>FCFE_3Q25</v>
          </cell>
          <cell r="QB1" t="str">
            <v>DIVIDENDS_3Q25</v>
          </cell>
          <cell r="QC1" t="str">
            <v>NET_REV_4Q25</v>
          </cell>
          <cell r="QD1" t="str">
            <v>GROSS_PROFIT_4Q25</v>
          </cell>
          <cell r="QE1" t="str">
            <v>EBIT_4Q25</v>
          </cell>
          <cell r="QF1" t="str">
            <v>EBITDA_4Q25</v>
          </cell>
          <cell r="QG1" t="str">
            <v>EBITDA_ADJ_4Q25</v>
          </cell>
          <cell r="QH1" t="str">
            <v>NET_INCOME_4Q25</v>
          </cell>
          <cell r="QI1" t="str">
            <v>NOSH_4Q25</v>
          </cell>
          <cell r="QJ1" t="str">
            <v>TOTAL_ASSETS_4Q25</v>
          </cell>
          <cell r="QK1" t="str">
            <v>CASH_EQUIV_4Q25</v>
          </cell>
          <cell r="QL1" t="str">
            <v>PP_E_4Q25</v>
          </cell>
          <cell r="QM1" t="str">
            <v>TOTAL_LIAB_4Q25</v>
          </cell>
          <cell r="QN1" t="str">
            <v>SHAREHOLDERS_EQUITY_4Q25</v>
          </cell>
          <cell r="QO1" t="str">
            <v>GROSS_DEBT_4Q25</v>
          </cell>
          <cell r="QP1" t="str">
            <v>NET_DEBT_4Q25</v>
          </cell>
          <cell r="QQ1" t="str">
            <v>CAPEX_4Q25</v>
          </cell>
          <cell r="QR1" t="str">
            <v>FCFF_4Q25</v>
          </cell>
          <cell r="QS1" t="str">
            <v>FCFE_4Q25</v>
          </cell>
          <cell r="QT1" t="str">
            <v>DIVIDENDS_4Q25</v>
          </cell>
          <cell r="QU1" t="str">
            <v>NET_REV_2031</v>
          </cell>
          <cell r="QV1" t="str">
            <v>GROSS_PROFIT_2031</v>
          </cell>
          <cell r="QW1" t="str">
            <v>EBIT_2031</v>
          </cell>
          <cell r="QX1" t="str">
            <v>EBITDA_2031</v>
          </cell>
          <cell r="QY1" t="str">
            <v>EBITDA_ADJ_2031</v>
          </cell>
          <cell r="QZ1" t="str">
            <v>NET_INCOME_2031</v>
          </cell>
          <cell r="RA1" t="str">
            <v>NOSH_2031</v>
          </cell>
          <cell r="RB1" t="str">
            <v>TOTAL_ASSETS_2031</v>
          </cell>
          <cell r="RC1" t="str">
            <v>CASH_EQUIV_2031</v>
          </cell>
          <cell r="RD1" t="str">
            <v>PP_E_2031</v>
          </cell>
          <cell r="RE1" t="str">
            <v>TOTAL_LIAB_2031</v>
          </cell>
          <cell r="RF1" t="str">
            <v>SHAREHOLDERS_EQUITY_2031</v>
          </cell>
          <cell r="RG1" t="str">
            <v>GROSS_DEBT_2031</v>
          </cell>
          <cell r="RH1" t="str">
            <v>NET_DEBT_2031</v>
          </cell>
          <cell r="RI1" t="str">
            <v>CAPEX_2031</v>
          </cell>
          <cell r="RJ1" t="str">
            <v>FCFF_2031</v>
          </cell>
          <cell r="RK1" t="str">
            <v>FCFE_2031</v>
          </cell>
          <cell r="RL1" t="str">
            <v>DIVIDENDS_2031</v>
          </cell>
          <cell r="RM1" t="str">
            <v>NET_REV_1Q26</v>
          </cell>
          <cell r="RN1" t="str">
            <v>GROSS_PROFIT_1Q26</v>
          </cell>
          <cell r="RO1" t="str">
            <v>EBIT_1Q26</v>
          </cell>
          <cell r="RP1" t="str">
            <v>EBITDA_1Q26</v>
          </cell>
          <cell r="RQ1" t="str">
            <v>EBITDA_ADJ_1Q26</v>
          </cell>
          <cell r="RR1" t="str">
            <v>NET_INCOME_1Q26</v>
          </cell>
          <cell r="RS1" t="str">
            <v>NOSH_1Q26</v>
          </cell>
          <cell r="RT1" t="str">
            <v>TOTAL_ASSETS_1Q26</v>
          </cell>
          <cell r="RU1" t="str">
            <v>CASH_EQUIV_1Q26</v>
          </cell>
          <cell r="RV1" t="str">
            <v>PP_E_1Q26</v>
          </cell>
          <cell r="RW1" t="str">
            <v>TOTAL_LIAB_1Q26</v>
          </cell>
          <cell r="RX1" t="str">
            <v>SHAREHOLDERS_EQUITY_1Q26</v>
          </cell>
          <cell r="RY1" t="str">
            <v>GROSS_DEBT_1Q26</v>
          </cell>
          <cell r="RZ1" t="str">
            <v>NET_DEBT_1Q26</v>
          </cell>
          <cell r="SA1" t="str">
            <v>CAPEX_1Q26</v>
          </cell>
          <cell r="SB1" t="str">
            <v>FCFF_1Q26</v>
          </cell>
          <cell r="SC1" t="str">
            <v>FCFE_1Q26</v>
          </cell>
          <cell r="SD1" t="str">
            <v>DIVIDENDS_1Q26</v>
          </cell>
          <cell r="SE1" t="str">
            <v>NET_REV_2Q26</v>
          </cell>
          <cell r="SF1" t="str">
            <v>GROSS_PROFIT_2Q26</v>
          </cell>
          <cell r="SG1" t="str">
            <v>EBIT_2Q26</v>
          </cell>
          <cell r="SH1" t="str">
            <v>EBITDA_2Q26</v>
          </cell>
          <cell r="SI1" t="str">
            <v>EBITDA_ADJ_2Q26</v>
          </cell>
          <cell r="SJ1" t="str">
            <v>NET_INCOME_2Q26</v>
          </cell>
          <cell r="SK1" t="str">
            <v>NOSH_2Q26</v>
          </cell>
          <cell r="SL1" t="str">
            <v>TOTAL_ASSETS_2Q26</v>
          </cell>
          <cell r="SM1" t="str">
            <v>CASH_EQUIV_2Q26</v>
          </cell>
          <cell r="SN1" t="str">
            <v>PP_E_2Q26</v>
          </cell>
          <cell r="SO1" t="str">
            <v>TOTAL_LIAB_2Q26</v>
          </cell>
          <cell r="SP1" t="str">
            <v>SHAREHOLDERS_EQUITY_2Q26</v>
          </cell>
          <cell r="SQ1" t="str">
            <v>GROSS_DEBT_2Q26</v>
          </cell>
          <cell r="SR1" t="str">
            <v>NET_DEBT_2Q26</v>
          </cell>
          <cell r="SS1" t="str">
            <v>CAPEX_2Q26</v>
          </cell>
          <cell r="ST1" t="str">
            <v>FCFF_2Q26</v>
          </cell>
          <cell r="SU1" t="str">
            <v>FCFE_2Q26</v>
          </cell>
          <cell r="SV1" t="str">
            <v>DIVIDENDS_2Q26</v>
          </cell>
          <cell r="SW1" t="str">
            <v>NET_REV_3Q26</v>
          </cell>
          <cell r="SX1" t="str">
            <v>GROSS_PROFIT_3Q26</v>
          </cell>
          <cell r="SY1" t="str">
            <v>EBIT_3Q26</v>
          </cell>
          <cell r="SZ1" t="str">
            <v>EBITDA_3Q26</v>
          </cell>
          <cell r="TA1" t="str">
            <v>EBITDA_ADJ_3Q26</v>
          </cell>
          <cell r="TB1" t="str">
            <v>NET_INCOME_3Q26</v>
          </cell>
          <cell r="TC1" t="str">
            <v>NOSH_3Q26</v>
          </cell>
          <cell r="TD1" t="str">
            <v>TOTAL_ASSETS_3Q26</v>
          </cell>
          <cell r="TE1" t="str">
            <v>CASH_EQUIV_3Q26</v>
          </cell>
          <cell r="TF1" t="str">
            <v>PP_E_3Q26</v>
          </cell>
          <cell r="TG1" t="str">
            <v>TOTAL_LIAB_3Q26</v>
          </cell>
          <cell r="TH1" t="str">
            <v>SHAREHOLDERS_EQUITY_3Q26</v>
          </cell>
          <cell r="TI1" t="str">
            <v>GROSS_DEBT_3Q26</v>
          </cell>
          <cell r="TJ1" t="str">
            <v>NET_DEBT_3Q26</v>
          </cell>
          <cell r="TK1" t="str">
            <v>CAPEX_3Q26</v>
          </cell>
          <cell r="TL1" t="str">
            <v>FCFF_3Q26</v>
          </cell>
          <cell r="TM1" t="str">
            <v>FCFE_3Q26</v>
          </cell>
          <cell r="TN1" t="str">
            <v>DIVIDENDS_3Q26</v>
          </cell>
          <cell r="TO1" t="str">
            <v>NET_REV_4Q26</v>
          </cell>
          <cell r="TP1" t="str">
            <v>GROSS_PROFIT_4Q26</v>
          </cell>
          <cell r="TQ1" t="str">
            <v>EBIT_4Q26</v>
          </cell>
          <cell r="TR1" t="str">
            <v>EBITDA_4Q26</v>
          </cell>
          <cell r="TS1" t="str">
            <v>EBITDA_ADJ_4Q26</v>
          </cell>
          <cell r="TT1" t="str">
            <v>NET_INCOME_4Q26</v>
          </cell>
          <cell r="TU1" t="str">
            <v>NOSH_4Q26</v>
          </cell>
          <cell r="TV1" t="str">
            <v>TOTAL_ASSETS_4Q26</v>
          </cell>
          <cell r="TW1" t="str">
            <v>CASH_EQUIV_4Q26</v>
          </cell>
          <cell r="TX1" t="str">
            <v>PP_E_4Q26</v>
          </cell>
          <cell r="TY1" t="str">
            <v>TOTAL_LIAB_4Q26</v>
          </cell>
          <cell r="TZ1" t="str">
            <v>SHAREHOLDERS_EQUITY_4Q26</v>
          </cell>
          <cell r="UA1" t="str">
            <v>GROSS_DEBT_4Q26</v>
          </cell>
          <cell r="UB1" t="str">
            <v>NET_DEBT_4Q26</v>
          </cell>
          <cell r="UC1" t="str">
            <v>CAPEX_4Q26</v>
          </cell>
          <cell r="UD1" t="str">
            <v>FCFF_4Q26</v>
          </cell>
          <cell r="UE1" t="str">
            <v>FCFE_4Q26</v>
          </cell>
          <cell r="UF1" t="str">
            <v>DIVIDENDS_4Q26</v>
          </cell>
          <cell r="UG1" t="str">
            <v>NET_INT_INCOME_2022</v>
          </cell>
          <cell r="UH1" t="str">
            <v>NET_INT_INCOME_2023</v>
          </cell>
          <cell r="UI1" t="str">
            <v>NET_INT_INCOME_2024</v>
          </cell>
          <cell r="UJ1" t="str">
            <v>NET_INT_INCOME_2025</v>
          </cell>
          <cell r="UK1" t="str">
            <v>NET_INT_INCOME_2026</v>
          </cell>
          <cell r="UL1" t="str">
            <v>NET_INT_INCOME_2027</v>
          </cell>
          <cell r="UM1" t="str">
            <v>NET_INT_INCOME_2028</v>
          </cell>
          <cell r="UN1" t="str">
            <v>NET_INT_INCOME_2029</v>
          </cell>
          <cell r="UO1" t="str">
            <v>NET_INT_INCOME_2030</v>
          </cell>
          <cell r="UP1" t="str">
            <v>NET_INT_INCOME_1Q22</v>
          </cell>
          <cell r="UQ1" t="str">
            <v>NET_INT_INCOME_2Q22</v>
          </cell>
          <cell r="UR1" t="str">
            <v>NET_INT_INCOME_3Q22</v>
          </cell>
          <cell r="US1" t="str">
            <v>NET_INT_INCOME_4Q22</v>
          </cell>
          <cell r="UT1" t="str">
            <v>NET_INT_INCOME_1Q23</v>
          </cell>
          <cell r="UU1" t="str">
            <v>NET_INT_INCOME_2Q23</v>
          </cell>
          <cell r="UV1" t="str">
            <v>NET_INT_INCOME_4Q23</v>
          </cell>
          <cell r="UW1" t="str">
            <v>NET_INT_INCOME_3Q23</v>
          </cell>
          <cell r="UX1" t="str">
            <v>NET_INT_INCOME_1Q24</v>
          </cell>
          <cell r="UY1" t="str">
            <v>NET_INT_INCOME_2Q24</v>
          </cell>
          <cell r="UZ1" t="str">
            <v>NET_INT_INCOME_3Q24</v>
          </cell>
          <cell r="VA1" t="str">
            <v>NET_INT_INCOME_4Q24</v>
          </cell>
          <cell r="VB1" t="str">
            <v>CREDIT_COST_2022</v>
          </cell>
          <cell r="VC1" t="str">
            <v>COMMOM_EQUITY_2022</v>
          </cell>
          <cell r="VD1" t="str">
            <v>TIER_1_2022</v>
          </cell>
          <cell r="VE1" t="str">
            <v>BIS_RATIO_2022</v>
          </cell>
          <cell r="VF1" t="str">
            <v>CREDIT_COST_2023</v>
          </cell>
          <cell r="VG1" t="str">
            <v>COMMOM_EQUITY_2023</v>
          </cell>
          <cell r="VH1" t="str">
            <v>TIER_1_2023</v>
          </cell>
          <cell r="VI1" t="str">
            <v>BIS_RATIO_2023</v>
          </cell>
          <cell r="VJ1" t="str">
            <v>CREDIT_COST_2024</v>
          </cell>
          <cell r="VK1" t="str">
            <v>COMMOM_EQUITY_2024</v>
          </cell>
          <cell r="VL1" t="str">
            <v>TIER_1_2024</v>
          </cell>
          <cell r="VM1" t="str">
            <v>BIS_RATIO_2024</v>
          </cell>
          <cell r="VN1" t="str">
            <v>CREDIT_COST_2025</v>
          </cell>
          <cell r="VO1" t="str">
            <v>COMMOM_EQUITY_2025</v>
          </cell>
          <cell r="VP1" t="str">
            <v>TIER_1_2025</v>
          </cell>
          <cell r="VQ1" t="str">
            <v>BIS_RATIO_2025</v>
          </cell>
          <cell r="VR1" t="str">
            <v>CREDIT_COST_2026</v>
          </cell>
          <cell r="VS1" t="str">
            <v>COMMOM_EQUITY_2026</v>
          </cell>
          <cell r="VT1" t="str">
            <v>TIER_1_2026</v>
          </cell>
          <cell r="VU1" t="str">
            <v>BIS_RATIO_2026</v>
          </cell>
          <cell r="VV1" t="str">
            <v>CREDIT_COST_2027</v>
          </cell>
          <cell r="VW1" t="str">
            <v>COMMOM_EQUITY_2027</v>
          </cell>
          <cell r="VX1" t="str">
            <v>TIER_1_2027</v>
          </cell>
          <cell r="VY1" t="str">
            <v>BIS_RATIO_2027</v>
          </cell>
          <cell r="VZ1" t="str">
            <v>CREDIT_COST_2028</v>
          </cell>
          <cell r="WA1" t="str">
            <v>COMMOM_EQUITY_2028</v>
          </cell>
          <cell r="WB1" t="str">
            <v>TIER_1_2028</v>
          </cell>
          <cell r="WC1" t="str">
            <v>BIS_RATIO_2028</v>
          </cell>
          <cell r="WD1" t="str">
            <v>CREDIT_COST_2029</v>
          </cell>
          <cell r="WE1" t="str">
            <v>COMMOM_EQUITY_2029</v>
          </cell>
          <cell r="WF1" t="str">
            <v>TIER_1_2029</v>
          </cell>
          <cell r="WG1" t="str">
            <v>BIS_RATIO_2029</v>
          </cell>
          <cell r="WH1" t="str">
            <v>CREDIT_COST_2030</v>
          </cell>
          <cell r="WI1" t="str">
            <v>COMMOM_EQUITY_2030</v>
          </cell>
          <cell r="WJ1" t="str">
            <v>TIER_1_2030</v>
          </cell>
          <cell r="WK1" t="str">
            <v>BIS_RATIO_2030</v>
          </cell>
          <cell r="WL1" t="str">
            <v>CREDIT_COST_1Q22</v>
          </cell>
          <cell r="WM1" t="str">
            <v>COMMOM_EQUITY_1Q22</v>
          </cell>
          <cell r="WN1" t="str">
            <v>TIER_1_1Q22</v>
          </cell>
          <cell r="WO1" t="str">
            <v>BIS_RATIO_1Q22</v>
          </cell>
          <cell r="WP1" t="str">
            <v>CREDIT_COST_2Q22</v>
          </cell>
          <cell r="WQ1" t="str">
            <v>COMMOM_EQUITY_2Q22</v>
          </cell>
          <cell r="WR1" t="str">
            <v>TIER_1_2Q22</v>
          </cell>
          <cell r="WS1" t="str">
            <v>BIS_RATIO_2Q22</v>
          </cell>
          <cell r="WT1" t="str">
            <v>CREDIT_COST_3Q22</v>
          </cell>
          <cell r="WU1" t="str">
            <v>COMMOM_EQUITY_3Q22</v>
          </cell>
          <cell r="WV1" t="str">
            <v>TIER_1_3Q22</v>
          </cell>
          <cell r="WW1" t="str">
            <v>BIS_RATIO_3Q22</v>
          </cell>
          <cell r="WX1" t="str">
            <v>CREDIT_COST_4Q22</v>
          </cell>
          <cell r="WY1" t="str">
            <v>COMMOM_EQUITY_4Q22</v>
          </cell>
          <cell r="WZ1" t="str">
            <v>TIER_1_4Q22</v>
          </cell>
          <cell r="XA1" t="str">
            <v>BIS_RATIO_4Q22</v>
          </cell>
          <cell r="XB1" t="str">
            <v>CREDIT_COST_1Q23</v>
          </cell>
          <cell r="XC1" t="str">
            <v>COMMOM_EQUITY_1Q23</v>
          </cell>
          <cell r="XD1" t="str">
            <v>TIER_1_1Q23</v>
          </cell>
          <cell r="XE1" t="str">
            <v>BIS_RATIO_1Q23</v>
          </cell>
          <cell r="XF1" t="str">
            <v>CREDIT_COST_2Q23</v>
          </cell>
          <cell r="XG1" t="str">
            <v>COMMOM_EQUITY_2Q23</v>
          </cell>
          <cell r="XH1" t="str">
            <v>TIER_1_2Q23</v>
          </cell>
          <cell r="XI1" t="str">
            <v>BIS_RATIO_2Q23</v>
          </cell>
          <cell r="XJ1" t="str">
            <v>CREDIT_COST_3Q23</v>
          </cell>
          <cell r="XK1" t="str">
            <v>COMMOM_EQUITY_3Q23</v>
          </cell>
          <cell r="XL1" t="str">
            <v>TIER_1_3Q23</v>
          </cell>
          <cell r="XM1" t="str">
            <v>BIS_RATIO_3Q23</v>
          </cell>
          <cell r="XN1" t="str">
            <v>CREDIT_COST_4Q23</v>
          </cell>
          <cell r="XO1" t="str">
            <v>COMMOM_EQUITY_4Q23</v>
          </cell>
          <cell r="XP1" t="str">
            <v>TIER_1_4Q23</v>
          </cell>
          <cell r="XQ1" t="str">
            <v>BIS_RATIO_4Q23</v>
          </cell>
          <cell r="XR1" t="str">
            <v>CREDIT_COST_1Q24</v>
          </cell>
          <cell r="XS1" t="str">
            <v>COMMOM_EQUITY_1Q24</v>
          </cell>
          <cell r="XT1" t="str">
            <v>TIER_1_1Q24</v>
          </cell>
          <cell r="XU1" t="str">
            <v>BIS_RATIO_1Q24</v>
          </cell>
          <cell r="XV1" t="str">
            <v>CREDIT_COST_2Q24</v>
          </cell>
          <cell r="XW1" t="str">
            <v>COMMOM_EQUITY_2Q24</v>
          </cell>
          <cell r="XX1" t="str">
            <v>TIER_1_2Q24</v>
          </cell>
          <cell r="XY1" t="str">
            <v>BIS_RATIO_2Q24</v>
          </cell>
          <cell r="XZ1" t="str">
            <v>CREDIT_COST_3Q24</v>
          </cell>
          <cell r="YA1" t="str">
            <v>COMMOM_EQUITY_3Q24</v>
          </cell>
          <cell r="YB1" t="str">
            <v>TIER_1_3Q24</v>
          </cell>
          <cell r="YC1" t="str">
            <v>BIS_RATIO_3Q24</v>
          </cell>
          <cell r="YD1" t="str">
            <v>CREDIT_COST_4Q24</v>
          </cell>
          <cell r="YE1" t="str">
            <v>COMMOM_EQUITY_4Q24</v>
          </cell>
          <cell r="YF1" t="str">
            <v>TIER_1_4Q24</v>
          </cell>
          <cell r="YG1" t="str">
            <v>BIS_RATIO_4Q24</v>
          </cell>
          <cell r="YH1" t="str">
            <v>NET_INT_INCOME_1Q25</v>
          </cell>
          <cell r="YI1" t="str">
            <v>CREDIT_COST_1Q25</v>
          </cell>
          <cell r="YJ1" t="str">
            <v>COMMOM_EQUITY_1Q25</v>
          </cell>
          <cell r="YK1" t="str">
            <v>TIER_1_1Q25</v>
          </cell>
          <cell r="YL1" t="str">
            <v>BIS_RATIO_1Q25</v>
          </cell>
          <cell r="YM1" t="str">
            <v>NET_INT_INCOME_2Q25</v>
          </cell>
          <cell r="YN1" t="str">
            <v>CREDIT_COST_2Q25</v>
          </cell>
          <cell r="YO1" t="str">
            <v>COMMOM_EQUITY_2Q25</v>
          </cell>
          <cell r="YP1" t="str">
            <v>TIER_1_2Q25</v>
          </cell>
          <cell r="YQ1" t="str">
            <v>BIS_RATIO_2Q25</v>
          </cell>
          <cell r="YR1" t="str">
            <v>NET_INT_INCOME_3Q25</v>
          </cell>
          <cell r="YS1" t="str">
            <v>CREDIT_COST_3Q25</v>
          </cell>
          <cell r="YT1" t="str">
            <v>COMMOM_EQUITY_3Q25</v>
          </cell>
          <cell r="YU1" t="str">
            <v>TIER_1_3Q25</v>
          </cell>
          <cell r="YV1" t="str">
            <v>BIS_RATIO_3Q25</v>
          </cell>
          <cell r="YW1" t="str">
            <v>NET_INT_INCOME_4Q25</v>
          </cell>
          <cell r="YX1" t="str">
            <v>CREDIT_COST_4Q25</v>
          </cell>
          <cell r="YY1" t="str">
            <v>COMMOM_EQUITY_4Q25</v>
          </cell>
          <cell r="YZ1" t="str">
            <v>TIER_1_4Q25</v>
          </cell>
          <cell r="ZA1" t="str">
            <v>BIS_RATIO_4Q25</v>
          </cell>
          <cell r="ZB1" t="str">
            <v>NET_REV_2021</v>
          </cell>
          <cell r="ZC1" t="str">
            <v>GROSS_PROFIT_2021</v>
          </cell>
          <cell r="ZD1" t="str">
            <v>EBIT_2021</v>
          </cell>
          <cell r="ZE1" t="str">
            <v>EBITDA_2021</v>
          </cell>
          <cell r="ZF1" t="str">
            <v>EBITDA_ADJ_2021</v>
          </cell>
          <cell r="ZG1" t="str">
            <v>NET_INCOME_2021</v>
          </cell>
          <cell r="ZH1" t="str">
            <v>NOSH_2021</v>
          </cell>
          <cell r="ZI1" t="str">
            <v>TOTAL_ASSETS_2021</v>
          </cell>
          <cell r="ZJ1" t="str">
            <v>CASH_EQUIV_2021</v>
          </cell>
          <cell r="ZK1" t="str">
            <v>PP_E_2021</v>
          </cell>
          <cell r="ZL1" t="str">
            <v>TOTAL_LIAB_2021</v>
          </cell>
          <cell r="ZM1" t="str">
            <v>SHAREHOLDERS_EQUITY_2021</v>
          </cell>
          <cell r="ZN1" t="str">
            <v>GROSS_DEBT_2021</v>
          </cell>
          <cell r="ZO1" t="str">
            <v>NET_DEBT_2021</v>
          </cell>
          <cell r="ZP1" t="str">
            <v>CAPEX_2021</v>
          </cell>
          <cell r="ZQ1" t="str">
            <v>FCFF_2021</v>
          </cell>
          <cell r="ZR1" t="str">
            <v>FCFE_2021</v>
          </cell>
          <cell r="ZS1" t="str">
            <v>DIVIDENDS_2021</v>
          </cell>
          <cell r="ZT1" t="str">
            <v>COMMOM_EQUITY_2031</v>
          </cell>
          <cell r="ZU1" t="str">
            <v>TIER_1_2031</v>
          </cell>
          <cell r="ZV1" t="str">
            <v>BIS_RATIO_2031</v>
          </cell>
          <cell r="ZW1" t="str">
            <v>COMMOM_EQUITY_1Q26</v>
          </cell>
          <cell r="ZX1" t="str">
            <v>TIER_1_1Q26</v>
          </cell>
          <cell r="ZY1" t="str">
            <v>BIS_RATIO_1Q26</v>
          </cell>
          <cell r="ZZ1" t="str">
            <v>COMMOM_EQUITY_2Q26</v>
          </cell>
          <cell r="AAA1" t="str">
            <v>TIER_1_2Q26</v>
          </cell>
          <cell r="AAB1" t="str">
            <v>BIS_RATIO_2Q26</v>
          </cell>
          <cell r="AAC1" t="str">
            <v>COMMOM_EQUITY_3Q26</v>
          </cell>
          <cell r="AAD1" t="str">
            <v>TIER_1_3Q26</v>
          </cell>
          <cell r="AAE1" t="str">
            <v>BIS_RATIO_3Q26</v>
          </cell>
          <cell r="AAF1" t="str">
            <v>COMMOM_EQUITY_4Q26</v>
          </cell>
          <cell r="AAG1" t="str">
            <v>TIER_1_4Q26</v>
          </cell>
          <cell r="AAH1" t="str">
            <v>BIS_RATIO_4Q26</v>
          </cell>
          <cell r="AAI1" t="str">
            <v>NET_INCOME_ADJ_XP_2022</v>
          </cell>
          <cell r="AAJ1" t="str">
            <v>EBITDA_ADJ_XP_2022</v>
          </cell>
          <cell r="AAK1" t="str">
            <v>NET_INCOME_ADJ_XP_2023</v>
          </cell>
          <cell r="AAL1" t="str">
            <v>EBITDA_ADJ_XP_2023</v>
          </cell>
          <cell r="AAM1" t="str">
            <v>NET_INCOME_ADJ_XP_2024</v>
          </cell>
          <cell r="AAN1" t="str">
            <v>EBITDA_ADJ_XP_2024</v>
          </cell>
          <cell r="AAO1" t="str">
            <v>NET_INCOME_ADJ_XP_2025</v>
          </cell>
          <cell r="AAP1" t="str">
            <v>EBITDA_ADJ_XP_2025</v>
          </cell>
          <cell r="AAQ1" t="str">
            <v>NET_INCOME_ADJ_XP_2026</v>
          </cell>
          <cell r="AAR1" t="str">
            <v>EBITDA_ADJ_XP_2026</v>
          </cell>
          <cell r="AAS1" t="str">
            <v>NET_INCOME_ADJ_XP_2027</v>
          </cell>
          <cell r="AAT1" t="str">
            <v>EBITDA_ADJ_XP_2027</v>
          </cell>
          <cell r="AAU1" t="str">
            <v>NET_INCOME_ADJ_XP_2028</v>
          </cell>
          <cell r="AAV1" t="str">
            <v>EBITDA_ADJ_XP_2028</v>
          </cell>
          <cell r="AAW1" t="str">
            <v>NET_INCOME_ADJ_XP_2029</v>
          </cell>
          <cell r="AAX1" t="str">
            <v>EBITDA_ADJ_XP_2029</v>
          </cell>
          <cell r="AAY1" t="str">
            <v>NET_INCOME_ADJ_XP_2030</v>
          </cell>
          <cell r="AAZ1" t="str">
            <v>EBITDA_ADJ_XP_2030</v>
          </cell>
          <cell r="ABA1" t="str">
            <v>NET_INCOME_ADJ_XP_1Q22</v>
          </cell>
          <cell r="ABB1" t="str">
            <v>EBITDA_ADJ_XP_1Q22</v>
          </cell>
          <cell r="ABC1" t="str">
            <v>NET_INCOME_ADJ_XP_2Q22</v>
          </cell>
          <cell r="ABD1" t="str">
            <v>EBITDA_ADJ_XP_2Q22</v>
          </cell>
          <cell r="ABE1" t="str">
            <v>NET_INCOME_ADJ_XP_3Q22</v>
          </cell>
          <cell r="ABF1" t="str">
            <v>EBITDA_ADJ_XP_3Q22</v>
          </cell>
          <cell r="ABG1" t="str">
            <v>NET_INCOME_ADJ_XP_4Q22</v>
          </cell>
          <cell r="ABH1" t="str">
            <v>EBITDA_ADJ_XP_4Q22</v>
          </cell>
          <cell r="ABI1" t="str">
            <v>NET_INCOME_ADJ_XP_1Q23</v>
          </cell>
          <cell r="ABJ1" t="str">
            <v>EBITDA_ADJ_XP_1Q23</v>
          </cell>
          <cell r="ABK1" t="str">
            <v>NET_INCOME_ADJ_XP_2Q23</v>
          </cell>
          <cell r="ABL1" t="str">
            <v>EBITDA_ADJ_XP_2Q23</v>
          </cell>
          <cell r="ABM1" t="str">
            <v>NET_INCOME_ADJ_XP_3Q23</v>
          </cell>
          <cell r="ABN1" t="str">
            <v>EBITDA_ADJ_XP_3Q23</v>
          </cell>
          <cell r="ABO1" t="str">
            <v>NET_INCOME_ADJ_XP_4Q23</v>
          </cell>
          <cell r="ABP1" t="str">
            <v>EBITDA_ADJ_XP_4Q23</v>
          </cell>
          <cell r="ABQ1" t="str">
            <v>NET_INCOME_ADJ_XP_1Q24</v>
          </cell>
          <cell r="ABR1" t="str">
            <v>EBITDA_ADJ_XP_1Q24</v>
          </cell>
          <cell r="ABS1" t="str">
            <v>NET_INCOME_ADJ_XP_2Q24</v>
          </cell>
          <cell r="ABT1" t="str">
            <v>EBITDA_ADJ_XP_2Q24</v>
          </cell>
          <cell r="ABU1" t="str">
            <v>NET_INCOME_ADJ_XP_3Q24</v>
          </cell>
          <cell r="ABV1" t="str">
            <v>EBITDA_ADJ_XP_3Q24</v>
          </cell>
          <cell r="ABW1" t="str">
            <v>NET_INCOME_ADJ_XP_4Q24</v>
          </cell>
          <cell r="ABX1" t="str">
            <v>EBITDA_ADJ_XP_4Q24</v>
          </cell>
          <cell r="ABY1" t="str">
            <v>NET_INCOME_ADJ_XP_1Q25</v>
          </cell>
          <cell r="ABZ1" t="str">
            <v>EBITDA_ADJ_XP_1Q25</v>
          </cell>
          <cell r="ACA1" t="str">
            <v>NET_INCOME_ADJ_XP_2Q25</v>
          </cell>
          <cell r="ACB1" t="str">
            <v>EBITDA_ADJ_XP_2Q25</v>
          </cell>
          <cell r="ACC1" t="str">
            <v>NET_INCOME_ADJ_XP_3Q25</v>
          </cell>
          <cell r="ACD1" t="str">
            <v>EBITDA_ADJ_XP_3Q25</v>
          </cell>
          <cell r="ACE1" t="str">
            <v>NET_INCOME_ADJ_XP_4Q25</v>
          </cell>
          <cell r="ACF1" t="str">
            <v>EBITDA_ADJ_XP_4Q25</v>
          </cell>
          <cell r="ACG1" t="str">
            <v>COMMON_EQUITY_2022</v>
          </cell>
          <cell r="ACH1" t="str">
            <v>COMMON_EQUITY_2023</v>
          </cell>
          <cell r="ACI1" t="str">
            <v>COMMON_EQUITY_2024</v>
          </cell>
          <cell r="ACJ1" t="str">
            <v>COMMON_EQUITY_2025</v>
          </cell>
          <cell r="ACK1" t="str">
            <v>COMMON_EQUITY_2026</v>
          </cell>
          <cell r="ACL1" t="str">
            <v>COMMON_EQUITY_2027</v>
          </cell>
          <cell r="ACM1" t="str">
            <v>COMMON_EQUITY_2028</v>
          </cell>
          <cell r="ACN1" t="str">
            <v>COMMON_EQUITY_2029</v>
          </cell>
          <cell r="ACO1" t="str">
            <v>COMMON_EQUITY_2030</v>
          </cell>
          <cell r="ACP1" t="str">
            <v>COMMON_EQUITY_1Q22</v>
          </cell>
          <cell r="ACQ1" t="str">
            <v>COMMON_EQUITY_2Q22</v>
          </cell>
          <cell r="ACR1" t="str">
            <v>COMMON_EQUITY_3Q22</v>
          </cell>
          <cell r="ACS1" t="str">
            <v>COMMON_EQUITY_4Q22</v>
          </cell>
          <cell r="ACT1" t="str">
            <v>COMMON_EQUITY_1Q23</v>
          </cell>
          <cell r="ACU1" t="str">
            <v>COMMON_EQUITY_2Q23</v>
          </cell>
          <cell r="ACV1" t="str">
            <v>COMMON_EQUITY_3Q23</v>
          </cell>
          <cell r="ACW1" t="str">
            <v>COMMON_EQUITY_4Q23</v>
          </cell>
          <cell r="ACX1" t="str">
            <v>COMMON_EQUITY_1Q24</v>
          </cell>
          <cell r="ACY1" t="str">
            <v>COMMON_EQUITY_2Q24</v>
          </cell>
          <cell r="ACZ1" t="str">
            <v>COMMON_EQUITY_3Q24</v>
          </cell>
          <cell r="ADA1" t="str">
            <v>COMMON_EQUITY_4Q24</v>
          </cell>
          <cell r="ADB1" t="str">
            <v>COMMON_EQUITY_1Q25</v>
          </cell>
          <cell r="ADC1" t="str">
            <v>COMMON_EQUITY_2Q25</v>
          </cell>
          <cell r="ADD1" t="str">
            <v>COMMON_EQUITY_3Q25</v>
          </cell>
          <cell r="ADE1" t="str">
            <v>COMMON_EQUITY_4Q25</v>
          </cell>
          <cell r="ADF1" t="str">
            <v>NET_REV_1T22</v>
          </cell>
          <cell r="ADG1" t="str">
            <v>EBIT_1T22</v>
          </cell>
          <cell r="ADH1" t="str">
            <v>EBITDA_1T22</v>
          </cell>
          <cell r="ADI1" t="str">
            <v>EBITDA_ADJ_1T22</v>
          </cell>
          <cell r="ADJ1" t="str">
            <v>NET_INCOME_1T22</v>
          </cell>
          <cell r="ADK1" t="str">
            <v>NOSH_1T22</v>
          </cell>
          <cell r="ADL1" t="str">
            <v>TOTAL_ASSETS_1T22</v>
          </cell>
          <cell r="ADM1" t="str">
            <v>CASH_EQUIV_1T22</v>
          </cell>
          <cell r="ADN1" t="str">
            <v>PP_E_1T22</v>
          </cell>
          <cell r="ADO1" t="str">
            <v>TOTAL_LIAB_1T22</v>
          </cell>
          <cell r="ADP1" t="str">
            <v>SHAREHOLDERS_EQUITY_1T22</v>
          </cell>
          <cell r="ADQ1" t="str">
            <v>GROSS_DEBT_1T22</v>
          </cell>
          <cell r="ADR1" t="str">
            <v>NET_DEBT_1T22</v>
          </cell>
          <cell r="ADS1" t="str">
            <v>CAPEX_1T22</v>
          </cell>
          <cell r="ADT1" t="str">
            <v>DIVIDENDS_1T22</v>
          </cell>
          <cell r="ADU1" t="str">
            <v>NET_REV_2T22</v>
          </cell>
          <cell r="ADV1" t="str">
            <v>EBIT_2T22</v>
          </cell>
          <cell r="ADW1" t="str">
            <v>EBITDA_2T22</v>
          </cell>
          <cell r="ADX1" t="str">
            <v>EBITDA_ADJ_2T22</v>
          </cell>
          <cell r="ADY1" t="str">
            <v>NET_INCOME_2T22</v>
          </cell>
          <cell r="ADZ1" t="str">
            <v>NOSH_2T22</v>
          </cell>
          <cell r="AEA1" t="str">
            <v>TOTAL_ASSETS_2T22</v>
          </cell>
          <cell r="AEB1" t="str">
            <v>CASH_EQUIV_2T22</v>
          </cell>
          <cell r="AEC1" t="str">
            <v>PP_E_2T22</v>
          </cell>
          <cell r="AED1" t="str">
            <v>TOTAL_LIAB_2T22</v>
          </cell>
          <cell r="AEE1" t="str">
            <v>SHAREHOLDERS_EQUITY_2T22</v>
          </cell>
          <cell r="AEF1" t="str">
            <v>GROSS_DEBT_2T22</v>
          </cell>
          <cell r="AEG1" t="str">
            <v>NET_DEBT_2T22</v>
          </cell>
          <cell r="AEH1" t="str">
            <v>CAPEX_2T22</v>
          </cell>
          <cell r="AEI1" t="str">
            <v>DIVIDENDS_2T22</v>
          </cell>
          <cell r="AEJ1" t="str">
            <v>NET_REV_3T22</v>
          </cell>
          <cell r="AEK1" t="str">
            <v>EBIT_3T22</v>
          </cell>
          <cell r="AEL1" t="str">
            <v>EBITDA_3T22</v>
          </cell>
          <cell r="AEM1" t="str">
            <v>EBITDA_ADJ_3T22</v>
          </cell>
          <cell r="AEN1" t="str">
            <v>NET_INCOME_3T22</v>
          </cell>
          <cell r="AEO1" t="str">
            <v>NOSH_3T22</v>
          </cell>
          <cell r="AEP1" t="str">
            <v>TOTAL_ASSETS_3T22</v>
          </cell>
          <cell r="AEQ1" t="str">
            <v>CASH_EQUIV_3T22</v>
          </cell>
          <cell r="AER1" t="str">
            <v>PP_E_3T22</v>
          </cell>
          <cell r="AES1" t="str">
            <v>TOTAL_LIAB_3T22</v>
          </cell>
          <cell r="AET1" t="str">
            <v>SHAREHOLDERS_EQUITY_3T22</v>
          </cell>
          <cell r="AEU1" t="str">
            <v>GROSS_DEBT_3T22</v>
          </cell>
          <cell r="AEV1" t="str">
            <v>NET_DEBT_3T22</v>
          </cell>
          <cell r="AEW1" t="str">
            <v>CAPEX_3T22</v>
          </cell>
          <cell r="AEX1" t="str">
            <v>DIVIDENDS_3T22</v>
          </cell>
          <cell r="AEY1" t="str">
            <v>NET_REV_4T22</v>
          </cell>
          <cell r="AEZ1" t="str">
            <v>EBIT_4T22</v>
          </cell>
          <cell r="AFA1" t="str">
            <v>EBITDA_4T22</v>
          </cell>
          <cell r="AFB1" t="str">
            <v>EBITDA_ADJ_4T22</v>
          </cell>
          <cell r="AFC1" t="str">
            <v>NET_INCOME_4T22</v>
          </cell>
          <cell r="AFD1" t="str">
            <v>NOSH_4T22</v>
          </cell>
          <cell r="AFE1" t="str">
            <v>TOTAL_ASSETS_4T22</v>
          </cell>
          <cell r="AFF1" t="str">
            <v>CASH_EQUIV_4T22</v>
          </cell>
          <cell r="AFG1" t="str">
            <v>PP_E_4T22</v>
          </cell>
          <cell r="AFH1" t="str">
            <v>TOTAL_LIAB_4T22</v>
          </cell>
          <cell r="AFI1" t="str">
            <v>SHAREHOLDERS_EQUITY_4T22</v>
          </cell>
          <cell r="AFJ1" t="str">
            <v>GROSS_DEBT_4T22</v>
          </cell>
          <cell r="AFK1" t="str">
            <v>NET_DEBT_4T22</v>
          </cell>
          <cell r="AFL1" t="str">
            <v>CAPEX_4T22</v>
          </cell>
          <cell r="AFM1" t="str">
            <v>DIVIDENDS_4T22</v>
          </cell>
          <cell r="AFN1" t="str">
            <v>NET_REV_1T23</v>
          </cell>
          <cell r="AFO1" t="str">
            <v>EBIT_1T23</v>
          </cell>
          <cell r="AFP1" t="str">
            <v>EBITDA_1T23</v>
          </cell>
          <cell r="AFQ1" t="str">
            <v>EBITDA_ADJ_1T23</v>
          </cell>
          <cell r="AFR1" t="str">
            <v>NET_INCOME_1T23</v>
          </cell>
          <cell r="AFS1" t="str">
            <v>NOSH_1T23</v>
          </cell>
          <cell r="AFT1" t="str">
            <v>TOTAL_ASSETS_1T23</v>
          </cell>
          <cell r="AFU1" t="str">
            <v>CASH_EQUIV_1T23</v>
          </cell>
          <cell r="AFV1" t="str">
            <v>PP_E_1T23</v>
          </cell>
          <cell r="AFW1" t="str">
            <v>TOTAL_LIAB_1T23</v>
          </cell>
          <cell r="AFX1" t="str">
            <v>SHAREHOLDERS_EQUITY_1T23</v>
          </cell>
          <cell r="AFY1" t="str">
            <v>GROSS_DEBT_1T23</v>
          </cell>
          <cell r="AFZ1" t="str">
            <v>NET_DEBT_1T23</v>
          </cell>
          <cell r="AGA1" t="str">
            <v>CAPEX_1T23</v>
          </cell>
          <cell r="AGB1" t="str">
            <v>DIVIDENDS_1T23</v>
          </cell>
          <cell r="AGC1" t="str">
            <v>NET_REV_2T23</v>
          </cell>
          <cell r="AGD1" t="str">
            <v>EBIT_2T23</v>
          </cell>
          <cell r="AGE1" t="str">
            <v>EBITDA_2T23</v>
          </cell>
          <cell r="AGF1" t="str">
            <v>EBITDA_ADJ_2T23</v>
          </cell>
          <cell r="AGG1" t="str">
            <v>NET_INCOME_2T23</v>
          </cell>
          <cell r="AGH1" t="str">
            <v>NOSH_2T23</v>
          </cell>
          <cell r="AGI1" t="str">
            <v>TOTAL_ASSETS_2T23</v>
          </cell>
          <cell r="AGJ1" t="str">
            <v>CASH_EQUIV_2T23</v>
          </cell>
          <cell r="AGK1" t="str">
            <v>PP_E_2T23</v>
          </cell>
          <cell r="AGL1" t="str">
            <v>TOTAL_LIAB_2T23</v>
          </cell>
          <cell r="AGM1" t="str">
            <v>SHAREHOLDERS_EQUITY_2T23</v>
          </cell>
          <cell r="AGN1" t="str">
            <v>GROSS_DEBT_2T23</v>
          </cell>
          <cell r="AGO1" t="str">
            <v>NET_DEBT_2T23</v>
          </cell>
          <cell r="AGP1" t="str">
            <v>CAPEX_2T23</v>
          </cell>
          <cell r="AGQ1" t="str">
            <v>DIVIDENDS_2T23</v>
          </cell>
          <cell r="AGR1" t="str">
            <v>NET_REV_3T23</v>
          </cell>
          <cell r="AGS1" t="str">
            <v>EBIT_3T23</v>
          </cell>
          <cell r="AGT1" t="str">
            <v>EBITDA_3T23</v>
          </cell>
          <cell r="AGU1" t="str">
            <v>EBITDA_ADJ_3T23</v>
          </cell>
          <cell r="AGV1" t="str">
            <v>NET_INCOME_3T23</v>
          </cell>
          <cell r="AGW1" t="str">
            <v>NOSH_3T23</v>
          </cell>
          <cell r="AGX1" t="str">
            <v>TOTAL_ASSETS_3T23</v>
          </cell>
          <cell r="AGY1" t="str">
            <v>CASH_EQUIV_3T23</v>
          </cell>
          <cell r="AGZ1" t="str">
            <v>PP_E_3T23</v>
          </cell>
          <cell r="AHA1" t="str">
            <v>TOTAL_LIAB_3T23</v>
          </cell>
          <cell r="AHB1" t="str">
            <v>SHAREHOLDERS_EQUITY_3T23</v>
          </cell>
          <cell r="AHC1" t="str">
            <v>GROSS_DEBT_3T23</v>
          </cell>
          <cell r="AHD1" t="str">
            <v>NET_DEBT_3T23</v>
          </cell>
          <cell r="AHE1" t="str">
            <v>CAPEX_3T23</v>
          </cell>
          <cell r="AHF1" t="str">
            <v>DIVIDENDS_3T23</v>
          </cell>
          <cell r="AHG1" t="str">
            <v>NET_REV_4T23</v>
          </cell>
          <cell r="AHH1" t="str">
            <v>EBIT_4T23</v>
          </cell>
          <cell r="AHI1" t="str">
            <v>EBITDA_4T23</v>
          </cell>
          <cell r="AHJ1" t="str">
            <v>EBITDA_ADJ_4T23</v>
          </cell>
          <cell r="AHK1" t="str">
            <v>NET_INCOME_4T23</v>
          </cell>
          <cell r="AHL1" t="str">
            <v>NOSH_4T23</v>
          </cell>
          <cell r="AHM1" t="str">
            <v>TOTAL_ASSETS_4T23</v>
          </cell>
          <cell r="AHN1" t="str">
            <v>CASH_EQUIV_4T23</v>
          </cell>
          <cell r="AHO1" t="str">
            <v>PP_E_4T23</v>
          </cell>
          <cell r="AHP1" t="str">
            <v>TOTAL_LIAB_4T23</v>
          </cell>
          <cell r="AHQ1" t="str">
            <v>SHAREHOLDERS_EQUITY_4T23</v>
          </cell>
          <cell r="AHR1" t="str">
            <v>GROSS_DEBT_4T23</v>
          </cell>
          <cell r="AHS1" t="str">
            <v>NET_DEBT_4T23</v>
          </cell>
          <cell r="AHT1" t="str">
            <v>CAPEX_4T23</v>
          </cell>
          <cell r="AHU1" t="str">
            <v>DIVIDENDS_4T23</v>
          </cell>
          <cell r="AHV1" t="str">
            <v>NET_REV_1T24</v>
          </cell>
          <cell r="AHW1" t="str">
            <v>EBIT_1T24</v>
          </cell>
          <cell r="AHX1" t="str">
            <v>EBITDA_1T24</v>
          </cell>
          <cell r="AHY1" t="str">
            <v>EBITDA_ADJ_1T24</v>
          </cell>
          <cell r="AHZ1" t="str">
            <v>NET_INCOME_1T24</v>
          </cell>
          <cell r="AIA1" t="str">
            <v>NOSH_1T24</v>
          </cell>
          <cell r="AIB1" t="str">
            <v>TOTAL_ASSETS_1T24</v>
          </cell>
          <cell r="AIC1" t="str">
            <v>CASH_EQUIV_1T24</v>
          </cell>
          <cell r="AID1" t="str">
            <v>PP_E_1T24</v>
          </cell>
          <cell r="AIE1" t="str">
            <v>TOTAL_LIAB_1T24</v>
          </cell>
          <cell r="AIF1" t="str">
            <v>SHAREHOLDERS_EQUITY_1T24</v>
          </cell>
          <cell r="AIG1" t="str">
            <v>GROSS_DEBT_1T24</v>
          </cell>
          <cell r="AIH1" t="str">
            <v>NET_DEBT_1T24</v>
          </cell>
          <cell r="AII1" t="str">
            <v>CAPEX_1T24</v>
          </cell>
          <cell r="AIJ1" t="str">
            <v>DIVIDENDS_1T24</v>
          </cell>
          <cell r="AIK1" t="str">
            <v>NET_REV_2T24</v>
          </cell>
          <cell r="AIL1" t="str">
            <v>EBIT_2T24</v>
          </cell>
          <cell r="AIM1" t="str">
            <v>EBITDA_2T24</v>
          </cell>
          <cell r="AIN1" t="str">
            <v>EBITDA_ADJ_2T24</v>
          </cell>
          <cell r="AIO1" t="str">
            <v>NET_INCOME_2T24</v>
          </cell>
          <cell r="AIP1" t="str">
            <v>NOSH_2T24</v>
          </cell>
          <cell r="AIQ1" t="str">
            <v>TOTAL_ASSETS_2T24</v>
          </cell>
          <cell r="AIR1" t="str">
            <v>CASH_EQUIV_2T24</v>
          </cell>
          <cell r="AIS1" t="str">
            <v>PP_E_2T24</v>
          </cell>
          <cell r="AIT1" t="str">
            <v>TOTAL_LIAB_2T24</v>
          </cell>
          <cell r="AIU1" t="str">
            <v>SHAREHOLDERS_EQUITY_2T24</v>
          </cell>
          <cell r="AIV1" t="str">
            <v>GROSS_DEBT_2T24</v>
          </cell>
          <cell r="AIW1" t="str">
            <v>NET_DEBT_2T24</v>
          </cell>
          <cell r="AIX1" t="str">
            <v>CAPEX_2T24</v>
          </cell>
          <cell r="AIY1" t="str">
            <v>DIVIDENDS_2T24</v>
          </cell>
          <cell r="AIZ1" t="str">
            <v>NET_REV_3T24</v>
          </cell>
          <cell r="AJA1" t="str">
            <v>EBIT_3T24</v>
          </cell>
          <cell r="AJB1" t="str">
            <v>EBITDA_3T24</v>
          </cell>
          <cell r="AJC1" t="str">
            <v>EBITDA_ADJ_3T24</v>
          </cell>
          <cell r="AJD1" t="str">
            <v>NET_INCOME_3T24</v>
          </cell>
          <cell r="AJE1" t="str">
            <v>NOSH_3T24</v>
          </cell>
          <cell r="AJF1" t="str">
            <v>TOTAL_ASSETS_3T24</v>
          </cell>
          <cell r="AJG1" t="str">
            <v>CASH_EQUIV_3T24</v>
          </cell>
          <cell r="AJH1" t="str">
            <v>PP_E_3T24</v>
          </cell>
          <cell r="AJI1" t="str">
            <v>TOTAL_LIAB_3T24</v>
          </cell>
          <cell r="AJJ1" t="str">
            <v>SHAREHOLDERS_EQUITY_3T24</v>
          </cell>
          <cell r="AJK1" t="str">
            <v>GROSS_DEBT_3T24</v>
          </cell>
          <cell r="AJL1" t="str">
            <v>NET_DEBT_3T24</v>
          </cell>
          <cell r="AJM1" t="str">
            <v>CAPEX_3T24</v>
          </cell>
          <cell r="AJN1" t="str">
            <v>DIVIDENDS_3T24</v>
          </cell>
          <cell r="AJO1" t="str">
            <v>NET_INT_INCOME_1Q26</v>
          </cell>
          <cell r="AJP1" t="str">
            <v>COMMON_EQUITY_1Q26</v>
          </cell>
          <cell r="AJQ1" t="str">
            <v>NET_INT_INCOME_2Q26</v>
          </cell>
          <cell r="AJR1" t="str">
            <v>COMMON_EQUITY_2Q26</v>
          </cell>
          <cell r="AJS1" t="str">
            <v>NET_INT_INCOME_3Q26</v>
          </cell>
          <cell r="AJT1" t="str">
            <v>COMMON_EQUITY_3Q26</v>
          </cell>
          <cell r="AJU1" t="str">
            <v>NET_INT_INCOME_4Q26</v>
          </cell>
          <cell r="AJV1" t="str">
            <v>COMMON_EQUITY_4Q26</v>
          </cell>
          <cell r="AJW1" t="str">
            <v>COMMON_EQUITY_2031</v>
          </cell>
        </row>
        <row r="2">
          <cell r="A2" t="str">
            <v>ABEV3</v>
          </cell>
          <cell r="B2" t="str">
            <v>Ambev</v>
          </cell>
          <cell r="C2" t="str">
            <v>Food &amp; Beverages</v>
          </cell>
          <cell r="D2" t="str">
            <v>Leonardo Alencar</v>
          </cell>
          <cell r="E2">
            <v>45630</v>
          </cell>
          <cell r="F2" t="str">
            <v>Neutral</v>
          </cell>
          <cell r="G2" t="b">
            <v>0</v>
          </cell>
          <cell r="H2" t="str">
            <v>BRL</v>
          </cell>
          <cell r="I2">
            <v>13.1</v>
          </cell>
          <cell r="J2">
            <v>0.1399</v>
          </cell>
          <cell r="K2">
            <v>0.11395684139073831</v>
          </cell>
          <cell r="L2">
            <v>0.13876026465877531</v>
          </cell>
          <cell r="M2">
            <v>79708.82699999999</v>
          </cell>
          <cell r="N2">
            <v>39286.758000000002</v>
          </cell>
          <cell r="O2">
            <v>17831.216</v>
          </cell>
          <cell r="P2">
            <v>23770.878000000001</v>
          </cell>
          <cell r="Q2">
            <v>23770.858</v>
          </cell>
          <cell r="R2">
            <v>14891.368</v>
          </cell>
          <cell r="S2">
            <v>15758</v>
          </cell>
          <cell r="T2">
            <v>137958.08300000001</v>
          </cell>
          <cell r="U2">
            <v>14926.434999999999</v>
          </cell>
          <cell r="V2">
            <v>30055.69</v>
          </cell>
          <cell r="W2">
            <v>54630.256000000001</v>
          </cell>
          <cell r="X2">
            <v>83327.827000000005</v>
          </cell>
          <cell r="Y2">
            <v>3845.049</v>
          </cell>
          <cell r="Z2">
            <v>-11535.883</v>
          </cell>
          <cell r="AA2">
            <v>6419.7089999999998</v>
          </cell>
          <cell r="AB2">
            <v>14343.89</v>
          </cell>
          <cell r="AC2">
            <v>10502.66</v>
          </cell>
          <cell r="AD2">
            <v>12242.324000000001</v>
          </cell>
          <cell r="AE2">
            <v>79736.891000000003</v>
          </cell>
          <cell r="AF2">
            <v>40445.338000000003</v>
          </cell>
          <cell r="AG2">
            <v>19043.29</v>
          </cell>
          <cell r="AH2">
            <v>25455.21</v>
          </cell>
          <cell r="AI2">
            <v>25455.371999999999</v>
          </cell>
          <cell r="AJ2">
            <v>14960.467000000001</v>
          </cell>
          <cell r="AK2">
            <v>15758</v>
          </cell>
          <cell r="AL2">
            <v>132644.133</v>
          </cell>
          <cell r="AM2">
            <v>16059.003000000001</v>
          </cell>
          <cell r="AN2">
            <v>26630.155999999999</v>
          </cell>
          <cell r="AO2">
            <v>52500.330999999998</v>
          </cell>
          <cell r="AP2">
            <v>80143.801999999981</v>
          </cell>
          <cell r="AQ2">
            <v>3501.0659999999998</v>
          </cell>
          <cell r="AR2">
            <v>-12835.101000000001</v>
          </cell>
          <cell r="AS2">
            <v>5931.496000000001</v>
          </cell>
          <cell r="AT2">
            <v>20768.102999999999</v>
          </cell>
          <cell r="AU2">
            <v>17439.100000000009</v>
          </cell>
          <cell r="AV2">
            <v>11921.949000000001</v>
          </cell>
          <cell r="AW2">
            <v>88149.274520239051</v>
          </cell>
          <cell r="AX2">
            <v>43977.332447300752</v>
          </cell>
          <cell r="AY2">
            <v>21493.879630929809</v>
          </cell>
          <cell r="AZ2">
            <v>28327.281571433701</v>
          </cell>
          <cell r="BA2">
            <v>28327.461571433701</v>
          </cell>
          <cell r="BB2">
            <v>14816.78210405253</v>
          </cell>
          <cell r="BC2">
            <v>15758</v>
          </cell>
          <cell r="BD2">
            <v>148248.66945536699</v>
          </cell>
          <cell r="BE2">
            <v>19322.578739072909</v>
          </cell>
          <cell r="BF2">
            <v>29942.181879245189</v>
          </cell>
          <cell r="BG2">
            <v>56514.2759752395</v>
          </cell>
          <cell r="BH2">
            <v>91734.393480127488</v>
          </cell>
          <cell r="BI2">
            <v>3380.2730000000001</v>
          </cell>
          <cell r="BJ2">
            <v>-15942.30573907291</v>
          </cell>
          <cell r="BK2">
            <v>6155.6458197490811</v>
          </cell>
          <cell r="BL2">
            <v>21445.129898781888</v>
          </cell>
          <cell r="BM2">
            <v>18697.995988798979</v>
          </cell>
          <cell r="BN2">
            <v>12173.66824972607</v>
          </cell>
          <cell r="BO2">
            <v>91833.554785403656</v>
          </cell>
          <cell r="BP2">
            <v>44709.1740081764</v>
          </cell>
          <cell r="BQ2">
            <v>21236.93173696809</v>
          </cell>
          <cell r="BR2">
            <v>28513.975726609129</v>
          </cell>
          <cell r="BS2">
            <v>28513.975726609129</v>
          </cell>
          <cell r="BT2">
            <v>15488.75403858627</v>
          </cell>
          <cell r="BU2">
            <v>15758</v>
          </cell>
          <cell r="BV2">
            <v>153709.92441545479</v>
          </cell>
          <cell r="BW2">
            <v>25365.951198355171</v>
          </cell>
          <cell r="BX2">
            <v>29068.965216885099</v>
          </cell>
          <cell r="BY2">
            <v>58778.412877191047</v>
          </cell>
          <cell r="BZ2">
            <v>94931.511538263789</v>
          </cell>
          <cell r="CA2">
            <v>3380.2730000000001</v>
          </cell>
          <cell r="CB2">
            <v>-21985.67819835517</v>
          </cell>
          <cell r="CC2">
            <v>6403.827327280952</v>
          </cell>
          <cell r="CD2">
            <v>19774.20304551399</v>
          </cell>
          <cell r="CE2">
            <v>17896.398364591911</v>
          </cell>
          <cell r="CF2">
            <v>11853.025905309651</v>
          </cell>
          <cell r="CG2">
            <v>96311.818095825438</v>
          </cell>
          <cell r="CH2">
            <v>47157.903241960528</v>
          </cell>
          <cell r="CI2">
            <v>22506.186913842521</v>
          </cell>
          <cell r="CJ2">
            <v>30125.076561088121</v>
          </cell>
          <cell r="CK2">
            <v>30125.076561088121</v>
          </cell>
          <cell r="CL2">
            <v>16278.73718109079</v>
          </cell>
          <cell r="CM2">
            <v>15758</v>
          </cell>
          <cell r="CN2">
            <v>158868.5127978446</v>
          </cell>
          <cell r="CO2">
            <v>29033.509471815461</v>
          </cell>
          <cell r="CP2">
            <v>28166.185537324091</v>
          </cell>
          <cell r="CQ2">
            <v>61142.234617582828</v>
          </cell>
          <cell r="CR2">
            <v>97726.278180261826</v>
          </cell>
          <cell r="CS2">
            <v>3380.2730000000001</v>
          </cell>
          <cell r="CT2">
            <v>-25653.23647181546</v>
          </cell>
          <cell r="CU2">
            <v>6716.109967684597</v>
          </cell>
          <cell r="CV2">
            <v>18469.196256751471</v>
          </cell>
          <cell r="CW2">
            <v>16690.54801833292</v>
          </cell>
          <cell r="CX2">
            <v>13022.98974487263</v>
          </cell>
          <cell r="CY2">
            <v>100744.21569954829</v>
          </cell>
          <cell r="CZ2">
            <v>49765.614581430527</v>
          </cell>
          <cell r="DA2">
            <v>24125.28138504524</v>
          </cell>
          <cell r="DB2">
            <v>32061.738401336079</v>
          </cell>
          <cell r="DC2">
            <v>32061.738401336079</v>
          </cell>
          <cell r="DD2">
            <v>17801.915143314302</v>
          </cell>
          <cell r="DE2">
            <v>15758</v>
          </cell>
          <cell r="DF2">
            <v>164055.47541185771</v>
          </cell>
          <cell r="DG2">
            <v>31840.169452321439</v>
          </cell>
          <cell r="DH2">
            <v>28147.808832184419</v>
          </cell>
          <cell r="DI2">
            <v>63272.928305281057</v>
          </cell>
          <cell r="DJ2">
            <v>100782.54710657671</v>
          </cell>
          <cell r="DK2">
            <v>3380.2730000000001</v>
          </cell>
          <cell r="DL2">
            <v>-28459.896452321442</v>
          </cell>
          <cell r="DM2">
            <v>7918.0803111511641</v>
          </cell>
          <cell r="DN2">
            <v>18513.563321517919</v>
          </cell>
          <cell r="DO2">
            <v>17048.192095157421</v>
          </cell>
          <cell r="DP2">
            <v>14241.53211465144</v>
          </cell>
          <cell r="DQ2">
            <v>105403.3749173541</v>
          </cell>
          <cell r="DR2">
            <v>52046.932795937377</v>
          </cell>
          <cell r="DS2">
            <v>25366.70264310739</v>
          </cell>
          <cell r="DT2">
            <v>33671.575669457678</v>
          </cell>
          <cell r="DU2">
            <v>33671.575669457678</v>
          </cell>
          <cell r="DV2">
            <v>18832.870963669149</v>
          </cell>
          <cell r="DW2">
            <v>15758</v>
          </cell>
          <cell r="DX2">
            <v>169898.20485670629</v>
          </cell>
          <cell r="DY2">
            <v>35072.17269448797</v>
          </cell>
          <cell r="DZ2">
            <v>28127.206836848061</v>
          </cell>
          <cell r="EA2">
            <v>65882.392235931446</v>
          </cell>
          <cell r="EB2">
            <v>104015.8126207749</v>
          </cell>
          <cell r="EC2">
            <v>3380.2730000000001</v>
          </cell>
          <cell r="ED2">
            <v>-31691.899694487969</v>
          </cell>
          <cell r="EE2">
            <v>8284.2710310139228</v>
          </cell>
          <cell r="EF2">
            <v>19554.520699151359</v>
          </cell>
          <cell r="EG2">
            <v>18298.300013101849</v>
          </cell>
          <cell r="EH2">
            <v>15066.29677093532</v>
          </cell>
          <cell r="EI2">
            <v>110301.538668507</v>
          </cell>
          <cell r="EJ2">
            <v>54445.267842456647</v>
          </cell>
          <cell r="EK2">
            <v>26670.9873651784</v>
          </cell>
          <cell r="EL2">
            <v>35363.713249961453</v>
          </cell>
          <cell r="EM2">
            <v>35363.713249961453</v>
          </cell>
          <cell r="EN2">
            <v>20049.91992042062</v>
          </cell>
          <cell r="EO2">
            <v>15758</v>
          </cell>
          <cell r="EP2">
            <v>176037.5151227591</v>
          </cell>
          <cell r="EQ2">
            <v>38482.907912467483</v>
          </cell>
          <cell r="ER2">
            <v>28103.72747461946</v>
          </cell>
          <cell r="ES2">
            <v>68579.491552512525</v>
          </cell>
          <cell r="ET2">
            <v>107458.0235702466</v>
          </cell>
          <cell r="EU2">
            <v>3380.2730000000001</v>
          </cell>
          <cell r="EV2">
            <v>-35102.634912467467</v>
          </cell>
          <cell r="EW2">
            <v>8669.2465225544474</v>
          </cell>
          <cell r="EX2">
            <v>20454.978221267211</v>
          </cell>
          <cell r="EY2">
            <v>19450.671154316002</v>
          </cell>
          <cell r="EZ2">
            <v>16039.935936336489</v>
          </cell>
          <cell r="FA2">
            <v>115451.62888492949</v>
          </cell>
          <cell r="FB2">
            <v>56966.966156315153</v>
          </cell>
          <cell r="FC2">
            <v>28041.444321545721</v>
          </cell>
          <cell r="FD2">
            <v>37142.535429332493</v>
          </cell>
          <cell r="FE2">
            <v>37142.535429332493</v>
          </cell>
          <cell r="FF2">
            <v>21267.33703483002</v>
          </cell>
          <cell r="FG2">
            <v>15758</v>
          </cell>
          <cell r="FH2">
            <v>182540.86024175509</v>
          </cell>
          <cell r="FI2">
            <v>42134.194454724071</v>
          </cell>
          <cell r="FJ2">
            <v>28076.658763219169</v>
          </cell>
          <cell r="FK2">
            <v>71431.617080709228</v>
          </cell>
          <cell r="FL2">
            <v>111109.2431610459</v>
          </cell>
          <cell r="FM2">
            <v>3380.2730000000001</v>
          </cell>
          <cell r="FN2">
            <v>-38753.92145472407</v>
          </cell>
          <cell r="FO2">
            <v>9074.0223963864792</v>
          </cell>
          <cell r="FP2">
            <v>21403.16727513689</v>
          </cell>
          <cell r="FQ2">
            <v>20665.156170120619</v>
          </cell>
          <cell r="FR2">
            <v>17013.86962786402</v>
          </cell>
          <cell r="FS2">
            <v>18439.151999999998</v>
          </cell>
          <cell r="FT2">
            <v>9024.6659999999993</v>
          </cell>
          <cell r="FU2">
            <v>4191.9569999999994</v>
          </cell>
          <cell r="FV2">
            <v>5522.9199999999992</v>
          </cell>
          <cell r="FW2">
            <v>5522.92</v>
          </cell>
          <cell r="FX2">
            <v>3528.8510000000001</v>
          </cell>
          <cell r="FY2">
            <v>15758</v>
          </cell>
          <cell r="FZ2">
            <v>127399.92</v>
          </cell>
          <cell r="GA2">
            <v>12887.922</v>
          </cell>
          <cell r="GB2">
            <v>27494.375</v>
          </cell>
          <cell r="GC2">
            <v>47203.478999999999</v>
          </cell>
          <cell r="GD2">
            <v>80196.440999999992</v>
          </cell>
          <cell r="GE2">
            <v>2986.3440000000001</v>
          </cell>
          <cell r="GF2">
            <v>-11247.308000000001</v>
          </cell>
          <cell r="GG2">
            <v>888.53700000000003</v>
          </cell>
          <cell r="GH2">
            <v>1376.9719999999991</v>
          </cell>
          <cell r="GI2">
            <v>-1305.9410000000009</v>
          </cell>
          <cell r="GJ2">
            <v>22.006</v>
          </cell>
          <cell r="GK2">
            <v>17988.994999999999</v>
          </cell>
          <cell r="GL2">
            <v>8614.741</v>
          </cell>
          <cell r="GM2">
            <v>4068.5129999999999</v>
          </cell>
          <cell r="GN2">
            <v>5538.1279999999997</v>
          </cell>
          <cell r="GO2">
            <v>5538.1279999999997</v>
          </cell>
          <cell r="GP2">
            <v>3064.054000000001</v>
          </cell>
          <cell r="GQ2">
            <v>15758</v>
          </cell>
          <cell r="GR2">
            <v>136633.408</v>
          </cell>
          <cell r="GS2">
            <v>14129.259</v>
          </cell>
          <cell r="GT2">
            <v>29386.901000000002</v>
          </cell>
          <cell r="GU2">
            <v>49046.381999999998</v>
          </cell>
          <cell r="GV2">
            <v>87587.025999999998</v>
          </cell>
          <cell r="GW2">
            <v>3196.0419999999999</v>
          </cell>
          <cell r="GX2">
            <v>-12468.931</v>
          </cell>
          <cell r="GY2">
            <v>1639.7360000000001</v>
          </cell>
          <cell r="GZ2">
            <v>1482.069</v>
          </cell>
          <cell r="HA2">
            <v>1749.059</v>
          </cell>
          <cell r="HB2">
            <v>142.91900000000001</v>
          </cell>
          <cell r="HC2">
            <v>20587.642</v>
          </cell>
          <cell r="HD2">
            <v>9939.5689999999995</v>
          </cell>
          <cell r="HE2">
            <v>4077.1419999999998</v>
          </cell>
          <cell r="HF2">
            <v>5600.5540000000001</v>
          </cell>
          <cell r="HG2">
            <v>5600.5540000000001</v>
          </cell>
          <cell r="HH2">
            <v>3215.032999999999</v>
          </cell>
          <cell r="HI2">
            <v>15758</v>
          </cell>
          <cell r="HJ2">
            <v>142063.954</v>
          </cell>
          <cell r="HK2">
            <v>17712.653999999999</v>
          </cell>
          <cell r="HL2">
            <v>29926.913</v>
          </cell>
          <cell r="HM2">
            <v>50512.483000000007</v>
          </cell>
          <cell r="HN2">
            <v>91551.471000000005</v>
          </cell>
          <cell r="HO2">
            <v>3419.2710000000002</v>
          </cell>
          <cell r="HP2">
            <v>-15640.599</v>
          </cell>
          <cell r="HQ2">
            <v>1855.9469999999999</v>
          </cell>
          <cell r="HR2">
            <v>3247.1630000000009</v>
          </cell>
          <cell r="HS2">
            <v>2524.552000000001</v>
          </cell>
          <cell r="HT2">
            <v>117.571</v>
          </cell>
          <cell r="HU2">
            <v>22693.038</v>
          </cell>
          <cell r="HV2">
            <v>11707.781999999999</v>
          </cell>
          <cell r="HW2">
            <v>5493.6039999999994</v>
          </cell>
          <cell r="HX2">
            <v>7109.2759999999998</v>
          </cell>
          <cell r="HY2">
            <v>7109.2560000000003</v>
          </cell>
          <cell r="HZ2">
            <v>5083.4300000000012</v>
          </cell>
          <cell r="IA2">
            <v>15758</v>
          </cell>
          <cell r="IB2">
            <v>137958.08300000001</v>
          </cell>
          <cell r="IC2">
            <v>14926.434999999999</v>
          </cell>
          <cell r="ID2">
            <v>30055.69</v>
          </cell>
          <cell r="IE2">
            <v>54630.256000000001</v>
          </cell>
          <cell r="IF2">
            <v>83327.827000000005</v>
          </cell>
          <cell r="IG2">
            <v>3845.049</v>
          </cell>
          <cell r="IH2">
            <v>-11535.883</v>
          </cell>
          <cell r="II2">
            <v>2035.489</v>
          </cell>
          <cell r="IJ2">
            <v>7582.0650000000014</v>
          </cell>
          <cell r="IK2">
            <v>6879.3690000000024</v>
          </cell>
          <cell r="IL2">
            <v>11959.828</v>
          </cell>
          <cell r="IM2">
            <v>20531.742999999999</v>
          </cell>
          <cell r="IN2">
            <v>10400.058999999999</v>
          </cell>
          <cell r="IO2">
            <v>4917.5870000000004</v>
          </cell>
          <cell r="IP2">
            <v>6444.5079999999998</v>
          </cell>
          <cell r="IQ2">
            <v>6444.4269999999997</v>
          </cell>
          <cell r="IR2">
            <v>3819.3110000000001</v>
          </cell>
          <cell r="IS2">
            <v>15758</v>
          </cell>
          <cell r="IT2">
            <v>135466.72200000001</v>
          </cell>
          <cell r="IU2">
            <v>12214.085999999999</v>
          </cell>
          <cell r="IV2">
            <v>29790.562999999998</v>
          </cell>
          <cell r="IW2">
            <v>49029.855000000003</v>
          </cell>
          <cell r="IX2">
            <v>86436.867000000013</v>
          </cell>
          <cell r="IY2">
            <v>3946.444</v>
          </cell>
          <cell r="IZ2">
            <v>-8632.9259999999995</v>
          </cell>
          <cell r="JA2">
            <v>1152.953</v>
          </cell>
          <cell r="JB2">
            <v>2660.926999999997</v>
          </cell>
          <cell r="JC2">
            <v>1728.1039999999971</v>
          </cell>
          <cell r="JD2">
            <v>38.174999999999997</v>
          </cell>
          <cell r="JE2">
            <v>18898.114000000001</v>
          </cell>
          <cell r="JF2">
            <v>9262.505000000001</v>
          </cell>
          <cell r="JG2">
            <v>3571.264000000001</v>
          </cell>
          <cell r="JH2">
            <v>5275.1890000000003</v>
          </cell>
          <cell r="JI2">
            <v>5275.1890000000003</v>
          </cell>
          <cell r="JJ2">
            <v>2597.732</v>
          </cell>
          <cell r="JK2">
            <v>15758</v>
          </cell>
          <cell r="JL2">
            <v>133294.41500000001</v>
          </cell>
          <cell r="JM2">
            <v>12117.013000000001</v>
          </cell>
          <cell r="JN2">
            <v>29284.781999999999</v>
          </cell>
          <cell r="JO2">
            <v>46928.444000000003</v>
          </cell>
          <cell r="JP2">
            <v>86365.971000000005</v>
          </cell>
          <cell r="JQ2">
            <v>4096.2309999999998</v>
          </cell>
          <cell r="JR2">
            <v>-8334.2860000000019</v>
          </cell>
          <cell r="JS2">
            <v>1295.7</v>
          </cell>
          <cell r="JT2">
            <v>1986.449000000003</v>
          </cell>
          <cell r="JU2">
            <v>551.90400000000318</v>
          </cell>
          <cell r="JV2">
            <v>128.614</v>
          </cell>
          <cell r="JW2">
            <v>20317.8</v>
          </cell>
          <cell r="JX2">
            <v>10094.799999999999</v>
          </cell>
          <cell r="JY2">
            <v>4918.6170000000002</v>
          </cell>
          <cell r="JZ2">
            <v>6584.0169999999998</v>
          </cell>
          <cell r="KA2">
            <v>6584.2599999999993</v>
          </cell>
          <cell r="KB2">
            <v>4014.978000000001</v>
          </cell>
          <cell r="KC2">
            <v>15758</v>
          </cell>
          <cell r="KD2">
            <v>137914.21100000001</v>
          </cell>
          <cell r="KE2">
            <v>17413.900000000001</v>
          </cell>
          <cell r="KF2">
            <v>28925.200000000001</v>
          </cell>
          <cell r="KG2">
            <v>46353.133000000002</v>
          </cell>
          <cell r="KH2">
            <v>91561.078000000009</v>
          </cell>
          <cell r="KI2">
            <v>3717.7</v>
          </cell>
          <cell r="KJ2">
            <v>-13923.4</v>
          </cell>
          <cell r="KK2">
            <v>1210.124</v>
          </cell>
          <cell r="KL2">
            <v>5503.9</v>
          </cell>
          <cell r="KM2">
            <v>4320.7149999999992</v>
          </cell>
          <cell r="KN2">
            <v>125.381</v>
          </cell>
          <cell r="KO2">
            <v>19989.234</v>
          </cell>
          <cell r="KP2">
            <v>10687.974</v>
          </cell>
          <cell r="KQ2">
            <v>5635.8220000000001</v>
          </cell>
          <cell r="KR2">
            <v>7151.4959999999992</v>
          </cell>
          <cell r="KS2">
            <v>7151.496000000001</v>
          </cell>
          <cell r="KT2">
            <v>4528.4459999999972</v>
          </cell>
          <cell r="KU2">
            <v>15758</v>
          </cell>
          <cell r="KV2">
            <v>132644.133</v>
          </cell>
          <cell r="KW2">
            <v>16059.003000000001</v>
          </cell>
          <cell r="KX2">
            <v>26630.155999999999</v>
          </cell>
          <cell r="KY2">
            <v>52500.330999999998</v>
          </cell>
          <cell r="KZ2">
            <v>80143.801999999981</v>
          </cell>
          <cell r="LA2">
            <v>3501.0659999999998</v>
          </cell>
          <cell r="LB2">
            <v>-12835.101000000001</v>
          </cell>
          <cell r="LC2">
            <v>2272.719000000001</v>
          </cell>
          <cell r="LD2">
            <v>10692.308000000001</v>
          </cell>
          <cell r="LE2">
            <v>10913.858</v>
          </cell>
          <cell r="LF2">
            <v>11629.779</v>
          </cell>
          <cell r="LG2">
            <v>20276.296999999999</v>
          </cell>
          <cell r="LH2">
            <v>10217.303</v>
          </cell>
          <cell r="LI2">
            <v>4902.43</v>
          </cell>
          <cell r="LJ2">
            <v>6534.7529999999997</v>
          </cell>
          <cell r="LK2">
            <v>6534.7629999999999</v>
          </cell>
          <cell r="LL2">
            <v>3804.3100000000031</v>
          </cell>
          <cell r="LM2">
            <v>15758</v>
          </cell>
          <cell r="LN2">
            <v>133816.80100000001</v>
          </cell>
          <cell r="LO2">
            <v>12844.523999999999</v>
          </cell>
          <cell r="LP2">
            <v>27626.093000000001</v>
          </cell>
          <cell r="LQ2">
            <v>46440.084999999992</v>
          </cell>
          <cell r="LR2">
            <v>87376.716</v>
          </cell>
          <cell r="LS2">
            <v>3817.43</v>
          </cell>
          <cell r="LT2">
            <v>-10104.284</v>
          </cell>
          <cell r="LU2">
            <v>1015.895</v>
          </cell>
          <cell r="LV2">
            <v>2798.6720000000009</v>
          </cell>
          <cell r="LW2">
            <v>2178.3760000000011</v>
          </cell>
          <cell r="LX2">
            <v>11.599</v>
          </cell>
          <cell r="LY2">
            <v>20044.215</v>
          </cell>
          <cell r="LZ2">
            <v>9984.1880000000019</v>
          </cell>
          <cell r="MA2">
            <v>4091.1030000000001</v>
          </cell>
          <cell r="MB2">
            <v>5810.9000000000005</v>
          </cell>
          <cell r="MC2">
            <v>5811.0009999999993</v>
          </cell>
          <cell r="MD2">
            <v>2451.8970000000008</v>
          </cell>
          <cell r="ME2">
            <v>15758</v>
          </cell>
          <cell r="MF2">
            <v>143438.84599999999</v>
          </cell>
          <cell r="MG2">
            <v>14154.433999999999</v>
          </cell>
          <cell r="MH2">
            <v>29019.353999999999</v>
          </cell>
          <cell r="MI2">
            <v>47403.493999999992</v>
          </cell>
          <cell r="MJ2">
            <v>96035.351999999999</v>
          </cell>
          <cell r="MK2">
            <v>3456.152</v>
          </cell>
          <cell r="ML2">
            <v>-11885.439</v>
          </cell>
          <cell r="MM2">
            <v>1028.0909999999999</v>
          </cell>
          <cell r="MN2">
            <v>1307.8809999999989</v>
          </cell>
          <cell r="MO2">
            <v>649.04199999999855</v>
          </cell>
          <cell r="MP2">
            <v>85.956999999999994</v>
          </cell>
          <cell r="MQ2">
            <v>22096.739000000001</v>
          </cell>
          <cell r="MR2">
            <v>11124.108</v>
          </cell>
          <cell r="MS2">
            <v>5333.0880000000006</v>
          </cell>
          <cell r="MT2">
            <v>7063.3170000000009</v>
          </cell>
          <cell r="MU2">
            <v>7063.3860000000004</v>
          </cell>
          <cell r="MV2">
            <v>3566.34</v>
          </cell>
          <cell r="MW2">
            <v>15758</v>
          </cell>
          <cell r="MX2">
            <v>147286.361</v>
          </cell>
          <cell r="MY2">
            <v>19784.362000000001</v>
          </cell>
          <cell r="MZ2">
            <v>28767.577000000001</v>
          </cell>
          <cell r="NA2">
            <v>48402.284</v>
          </cell>
          <cell r="NB2">
            <v>98884.077000000005</v>
          </cell>
          <cell r="NC2">
            <v>3380.2730000000001</v>
          </cell>
          <cell r="ND2">
            <v>-17558.766</v>
          </cell>
          <cell r="NE2">
            <v>1186.002</v>
          </cell>
          <cell r="NF2">
            <v>5109.1190000000006</v>
          </cell>
          <cell r="NG2">
            <v>4346.197000000001</v>
          </cell>
          <cell r="NH2">
            <v>89.947999999999993</v>
          </cell>
          <cell r="NI2">
            <v>25732.02352023905</v>
          </cell>
          <cell r="NJ2">
            <v>12651.733447300739</v>
          </cell>
          <cell r="NK2">
            <v>7167.258630929814</v>
          </cell>
          <cell r="NL2">
            <v>8918.3115714337036</v>
          </cell>
          <cell r="NM2">
            <v>8918.3115714337036</v>
          </cell>
          <cell r="NN2">
            <v>4994.2351040525282</v>
          </cell>
          <cell r="NO2">
            <v>15758</v>
          </cell>
          <cell r="NP2">
            <v>148248.66945536699</v>
          </cell>
          <cell r="NQ2">
            <v>19322.578739072909</v>
          </cell>
          <cell r="NR2">
            <v>29942.181879245189</v>
          </cell>
          <cell r="NS2">
            <v>56514.2759752395</v>
          </cell>
          <cell r="NT2">
            <v>91734.393480127488</v>
          </cell>
          <cell r="NU2">
            <v>3380.2730000000001</v>
          </cell>
          <cell r="NV2">
            <v>-15942.30573907291</v>
          </cell>
          <cell r="NW2">
            <v>2925.6578197490812</v>
          </cell>
          <cell r="NX2">
            <v>12229.45789878189</v>
          </cell>
          <cell r="NY2">
            <v>11524.38098879897</v>
          </cell>
          <cell r="NZ2">
            <v>11986.164249726069</v>
          </cell>
          <cell r="OA2">
            <v>21290.196709170199</v>
          </cell>
          <cell r="OB2">
            <v>11142.51712985731</v>
          </cell>
          <cell r="OC2">
            <v>5590.1359288102258</v>
          </cell>
          <cell r="OD2">
            <v>7274.1255279121506</v>
          </cell>
          <cell r="OE2">
            <v>7274.1255279121506</v>
          </cell>
          <cell r="OF2">
            <v>4039.4913986181109</v>
          </cell>
          <cell r="OG2">
            <v>15758</v>
          </cell>
          <cell r="OH2">
            <v>145576.74517445269</v>
          </cell>
          <cell r="OI2">
            <v>20343.69171595314</v>
          </cell>
          <cell r="OJ2">
            <v>29324.886281807499</v>
          </cell>
          <cell r="OK2">
            <v>49913.189736069427</v>
          </cell>
          <cell r="OL2">
            <v>95663.555438383264</v>
          </cell>
          <cell r="OM2">
            <v>3380.2730000000001</v>
          </cell>
          <cell r="ON2">
            <v>-16963.418715953139</v>
          </cell>
          <cell r="OO2">
            <v>1066.694001664232</v>
          </cell>
          <cell r="OP2">
            <v>1536.293163720306</v>
          </cell>
          <cell r="OQ2">
            <v>1021.1129768802321</v>
          </cell>
          <cell r="OR2">
            <v>0</v>
          </cell>
          <cell r="OS2">
            <v>20930.100344135499</v>
          </cell>
          <cell r="OT2">
            <v>10338.84786500293</v>
          </cell>
          <cell r="OU2">
            <v>4207.89446961883</v>
          </cell>
          <cell r="OV2">
            <v>6020.9262845958938</v>
          </cell>
          <cell r="OW2">
            <v>6020.9262845958938</v>
          </cell>
          <cell r="OX2">
            <v>3001.3211210718</v>
          </cell>
          <cell r="OY2">
            <v>15758</v>
          </cell>
          <cell r="OZ2">
            <v>148492.37496596301</v>
          </cell>
          <cell r="PA2">
            <v>22655.313177139062</v>
          </cell>
          <cell r="PB2">
            <v>28585.383552050422</v>
          </cell>
          <cell r="PC2">
            <v>49895.53161776768</v>
          </cell>
          <cell r="PD2">
            <v>98596.843348195354</v>
          </cell>
          <cell r="PE2">
            <v>3380.2730000000001</v>
          </cell>
          <cell r="PF2">
            <v>-19275.040177139061</v>
          </cell>
          <cell r="PG2">
            <v>1073.5290852199801</v>
          </cell>
          <cell r="PH2">
            <v>2837.362964522415</v>
          </cell>
          <cell r="PI2">
            <v>2311.6214611859209</v>
          </cell>
          <cell r="PJ2">
            <v>0</v>
          </cell>
          <cell r="PK2">
            <v>22945.5264512256</v>
          </cell>
          <cell r="PL2">
            <v>10905.6855146735</v>
          </cell>
          <cell r="PM2">
            <v>4890.9668112850186</v>
          </cell>
          <cell r="PN2">
            <v>6754.956727195894</v>
          </cell>
          <cell r="PO2">
            <v>6754.956727195894</v>
          </cell>
          <cell r="PP2">
            <v>3554.041475415906</v>
          </cell>
          <cell r="PQ2">
            <v>15758</v>
          </cell>
          <cell r="PR2">
            <v>153389.66804016451</v>
          </cell>
          <cell r="PS2">
            <v>27523.541404759351</v>
          </cell>
          <cell r="PT2">
            <v>27952.952748197051</v>
          </cell>
          <cell r="PU2">
            <v>51344.445578962717</v>
          </cell>
          <cell r="PV2">
            <v>102045.2224612018</v>
          </cell>
          <cell r="PW2">
            <v>3380.2730000000001</v>
          </cell>
          <cell r="PX2">
            <v>-24143.26840475935</v>
          </cell>
          <cell r="PY2">
            <v>1231.5591120575059</v>
          </cell>
          <cell r="PZ2">
            <v>5311.8471880672696</v>
          </cell>
          <cell r="QA2">
            <v>4868.2282276202905</v>
          </cell>
          <cell r="QB2">
            <v>0</v>
          </cell>
          <cell r="QC2">
            <v>26667.731280872369</v>
          </cell>
          <cell r="QD2">
            <v>12322.123498642661</v>
          </cell>
          <cell r="QE2">
            <v>6547.9345272540104</v>
          </cell>
          <cell r="QF2">
            <v>8463.967186905189</v>
          </cell>
          <cell r="QG2">
            <v>8463.967186905189</v>
          </cell>
          <cell r="QH2">
            <v>4893.9000434804502</v>
          </cell>
          <cell r="QI2">
            <v>15758</v>
          </cell>
          <cell r="QJ2">
            <v>153709.92441545479</v>
          </cell>
          <cell r="QK2">
            <v>25365.951198355171</v>
          </cell>
          <cell r="QL2">
            <v>29068.965216885099</v>
          </cell>
          <cell r="QM2">
            <v>58778.412877191047</v>
          </cell>
          <cell r="QN2">
            <v>94931.511538263789</v>
          </cell>
          <cell r="QO2">
            <v>3380.2730000000001</v>
          </cell>
          <cell r="QP2">
            <v>-21985.67819835517</v>
          </cell>
          <cell r="QQ2">
            <v>3032.0451283392349</v>
          </cell>
          <cell r="QR2">
            <v>10088.699729204011</v>
          </cell>
          <cell r="QS2">
            <v>9695.4356989054741</v>
          </cell>
          <cell r="QT2">
            <v>11853.025905309651</v>
          </cell>
        </row>
        <row r="3">
          <cell r="A3" t="str">
            <v>AGRO3</v>
          </cell>
          <cell r="B3" t="str">
            <v>BrasilAgro</v>
          </cell>
          <cell r="C3" t="str">
            <v>Agribusiness</v>
          </cell>
          <cell r="D3" t="str">
            <v>Leonardo Alencar</v>
          </cell>
          <cell r="E3">
            <v>45320</v>
          </cell>
          <cell r="F3" t="str">
            <v>Neutral</v>
          </cell>
          <cell r="G3" t="b">
            <v>0</v>
          </cell>
          <cell r="H3" t="str">
            <v>BRL</v>
          </cell>
          <cell r="I3">
            <v>29.7</v>
          </cell>
          <cell r="J3">
            <v>0.1346</v>
          </cell>
          <cell r="K3">
            <v>0.1113722745006008</v>
          </cell>
          <cell r="L3">
            <v>0.1224965376231049</v>
          </cell>
          <cell r="M3">
            <v>1344.3979999999999</v>
          </cell>
          <cell r="N3">
            <v>562.81100000000004</v>
          </cell>
          <cell r="O3">
            <v>275.6880000000001</v>
          </cell>
          <cell r="P3">
            <v>533.45299999999997</v>
          </cell>
          <cell r="Q3">
            <v>533.45299999999997</v>
          </cell>
          <cell r="R3">
            <v>268.40600000000012</v>
          </cell>
          <cell r="S3">
            <v>102.68300000000001</v>
          </cell>
          <cell r="T3">
            <v>3479.87</v>
          </cell>
          <cell r="U3">
            <v>460.65199999999999</v>
          </cell>
          <cell r="V3">
            <v>320.84699999999998</v>
          </cell>
          <cell r="W3">
            <v>1154.2670000000001</v>
          </cell>
          <cell r="X3">
            <v>2325.5230000000001</v>
          </cell>
          <cell r="Y3">
            <v>871.97100000000012</v>
          </cell>
          <cell r="Z3">
            <v>411.31900000000007</v>
          </cell>
          <cell r="AA3">
            <v>136.41534243000001</v>
          </cell>
          <cell r="AB3">
            <v>148.30765756999989</v>
          </cell>
          <cell r="AC3">
            <v>154.19865756999999</v>
          </cell>
          <cell r="AD3">
            <v>319.97500000000002</v>
          </cell>
          <cell r="AE3">
            <v>836.83008667641184</v>
          </cell>
          <cell r="AF3">
            <v>161.7048701364121</v>
          </cell>
          <cell r="AG3">
            <v>19.020552326701651</v>
          </cell>
          <cell r="AH3">
            <v>153.19155232670161</v>
          </cell>
          <cell r="AI3">
            <v>153.19155232670161</v>
          </cell>
          <cell r="AJ3">
            <v>21.99887884432539</v>
          </cell>
          <cell r="AK3">
            <v>102.68300000000001</v>
          </cell>
          <cell r="AL3">
            <v>3303.9103488584119</v>
          </cell>
          <cell r="AM3">
            <v>728.97579015237466</v>
          </cell>
          <cell r="AN3">
            <v>320.0125212118374</v>
          </cell>
          <cell r="AO3">
            <v>1067.292961676686</v>
          </cell>
          <cell r="AP3">
            <v>2236.6173871817259</v>
          </cell>
          <cell r="AQ3">
            <v>864.31900000000007</v>
          </cell>
          <cell r="AR3">
            <v>135.34320984762539</v>
          </cell>
          <cell r="AS3">
            <v>118.2705212118374</v>
          </cell>
          <cell r="AT3">
            <v>367.45998558626832</v>
          </cell>
          <cell r="AU3">
            <v>529.10528181497341</v>
          </cell>
          <cell r="AV3">
            <v>22.556491662598582</v>
          </cell>
          <cell r="AW3">
            <v>1039.953051234799</v>
          </cell>
          <cell r="AX3">
            <v>321.96425731095712</v>
          </cell>
          <cell r="AY3">
            <v>173.36904334145859</v>
          </cell>
          <cell r="AZ3">
            <v>300.02104334145861</v>
          </cell>
          <cell r="BA3">
            <v>300.02104334145861</v>
          </cell>
          <cell r="BB3">
            <v>136.3433456918132</v>
          </cell>
          <cell r="BC3">
            <v>102.68300000000001</v>
          </cell>
          <cell r="BD3">
            <v>3376.3480786394662</v>
          </cell>
          <cell r="BE3">
            <v>973.69821473915988</v>
          </cell>
          <cell r="BF3">
            <v>316.30922800919461</v>
          </cell>
          <cell r="BG3">
            <v>1072.007305702544</v>
          </cell>
          <cell r="BH3">
            <v>2304.3407729369219</v>
          </cell>
          <cell r="BI3">
            <v>864.31900000000007</v>
          </cell>
          <cell r="BJ3">
            <v>-109.37921473915981</v>
          </cell>
          <cell r="BK3">
            <v>122.9487067973573</v>
          </cell>
          <cell r="BL3">
            <v>316.28224575009523</v>
          </cell>
          <cell r="BM3">
            <v>438.59238452340321</v>
          </cell>
          <cell r="BN3">
            <v>68.619959936617818</v>
          </cell>
          <cell r="BO3">
            <v>1355.2634005109319</v>
          </cell>
          <cell r="BP3">
            <v>525.81949201179066</v>
          </cell>
          <cell r="BQ3">
            <v>351.115718410157</v>
          </cell>
          <cell r="BR3">
            <v>516.16818880553114</v>
          </cell>
          <cell r="BS3">
            <v>516.16818880553114</v>
          </cell>
          <cell r="BT3">
            <v>418.21138466906342</v>
          </cell>
          <cell r="BU3">
            <v>102.68300000000001</v>
          </cell>
          <cell r="BV3">
            <v>3706.829043181529</v>
          </cell>
          <cell r="BW3">
            <v>1279.0820548291711</v>
          </cell>
          <cell r="BX3">
            <v>387.19573740442388</v>
          </cell>
          <cell r="BY3">
            <v>1088.8297317428089</v>
          </cell>
          <cell r="BZ3">
            <v>2617.9993114387189</v>
          </cell>
          <cell r="CA3">
            <v>864.31900000000007</v>
          </cell>
          <cell r="CB3">
            <v>-414.76305482917081</v>
          </cell>
          <cell r="CC3">
            <v>235.93897979060341</v>
          </cell>
          <cell r="CD3">
            <v>238.2881738311045</v>
          </cell>
          <cell r="CE3">
            <v>244.8842158619027</v>
          </cell>
          <cell r="CF3">
            <v>104.5528461672659</v>
          </cell>
          <cell r="CG3">
            <v>1405.7044835165359</v>
          </cell>
          <cell r="CH3">
            <v>543.51716657502436</v>
          </cell>
          <cell r="CI3">
            <v>362.10278326139979</v>
          </cell>
          <cell r="CJ3">
            <v>533.29828486115412</v>
          </cell>
          <cell r="CK3">
            <v>533.29828486115412</v>
          </cell>
          <cell r="CL3">
            <v>453.90309800004258</v>
          </cell>
          <cell r="CM3">
            <v>102.68300000000001</v>
          </cell>
          <cell r="CN3">
            <v>3711.7711543527098</v>
          </cell>
          <cell r="CO3">
            <v>1217.665062541279</v>
          </cell>
          <cell r="CP3">
            <v>457.95844977420512</v>
          </cell>
          <cell r="CQ3">
            <v>1093.7718429139909</v>
          </cell>
          <cell r="CR3">
            <v>2617.9993114387189</v>
          </cell>
          <cell r="CS3">
            <v>864.31899999999996</v>
          </cell>
          <cell r="CT3">
            <v>-353.34606254127903</v>
          </cell>
          <cell r="CU3">
            <v>241.95821396953559</v>
          </cell>
          <cell r="CV3">
            <v>187.2100164734974</v>
          </cell>
          <cell r="CW3">
            <v>221.29060411239649</v>
          </cell>
          <cell r="CX3">
            <v>453.90309800004258</v>
          </cell>
          <cell r="CY3">
            <v>1501.465539996618</v>
          </cell>
          <cell r="CZ3">
            <v>591.21647142787151</v>
          </cell>
          <cell r="DA3">
            <v>399.63293025846679</v>
          </cell>
          <cell r="DB3">
            <v>582.49081345411582</v>
          </cell>
          <cell r="DC3">
            <v>582.49081345411582</v>
          </cell>
          <cell r="DD3">
            <v>488.8350974296838</v>
          </cell>
          <cell r="DE3">
            <v>102.68300000000001</v>
          </cell>
          <cell r="DF3">
            <v>3719.0253325498761</v>
          </cell>
          <cell r="DG3">
            <v>1125.284150337422</v>
          </cell>
          <cell r="DH3">
            <v>524.46360359805158</v>
          </cell>
          <cell r="DI3">
            <v>1101.026021111157</v>
          </cell>
          <cell r="DJ3">
            <v>2617.9993114387189</v>
          </cell>
          <cell r="DK3">
            <v>864.31899999999996</v>
          </cell>
          <cell r="DL3">
            <v>-260.96515033742162</v>
          </cell>
          <cell r="DM3">
            <v>249.36303701949549</v>
          </cell>
          <cell r="DN3">
            <v>185.0432436971885</v>
          </cell>
          <cell r="DO3">
            <v>213.59630203017741</v>
          </cell>
          <cell r="DP3">
            <v>488.8350974296838</v>
          </cell>
          <cell r="DQ3">
            <v>1604.305127600519</v>
          </cell>
          <cell r="DR3">
            <v>636.26116713151805</v>
          </cell>
          <cell r="DS3">
            <v>433.86240592715558</v>
          </cell>
          <cell r="DT3">
            <v>629.24473860034993</v>
          </cell>
          <cell r="DU3">
            <v>629.24473860034993</v>
          </cell>
          <cell r="DV3">
            <v>519.58681186799333</v>
          </cell>
          <cell r="DW3">
            <v>102.68300000000001</v>
          </cell>
          <cell r="DX3">
            <v>3727.7485777612051</v>
          </cell>
          <cell r="DY3">
            <v>1035.828364878397</v>
          </cell>
          <cell r="DZ3">
            <v>586.11053445585037</v>
          </cell>
          <cell r="EA3">
            <v>1109.7492663224859</v>
          </cell>
          <cell r="EB3">
            <v>2617.9993114387189</v>
          </cell>
          <cell r="EC3">
            <v>864.31899999999996</v>
          </cell>
          <cell r="ED3">
            <v>-171.50936487839729</v>
          </cell>
          <cell r="EE3">
            <v>257.02926353099309</v>
          </cell>
          <cell r="EF3">
            <v>214.509917501133</v>
          </cell>
          <cell r="EG3">
            <v>234.74869373577479</v>
          </cell>
          <cell r="EH3">
            <v>519.58681186799333</v>
          </cell>
          <cell r="EI3">
            <v>1714.776898613319</v>
          </cell>
          <cell r="EJ3">
            <v>683.58831875583155</v>
          </cell>
          <cell r="EK3">
            <v>469.68250382252307</v>
          </cell>
          <cell r="EL3">
            <v>678.51878109994777</v>
          </cell>
          <cell r="EM3">
            <v>678.51878109994777</v>
          </cell>
          <cell r="EN3">
            <v>552.56522931462189</v>
          </cell>
          <cell r="EO3">
            <v>102.68300000000001</v>
          </cell>
          <cell r="EP3">
            <v>3737.2792816104738</v>
          </cell>
          <cell r="EQ3">
            <v>949.8209220712647</v>
          </cell>
          <cell r="ER3">
            <v>642.24180435862036</v>
          </cell>
          <cell r="ES3">
            <v>1119.279970171754</v>
          </cell>
          <cell r="ET3">
            <v>2617.9993114387189</v>
          </cell>
          <cell r="EU3">
            <v>864.31899999999996</v>
          </cell>
          <cell r="EV3">
            <v>-85.501922071264744</v>
          </cell>
          <cell r="EW3">
            <v>264.96754718019457</v>
          </cell>
          <cell r="EX3">
            <v>245.53375368673511</v>
          </cell>
          <cell r="EY3">
            <v>257.72150923006473</v>
          </cell>
          <cell r="EZ3">
            <v>552.56522931462189</v>
          </cell>
          <cell r="FA3">
            <v>1833.479374200082</v>
          </cell>
          <cell r="FB3">
            <v>736.28014602217149</v>
          </cell>
          <cell r="FC3">
            <v>510.12616727395363</v>
          </cell>
          <cell r="FD3">
            <v>733.41877594072685</v>
          </cell>
          <cell r="FE3">
            <v>733.41877594072685</v>
          </cell>
          <cell r="FF3">
            <v>590.29268930513149</v>
          </cell>
          <cell r="FG3">
            <v>102.68300000000001</v>
          </cell>
          <cell r="FH3">
            <v>3747.2425682076992</v>
          </cell>
          <cell r="FI3">
            <v>867.82845203444299</v>
          </cell>
          <cell r="FJ3">
            <v>692.13824266901338</v>
          </cell>
          <cell r="FK3">
            <v>1129.2432567689791</v>
          </cell>
          <cell r="FL3">
            <v>2617.9993114387189</v>
          </cell>
          <cell r="FM3">
            <v>864.31899999999996</v>
          </cell>
          <cell r="FN3">
            <v>-3.5094520344430289</v>
          </cell>
          <cell r="FO3">
            <v>273.18904697716619</v>
          </cell>
          <cell r="FP3">
            <v>280.56052491084898</v>
          </cell>
          <cell r="FQ3">
            <v>285.00761060153661</v>
          </cell>
          <cell r="FR3">
            <v>590.29268930513149</v>
          </cell>
          <cell r="FS3">
            <v>382.43799999999999</v>
          </cell>
          <cell r="FT3">
            <v>198.208</v>
          </cell>
          <cell r="FU3">
            <v>181.71600000000001</v>
          </cell>
          <cell r="FV3">
            <v>82.272000000000034</v>
          </cell>
          <cell r="FW3">
            <v>82.272000000000034</v>
          </cell>
          <cell r="FX3">
            <v>81.789000000000001</v>
          </cell>
          <cell r="FY3">
            <v>102.68300000000001</v>
          </cell>
          <cell r="FZ3">
            <v>3493.2350000000001</v>
          </cell>
          <cell r="GA3">
            <v>661.35900000000004</v>
          </cell>
          <cell r="GB3">
            <v>194.886</v>
          </cell>
          <cell r="GC3">
            <v>1023.854</v>
          </cell>
          <cell r="GD3">
            <v>2469.3809999999989</v>
          </cell>
          <cell r="GE3">
            <v>652.30799999999999</v>
          </cell>
          <cell r="GF3">
            <v>-9.0510000000000446</v>
          </cell>
          <cell r="GG3">
            <v>36.961158709296058</v>
          </cell>
          <cell r="GH3">
            <v>-182.0761587092961</v>
          </cell>
          <cell r="GI3">
            <v>-217.7031587092961</v>
          </cell>
          <cell r="GJ3">
            <v>0</v>
          </cell>
          <cell r="GK3">
            <v>420.06400000000008</v>
          </cell>
          <cell r="GL3">
            <v>47.949000000000069</v>
          </cell>
          <cell r="GM3">
            <v>11.452000000000069</v>
          </cell>
          <cell r="GN3">
            <v>105.25200000000009</v>
          </cell>
          <cell r="GO3">
            <v>105.25200000000009</v>
          </cell>
          <cell r="GP3">
            <v>30.750000000000089</v>
          </cell>
          <cell r="GQ3">
            <v>102.68300000000001</v>
          </cell>
          <cell r="GR3">
            <v>3250.393</v>
          </cell>
          <cell r="GS3">
            <v>496.50599999999997</v>
          </cell>
          <cell r="GT3">
            <v>254.53899999999999</v>
          </cell>
          <cell r="GU3">
            <v>1087.9670000000001</v>
          </cell>
          <cell r="GV3">
            <v>2162.4259999999999</v>
          </cell>
          <cell r="GW3">
            <v>702.19200000000001</v>
          </cell>
          <cell r="GX3">
            <v>205.68600000000001</v>
          </cell>
          <cell r="GY3">
            <v>52.174999999999997</v>
          </cell>
          <cell r="GZ3">
            <v>199.42699999999999</v>
          </cell>
          <cell r="HA3">
            <v>209.5390000000001</v>
          </cell>
          <cell r="HB3">
            <v>459.98399999999998</v>
          </cell>
          <cell r="HC3">
            <v>315.52600000000001</v>
          </cell>
          <cell r="HD3">
            <v>33.996999999999957</v>
          </cell>
          <cell r="HE3">
            <v>12.78999999999996</v>
          </cell>
          <cell r="HF3">
            <v>107.408</v>
          </cell>
          <cell r="HG3">
            <v>107.408</v>
          </cell>
          <cell r="HH3">
            <v>42.003999999999962</v>
          </cell>
          <cell r="HI3">
            <v>102.68300000000001</v>
          </cell>
          <cell r="HJ3">
            <v>3426.15</v>
          </cell>
          <cell r="HK3">
            <v>508.79399999999998</v>
          </cell>
          <cell r="HL3">
            <v>297.46199999999999</v>
          </cell>
          <cell r="HM3">
            <v>1042.7660000000001</v>
          </cell>
          <cell r="HN3">
            <v>2383.105</v>
          </cell>
          <cell r="HO3">
            <v>670.35900000000004</v>
          </cell>
          <cell r="HP3">
            <v>161.56500000000011</v>
          </cell>
          <cell r="HQ3">
            <v>18.173342430000002</v>
          </cell>
          <cell r="HR3">
            <v>108.2766575699998</v>
          </cell>
          <cell r="HS3">
            <v>157.73665756999989</v>
          </cell>
          <cell r="HT3">
            <v>0</v>
          </cell>
          <cell r="HU3">
            <v>182.82499999999999</v>
          </cell>
          <cell r="HV3">
            <v>17.479999999999961</v>
          </cell>
          <cell r="HW3">
            <v>-7.7550000000000416</v>
          </cell>
          <cell r="HX3">
            <v>17.43199999999996</v>
          </cell>
          <cell r="HY3">
            <v>17.43199999999996</v>
          </cell>
          <cell r="HZ3">
            <v>-13.087000000000041</v>
          </cell>
          <cell r="IA3">
            <v>102.68300000000001</v>
          </cell>
          <cell r="IB3">
            <v>3336.8960000000011</v>
          </cell>
          <cell r="IC3">
            <v>354.536</v>
          </cell>
          <cell r="ID3">
            <v>320.197</v>
          </cell>
          <cell r="IE3">
            <v>1158.636</v>
          </cell>
          <cell r="IF3">
            <v>2178.1239999999998</v>
          </cell>
          <cell r="IG3">
            <v>883.49399999999991</v>
          </cell>
          <cell r="IH3">
            <v>528.95799999999986</v>
          </cell>
          <cell r="II3">
            <v>21.393000000000001</v>
          </cell>
          <cell r="IJ3">
            <v>79.895000000000039</v>
          </cell>
          <cell r="IK3">
            <v>58.557000000000038</v>
          </cell>
          <cell r="IL3">
            <v>0</v>
          </cell>
          <cell r="IM3">
            <v>249.197</v>
          </cell>
          <cell r="IN3">
            <v>67.459000000000003</v>
          </cell>
          <cell r="IO3">
            <v>45.426000000000002</v>
          </cell>
          <cell r="IP3">
            <v>44.06</v>
          </cell>
          <cell r="IQ3">
            <v>44.06</v>
          </cell>
          <cell r="IR3">
            <v>-3.291999999999998</v>
          </cell>
          <cell r="IS3">
            <v>102.68300000000001</v>
          </cell>
          <cell r="IT3">
            <v>3247.0810000000001</v>
          </cell>
          <cell r="IU3">
            <v>294.29300000000001</v>
          </cell>
          <cell r="IV3">
            <v>310.21600000000001</v>
          </cell>
          <cell r="IW3">
            <v>1132.9259999999999</v>
          </cell>
          <cell r="IX3">
            <v>2114.125</v>
          </cell>
          <cell r="IY3">
            <v>909.6400000000001</v>
          </cell>
          <cell r="IZ3">
            <v>615.34700000000009</v>
          </cell>
          <cell r="JA3">
            <v>33.965999999999987</v>
          </cell>
          <cell r="JB3">
            <v>-73.950000000000074</v>
          </cell>
          <cell r="JC3">
            <v>-104.1330000000001</v>
          </cell>
          <cell r="JD3">
            <v>0</v>
          </cell>
          <cell r="JE3">
            <v>631.57600000000014</v>
          </cell>
          <cell r="JF3">
            <v>274.60100000000023</v>
          </cell>
          <cell r="JG3">
            <v>225.2270000000002</v>
          </cell>
          <cell r="JH3">
            <v>364.55300000000011</v>
          </cell>
          <cell r="JI3">
            <v>364.55300000000011</v>
          </cell>
          <cell r="JJ3">
            <v>242.7810000000002</v>
          </cell>
          <cell r="JK3">
            <v>102.68300000000001</v>
          </cell>
          <cell r="JL3">
            <v>3479.87</v>
          </cell>
          <cell r="JM3">
            <v>460.65199999999999</v>
          </cell>
          <cell r="JN3">
            <v>320.84699999999998</v>
          </cell>
          <cell r="JO3">
            <v>1154.2670000000001</v>
          </cell>
          <cell r="JP3">
            <v>2325.5230000000001</v>
          </cell>
          <cell r="JQ3">
            <v>871.97100000000012</v>
          </cell>
          <cell r="JR3">
            <v>411.31900000000007</v>
          </cell>
          <cell r="JS3">
            <v>62.883000000000003</v>
          </cell>
          <cell r="JT3">
            <v>34.086000000000162</v>
          </cell>
          <cell r="JU3">
            <v>42.03800000000016</v>
          </cell>
          <cell r="JV3">
            <v>319.97500000000002</v>
          </cell>
          <cell r="JW3">
            <v>264.65300000000002</v>
          </cell>
          <cell r="JX3">
            <v>17.183000000000021</v>
          </cell>
          <cell r="JY3">
            <v>-14.98199999999998</v>
          </cell>
          <cell r="JZ3">
            <v>24.200000000000031</v>
          </cell>
          <cell r="KA3">
            <v>24.200000000000031</v>
          </cell>
          <cell r="KB3">
            <v>13.76700000000003</v>
          </cell>
          <cell r="KC3">
            <v>102.68300000000001</v>
          </cell>
          <cell r="KD3">
            <v>3462.6640000000002</v>
          </cell>
          <cell r="KE3">
            <v>418.447</v>
          </cell>
          <cell r="KF3">
            <v>313.452</v>
          </cell>
          <cell r="KG3">
            <v>1211.722</v>
          </cell>
          <cell r="KH3">
            <v>2250.942</v>
          </cell>
          <cell r="KI3">
            <v>864.31900000000007</v>
          </cell>
          <cell r="KJ3">
            <v>445.87200000000013</v>
          </cell>
          <cell r="KK3">
            <v>16.721</v>
          </cell>
          <cell r="KL3">
            <v>10.66200000000017</v>
          </cell>
          <cell r="KM3">
            <v>47.520000000000167</v>
          </cell>
          <cell r="KN3">
            <v>0</v>
          </cell>
          <cell r="KO3">
            <v>122.47906729995751</v>
          </cell>
          <cell r="KP3">
            <v>5.2831620766908998</v>
          </cell>
          <cell r="KQ3">
            <v>-28.062423599303919</v>
          </cell>
          <cell r="KR3">
            <v>3.600576400696081</v>
          </cell>
          <cell r="KS3">
            <v>3.600576400696081</v>
          </cell>
          <cell r="KT3">
            <v>-36.881104480871791</v>
          </cell>
          <cell r="KU3">
            <v>102.68300000000001</v>
          </cell>
          <cell r="KV3">
            <v>3288.1650189886232</v>
          </cell>
          <cell r="KW3">
            <v>700.24209806686622</v>
          </cell>
          <cell r="KX3">
            <v>304.371649782752</v>
          </cell>
          <cell r="KY3">
            <v>1074.1041234694951</v>
          </cell>
          <cell r="KZ3">
            <v>2214.0608955191278</v>
          </cell>
          <cell r="LA3">
            <v>864.31900000000007</v>
          </cell>
          <cell r="LB3">
            <v>164.07690193313391</v>
          </cell>
          <cell r="LC3">
            <v>22.582649782752021</v>
          </cell>
          <cell r="LD3">
            <v>299.83405506865199</v>
          </cell>
          <cell r="LE3">
            <v>281.79509806686622</v>
          </cell>
          <cell r="LF3">
            <v>0</v>
          </cell>
          <cell r="LG3">
            <v>177.28734801586941</v>
          </cell>
          <cell r="LH3">
            <v>38.847637756096731</v>
          </cell>
          <cell r="LI3">
            <v>9.4857462102351491</v>
          </cell>
          <cell r="LJ3">
            <v>41.148746210235153</v>
          </cell>
          <cell r="LK3">
            <v>41.148746210235153</v>
          </cell>
          <cell r="LL3">
            <v>4.3687177044118588</v>
          </cell>
          <cell r="LM3">
            <v>102.68300000000001</v>
          </cell>
          <cell r="LN3">
            <v>3297.580689700711</v>
          </cell>
          <cell r="LO3">
            <v>771.28729449392438</v>
          </cell>
          <cell r="LP3">
            <v>312.87638603278731</v>
          </cell>
          <cell r="LQ3">
            <v>1081.3354353293771</v>
          </cell>
          <cell r="LR3">
            <v>2216.2452543713339</v>
          </cell>
          <cell r="LS3">
            <v>864.31900000000007</v>
          </cell>
          <cell r="LT3">
            <v>93.031705506075696</v>
          </cell>
          <cell r="LU3">
            <v>40.167736250035333</v>
          </cell>
          <cell r="LV3">
            <v>77.254404358984374</v>
          </cell>
          <cell r="LW3">
            <v>73.229555279264048</v>
          </cell>
          <cell r="LX3">
            <v>2.184358852205929</v>
          </cell>
          <cell r="LY3">
            <v>264.89167136058501</v>
          </cell>
          <cell r="LZ3">
            <v>92.872070303624412</v>
          </cell>
          <cell r="MA3">
            <v>52.579229715770403</v>
          </cell>
          <cell r="MB3">
            <v>84.242229715770392</v>
          </cell>
          <cell r="MC3">
            <v>84.242229715770392</v>
          </cell>
          <cell r="MD3">
            <v>40.744265620785299</v>
          </cell>
          <cell r="ME3">
            <v>102.68300000000001</v>
          </cell>
          <cell r="MF3">
            <v>3303.9103488584119</v>
          </cell>
          <cell r="MG3">
            <v>728.97579015237466</v>
          </cell>
          <cell r="MH3">
            <v>320.0125212118374</v>
          </cell>
          <cell r="MI3">
            <v>1067.292961676686</v>
          </cell>
          <cell r="MJ3">
            <v>2236.6173871817259</v>
          </cell>
          <cell r="MK3">
            <v>864.31900000000007</v>
          </cell>
          <cell r="ML3">
            <v>135.34320984762539</v>
          </cell>
          <cell r="MM3">
            <v>38.799135179050111</v>
          </cell>
          <cell r="MN3">
            <v>-20.290473841368339</v>
          </cell>
          <cell r="MO3">
            <v>-21.939371531157111</v>
          </cell>
          <cell r="MP3">
            <v>20.37213281039265</v>
          </cell>
          <cell r="MQ3">
            <v>337.1262441799667</v>
          </cell>
          <cell r="MR3">
            <v>73.97204069066612</v>
          </cell>
          <cell r="MS3">
            <v>39.612112677000248</v>
          </cell>
          <cell r="MT3">
            <v>71.275112677000251</v>
          </cell>
          <cell r="MU3">
            <v>71.275112677000251</v>
          </cell>
          <cell r="MV3">
            <v>28.718431356763251</v>
          </cell>
          <cell r="MW3">
            <v>102.68300000000001</v>
          </cell>
          <cell r="MX3">
            <v>3445.7727546891051</v>
          </cell>
          <cell r="MY3">
            <v>770.00883151070946</v>
          </cell>
          <cell r="MZ3">
            <v>305.73191967676308</v>
          </cell>
          <cell r="NA3">
            <v>1194.796151828996</v>
          </cell>
          <cell r="NB3">
            <v>2250.976602860108</v>
          </cell>
          <cell r="NC3">
            <v>864.31900000000007</v>
          </cell>
          <cell r="ND3">
            <v>94.310168489290618</v>
          </cell>
          <cell r="NE3">
            <v>17.382398464925739</v>
          </cell>
          <cell r="NF3">
            <v>59.106330517762601</v>
          </cell>
          <cell r="NG3">
            <v>55.392257036716423</v>
          </cell>
          <cell r="NH3">
            <v>14.359215678381631</v>
          </cell>
          <cell r="NI3">
            <v>166.10807228522299</v>
          </cell>
          <cell r="NJ3">
            <v>41.463850745968138</v>
          </cell>
          <cell r="NK3">
            <v>4.4888113945640242</v>
          </cell>
          <cell r="NL3">
            <v>36.151811394564021</v>
          </cell>
          <cell r="NM3">
            <v>36.151811394564021</v>
          </cell>
          <cell r="NN3">
            <v>-0.89657418142240886</v>
          </cell>
          <cell r="NO3">
            <v>102.68300000000001</v>
          </cell>
          <cell r="NP3">
            <v>3323.3571713034739</v>
          </cell>
          <cell r="NQ3">
            <v>995.4300294449323</v>
          </cell>
          <cell r="NR3">
            <v>297.54482523968778</v>
          </cell>
          <cell r="NS3">
            <v>1073.277142624788</v>
          </cell>
          <cell r="NT3">
            <v>2250.0800286786862</v>
          </cell>
          <cell r="NU3">
            <v>864.31900000000007</v>
          </cell>
          <cell r="NV3">
            <v>-131.1110294449322</v>
          </cell>
          <cell r="NW3">
            <v>23.47590556292473</v>
          </cell>
          <cell r="NX3">
            <v>231.03072705556491</v>
          </cell>
          <cell r="NY3">
            <v>225.42119793422279</v>
          </cell>
          <cell r="NZ3">
            <v>0</v>
          </cell>
        </row>
        <row r="4">
          <cell r="A4" t="str">
            <v>AGXY3</v>
          </cell>
          <cell r="B4" t="str">
            <v>Agrogalaxy</v>
          </cell>
          <cell r="C4" t="str">
            <v>Agribusiness</v>
          </cell>
          <cell r="D4" t="str">
            <v>Leonardo Alencar</v>
          </cell>
          <cell r="E4">
            <v>45196</v>
          </cell>
          <cell r="F4" t="str">
            <v>Under Review</v>
          </cell>
          <cell r="G4" t="b">
            <v>0</v>
          </cell>
          <cell r="H4" t="str">
            <v>BRL</v>
          </cell>
          <cell r="I4">
            <v>10.7</v>
          </cell>
          <cell r="J4">
            <v>0.20469999999999999</v>
          </cell>
          <cell r="K4">
            <v>0.11672727272727269</v>
          </cell>
          <cell r="L4">
            <v>0.1608733488695008</v>
          </cell>
          <cell r="M4">
            <v>11592.51</v>
          </cell>
          <cell r="N4">
            <v>1548.7919999999999</v>
          </cell>
          <cell r="O4">
            <v>615.81288711807952</v>
          </cell>
          <cell r="P4">
            <v>724.66678819807953</v>
          </cell>
          <cell r="Q4">
            <v>704.45399503999988</v>
          </cell>
          <cell r="R4">
            <v>116.90288711807951</v>
          </cell>
          <cell r="S4">
            <v>170.82498899999999</v>
          </cell>
          <cell r="T4">
            <v>9910.4936985120003</v>
          </cell>
          <cell r="U4">
            <v>1178.9256985120001</v>
          </cell>
          <cell r="V4">
            <v>165.73099999999999</v>
          </cell>
          <cell r="W4">
            <v>8409.0280000000002</v>
          </cell>
          <cell r="X4">
            <v>1501.4659999999999</v>
          </cell>
          <cell r="Y4">
            <v>2693.0920000000001</v>
          </cell>
          <cell r="Z4">
            <v>1417.5963014880001</v>
          </cell>
          <cell r="AA4">
            <v>145.38790107999989</v>
          </cell>
          <cell r="AB4">
            <v>245.7455248680794</v>
          </cell>
          <cell r="AC4">
            <v>422.96469851199998</v>
          </cell>
          <cell r="AE4">
            <v>11121.673160987821</v>
          </cell>
          <cell r="AF4">
            <v>1136.971063713383</v>
          </cell>
          <cell r="AG4">
            <v>204.0623744746382</v>
          </cell>
          <cell r="AH4">
            <v>345.80511138915841</v>
          </cell>
          <cell r="AI4">
            <v>506.75653339915959</v>
          </cell>
          <cell r="AJ4">
            <v>-382.55663501325671</v>
          </cell>
          <cell r="AK4">
            <v>170.82498899999999</v>
          </cell>
          <cell r="AL4">
            <v>9835.917804511655</v>
          </cell>
          <cell r="AM4">
            <v>1316.5396816392431</v>
          </cell>
          <cell r="AN4">
            <v>143.6841024304189</v>
          </cell>
          <cell r="AO4">
            <v>8497.4228809849119</v>
          </cell>
          <cell r="AP4">
            <v>1338.4959235267429</v>
          </cell>
          <cell r="AQ4">
            <v>3016.672</v>
          </cell>
          <cell r="AR4">
            <v>1481.2113183607571</v>
          </cell>
          <cell r="AS4">
            <v>119.6958393449391</v>
          </cell>
          <cell r="AT4">
            <v>136.9538421873097</v>
          </cell>
          <cell r="AU4">
            <v>137.61398312724299</v>
          </cell>
          <cell r="AV4">
            <v>0</v>
          </cell>
          <cell r="AW4">
            <v>11309.018507811899</v>
          </cell>
          <cell r="AX4">
            <v>1377.010943591255</v>
          </cell>
          <cell r="AY4">
            <v>437.43457426864438</v>
          </cell>
          <cell r="AZ4">
            <v>570.47389262567117</v>
          </cell>
          <cell r="BA4">
            <v>570.47389262567117</v>
          </cell>
          <cell r="BB4">
            <v>65.327895247964861</v>
          </cell>
          <cell r="BC4">
            <v>170.82498899999999</v>
          </cell>
          <cell r="BD4">
            <v>9916.0752973308627</v>
          </cell>
          <cell r="BE4">
            <v>1252.084981586873</v>
          </cell>
          <cell r="BF4">
            <v>150.28006169057059</v>
          </cell>
          <cell r="BG4">
            <v>8528.5844523681444</v>
          </cell>
          <cell r="BH4">
            <v>1387.4918449627171</v>
          </cell>
          <cell r="BI4">
            <v>3016.672</v>
          </cell>
          <cell r="BJ4">
            <v>1545.6660184131281</v>
          </cell>
          <cell r="BK4">
            <v>139.63527761717839</v>
          </cell>
          <cell r="BL4">
            <v>320.54564250409169</v>
          </cell>
          <cell r="BM4">
            <v>-64.454700052370299</v>
          </cell>
          <cell r="BN4">
            <v>-16.331973811991201</v>
          </cell>
          <cell r="BO4">
            <v>13245.620004708569</v>
          </cell>
          <cell r="BP4">
            <v>1633.841728738443</v>
          </cell>
          <cell r="BQ4">
            <v>578.00743765928792</v>
          </cell>
          <cell r="BR4">
            <v>733.82894024373991</v>
          </cell>
          <cell r="BS4">
            <v>733.82894024373991</v>
          </cell>
          <cell r="BT4">
            <v>319.45203130695592</v>
          </cell>
          <cell r="BU4">
            <v>170.82498899999999</v>
          </cell>
          <cell r="BV4">
            <v>10497.488338044919</v>
          </cell>
          <cell r="BW4">
            <v>1270.8661849935661</v>
          </cell>
          <cell r="BX4">
            <v>208.14285917674721</v>
          </cell>
          <cell r="BY4">
            <v>8870.4084696019854</v>
          </cell>
          <cell r="BZ4">
            <v>1627.0808684429339</v>
          </cell>
          <cell r="CA4">
            <v>3016.672</v>
          </cell>
          <cell r="CB4">
            <v>1526.8848150064341</v>
          </cell>
          <cell r="CC4">
            <v>213.6843000706285</v>
          </cell>
          <cell r="CD4">
            <v>340.3863527801351</v>
          </cell>
          <cell r="CE4">
            <v>18.781203406693411</v>
          </cell>
          <cell r="CF4">
            <v>-79.863007826738979</v>
          </cell>
          <cell r="CG4">
            <v>14754.430916110079</v>
          </cell>
          <cell r="CH4">
            <v>1840.0016879377399</v>
          </cell>
          <cell r="CI4">
            <v>689.35919256719762</v>
          </cell>
          <cell r="CJ4">
            <v>862.93034999957843</v>
          </cell>
          <cell r="CK4">
            <v>862.93034999957843</v>
          </cell>
          <cell r="CL4">
            <v>412.24706399239761</v>
          </cell>
          <cell r="CM4">
            <v>170.82498899999999</v>
          </cell>
          <cell r="CN4">
            <v>11418.870523045151</v>
          </cell>
          <cell r="CO4">
            <v>1305.717957909462</v>
          </cell>
          <cell r="CP4">
            <v>286.09264947173449</v>
          </cell>
          <cell r="CQ4">
            <v>9482.605356607919</v>
          </cell>
          <cell r="CR4">
            <v>1936.266166437232</v>
          </cell>
          <cell r="CS4">
            <v>3016.672</v>
          </cell>
          <cell r="CT4">
            <v>1492.0330420905379</v>
          </cell>
          <cell r="CU4">
            <v>251.52094772736811</v>
          </cell>
          <cell r="CV4">
            <v>393.32845359445889</v>
          </cell>
          <cell r="CW4">
            <v>34.851772915896163</v>
          </cell>
          <cell r="CX4">
            <v>-103.0617659980994</v>
          </cell>
          <cell r="CY4">
            <v>16017.363707514311</v>
          </cell>
          <cell r="CZ4">
            <v>2013.178992804746</v>
          </cell>
          <cell r="DA4">
            <v>779.72002697442349</v>
          </cell>
          <cell r="DB4">
            <v>968.14832851556093</v>
          </cell>
          <cell r="DC4">
            <v>968.14832851556093</v>
          </cell>
          <cell r="DD4">
            <v>500.47371794670948</v>
          </cell>
          <cell r="DE4">
            <v>170.82498899999999</v>
          </cell>
          <cell r="DF4">
            <v>12306.39743638111</v>
          </cell>
          <cell r="DG4">
            <v>1416.7696325494089</v>
          </cell>
          <cell r="DH4">
            <v>385.87314028191861</v>
          </cell>
          <cell r="DI4">
            <v>9994.7769814838484</v>
          </cell>
          <cell r="DJ4">
            <v>2311.6214548972639</v>
          </cell>
          <cell r="DK4">
            <v>3016.672</v>
          </cell>
          <cell r="DL4">
            <v>1380.981367450592</v>
          </cell>
          <cell r="DM4">
            <v>288.20879235132128</v>
          </cell>
          <cell r="DN4">
            <v>489.07569115714273</v>
          </cell>
          <cell r="DO4">
            <v>111.0516746399466</v>
          </cell>
          <cell r="DP4">
            <v>-125.1184294866774</v>
          </cell>
          <cell r="DQ4">
            <v>17268.52605245931</v>
          </cell>
          <cell r="DR4">
            <v>2185.113711691874</v>
          </cell>
          <cell r="DS4">
            <v>868.6660920289919</v>
          </cell>
          <cell r="DT4">
            <v>1071.813070121103</v>
          </cell>
          <cell r="DU4">
            <v>1071.813070121103</v>
          </cell>
          <cell r="DV4">
            <v>561.38060301529435</v>
          </cell>
          <cell r="DW4">
            <v>170.82498899999999</v>
          </cell>
          <cell r="DX4">
            <v>13234.673261092061</v>
          </cell>
          <cell r="DY4">
            <v>1550.65154187189</v>
          </cell>
          <cell r="DZ4">
            <v>509.95070503929293</v>
          </cell>
          <cell r="EA4">
            <v>10502.017353933319</v>
          </cell>
          <cell r="EB4">
            <v>2732.6569071587351</v>
          </cell>
          <cell r="EC4">
            <v>3016.672</v>
          </cell>
          <cell r="ED4">
            <v>1247.09945812811</v>
          </cell>
          <cell r="EE4">
            <v>327.22454284948572</v>
          </cell>
          <cell r="EF4">
            <v>519.13692653274734</v>
          </cell>
          <cell r="EG4">
            <v>133.88190932248111</v>
          </cell>
          <cell r="EH4">
            <v>-140.34515075382359</v>
          </cell>
          <cell r="EI4">
            <v>18264.778492250069</v>
          </cell>
          <cell r="EJ4">
            <v>2324.350786162544</v>
          </cell>
          <cell r="EK4">
            <v>937.30535064983383</v>
          </cell>
          <cell r="EL4">
            <v>1152.1722446134891</v>
          </cell>
          <cell r="EM4">
            <v>1152.1722446134891</v>
          </cell>
          <cell r="EN4">
            <v>596.72973441491843</v>
          </cell>
          <cell r="EO4">
            <v>170.82498899999999</v>
          </cell>
          <cell r="EP4">
            <v>14085.12544332383</v>
          </cell>
          <cell r="EQ4">
            <v>1718.7597172925109</v>
          </cell>
          <cell r="ER4">
            <v>658.9974665419536</v>
          </cell>
          <cell r="ES4">
            <v>10904.92223535391</v>
          </cell>
          <cell r="ET4">
            <v>3180.204207969924</v>
          </cell>
          <cell r="EU4">
            <v>3016.672</v>
          </cell>
          <cell r="EV4">
            <v>1078.9912827074891</v>
          </cell>
          <cell r="EW4">
            <v>363.9136554663159</v>
          </cell>
          <cell r="EX4">
            <v>552.56097800957468</v>
          </cell>
          <cell r="EY4">
            <v>168.10817542062111</v>
          </cell>
          <cell r="EZ4">
            <v>-149.18243360372961</v>
          </cell>
          <cell r="FA4">
            <v>19305.267788459401</v>
          </cell>
          <cell r="FB4">
            <v>2468.199932878013</v>
          </cell>
          <cell r="FC4">
            <v>1007.410516721667</v>
          </cell>
          <cell r="FD4">
            <v>1234.517729032123</v>
          </cell>
          <cell r="FE4">
            <v>1234.517729032123</v>
          </cell>
          <cell r="FF4">
            <v>627.39514909338232</v>
          </cell>
          <cell r="FG4">
            <v>170.82498899999999</v>
          </cell>
          <cell r="FH4">
            <v>14977.13443021919</v>
          </cell>
          <cell r="FI4">
            <v>1896.406073233868</v>
          </cell>
          <cell r="FJ4">
            <v>816.07975198032921</v>
          </cell>
          <cell r="FK4">
            <v>11326.384860429231</v>
          </cell>
          <cell r="FL4">
            <v>3650.7505697899601</v>
          </cell>
          <cell r="FM4">
            <v>3016.672</v>
          </cell>
          <cell r="FN4">
            <v>901.34492676613218</v>
          </cell>
          <cell r="FO4">
            <v>384.189497748831</v>
          </cell>
          <cell r="FP4">
            <v>557.66172356964194</v>
          </cell>
          <cell r="FQ4">
            <v>177.64635594135709</v>
          </cell>
          <cell r="FR4">
            <v>-156.84878727334561</v>
          </cell>
          <cell r="FS4">
            <v>3145.2930000000001</v>
          </cell>
          <cell r="FT4">
            <v>331.08800000000002</v>
          </cell>
          <cell r="FU4">
            <v>116.71899999999989</v>
          </cell>
          <cell r="FV4">
            <v>143.17030547870129</v>
          </cell>
          <cell r="FW4">
            <v>130.28837969189891</v>
          </cell>
          <cell r="FX4">
            <v>-58.941656270000152</v>
          </cell>
          <cell r="FY4">
            <v>170.82498899999999</v>
          </cell>
          <cell r="FZ4">
            <v>8975.1351599999998</v>
          </cell>
          <cell r="GA4">
            <v>577.6941599999999</v>
          </cell>
          <cell r="GB4">
            <v>141.59399999999999</v>
          </cell>
          <cell r="GC4">
            <v>7557.3509999999997</v>
          </cell>
          <cell r="GD4">
            <v>1417.7838357436799</v>
          </cell>
          <cell r="GE4">
            <v>1793.8589999999999</v>
          </cell>
          <cell r="GF4">
            <v>1129.0898400000001</v>
          </cell>
          <cell r="GG4">
            <v>38.848305478701363</v>
          </cell>
          <cell r="GH4">
            <v>-218.85792578680369</v>
          </cell>
          <cell r="GI4">
            <v>-63.129582056803912</v>
          </cell>
          <cell r="GJ4">
            <v>0</v>
          </cell>
          <cell r="GK4">
            <v>1967.028</v>
          </cell>
          <cell r="GL4">
            <v>127.73699999999999</v>
          </cell>
          <cell r="GM4">
            <v>-47.663000000000039</v>
          </cell>
          <cell r="GN4">
            <v>-6.014640744102401</v>
          </cell>
          <cell r="GO4">
            <v>56.267087212700112</v>
          </cell>
          <cell r="GP4">
            <v>-149.59868738999981</v>
          </cell>
          <cell r="GQ4">
            <v>170.82498899999999</v>
          </cell>
          <cell r="GR4">
            <v>7836.6940000000004</v>
          </cell>
          <cell r="GS4">
            <v>436.60899999999998</v>
          </cell>
          <cell r="GT4">
            <v>150.785</v>
          </cell>
          <cell r="GU4">
            <v>6566.3051955299998</v>
          </cell>
          <cell r="GV4">
            <v>1270.3885353696801</v>
          </cell>
          <cell r="GW4">
            <v>1775.172</v>
          </cell>
          <cell r="GX4">
            <v>1274.721</v>
          </cell>
          <cell r="GY4">
            <v>50.839359255897641</v>
          </cell>
          <cell r="GZ4">
            <v>116.6927279568024</v>
          </cell>
          <cell r="HA4">
            <v>-58.971959433197298</v>
          </cell>
          <cell r="HB4">
            <v>0</v>
          </cell>
          <cell r="HC4">
            <v>3074.306</v>
          </cell>
          <cell r="HD4">
            <v>447.22299999999979</v>
          </cell>
          <cell r="HE4">
            <v>175.43599999999981</v>
          </cell>
          <cell r="HF4">
            <v>206.83366725348029</v>
          </cell>
          <cell r="HG4">
            <v>165.1887124773852</v>
          </cell>
          <cell r="HH4">
            <v>24.963343659999691</v>
          </cell>
          <cell r="HI4">
            <v>170.82498899999999</v>
          </cell>
          <cell r="HJ4">
            <v>8705.7238309099994</v>
          </cell>
          <cell r="HK4">
            <v>795.17183091000004</v>
          </cell>
          <cell r="HL4">
            <v>153.35499999999999</v>
          </cell>
          <cell r="HM4">
            <v>7408.1224005399999</v>
          </cell>
          <cell r="HN4">
            <v>1297.6010000000001</v>
          </cell>
          <cell r="HO4">
            <v>2532.4740000000002</v>
          </cell>
          <cell r="HP4">
            <v>1684.0001690900001</v>
          </cell>
          <cell r="HQ4">
            <v>33.967667253480528</v>
          </cell>
          <cell r="HR4">
            <v>-200.24095477609501</v>
          </cell>
          <cell r="HS4">
            <v>406.50138888390501</v>
          </cell>
          <cell r="HT4">
            <v>0</v>
          </cell>
          <cell r="HU4">
            <v>3405.8829999999998</v>
          </cell>
          <cell r="HV4">
            <v>642.74399999999991</v>
          </cell>
          <cell r="HW4">
            <v>371.3208871180795</v>
          </cell>
          <cell r="HX4">
            <v>380.67745620999989</v>
          </cell>
          <cell r="HY4">
            <v>352.70981565801571</v>
          </cell>
          <cell r="HZ4">
            <v>300.47988711807949</v>
          </cell>
          <cell r="IA4">
            <v>170.82498899999999</v>
          </cell>
          <cell r="IB4">
            <v>9910.4936985120003</v>
          </cell>
          <cell r="IC4">
            <v>1178.9256985120001</v>
          </cell>
          <cell r="ID4">
            <v>165.73099999999999</v>
          </cell>
          <cell r="IE4">
            <v>8409.0280000000002</v>
          </cell>
          <cell r="IF4">
            <v>1501.4659999999999</v>
          </cell>
          <cell r="IG4">
            <v>2693.0920000000001</v>
          </cell>
          <cell r="IH4">
            <v>1417.5963014880001</v>
          </cell>
          <cell r="II4">
            <v>21.732569091920439</v>
          </cell>
          <cell r="IJ4">
            <v>548.15167747417547</v>
          </cell>
          <cell r="IK4">
            <v>595.41567747417537</v>
          </cell>
          <cell r="IL4">
            <v>0</v>
          </cell>
          <cell r="IM4">
            <v>2785.29</v>
          </cell>
          <cell r="IN4">
            <v>257.40699999999993</v>
          </cell>
          <cell r="IO4">
            <v>-13.878000000000039</v>
          </cell>
          <cell r="IP4">
            <v>19.617999999999959</v>
          </cell>
          <cell r="IQ4">
            <v>58.606140186063158</v>
          </cell>
          <cell r="IR4">
            <v>-218.73</v>
          </cell>
          <cell r="IS4">
            <v>170.82498899999999</v>
          </cell>
          <cell r="IT4">
            <v>11105.490112809</v>
          </cell>
          <cell r="IU4">
            <v>799.20011280900007</v>
          </cell>
          <cell r="IV4">
            <v>175.75700000000001</v>
          </cell>
          <cell r="IW4">
            <v>9639.0120000000006</v>
          </cell>
          <cell r="IX4">
            <v>1466.4780000000001</v>
          </cell>
          <cell r="IY4">
            <v>2680.28</v>
          </cell>
          <cell r="IZ4">
            <v>1788.9648871909999</v>
          </cell>
          <cell r="JA4">
            <v>43.522000000000013</v>
          </cell>
          <cell r="JB4">
            <v>-515.36185981393726</v>
          </cell>
          <cell r="JC4">
            <v>-665.68485981393758</v>
          </cell>
          <cell r="JD4">
            <v>0</v>
          </cell>
          <cell r="JE4">
            <v>1832.0070000000001</v>
          </cell>
          <cell r="JF4">
            <v>-24.920000000000069</v>
          </cell>
          <cell r="JG4">
            <v>-229.07355854000011</v>
          </cell>
          <cell r="JH4">
            <v>-194.48100000000011</v>
          </cell>
          <cell r="JI4">
            <v>-72.517718176062118</v>
          </cell>
          <cell r="JJ4">
            <v>-423.2555585400001</v>
          </cell>
          <cell r="JK4">
            <v>170.82498899999999</v>
          </cell>
          <cell r="JL4">
            <v>8756.7780000000002</v>
          </cell>
          <cell r="JM4">
            <v>1182.0260000000001</v>
          </cell>
          <cell r="JN4">
            <v>178.51400000000001</v>
          </cell>
          <cell r="JO4">
            <v>7677.7120000000004</v>
          </cell>
          <cell r="JP4">
            <v>1079.067</v>
          </cell>
          <cell r="JQ4">
            <v>3016.672</v>
          </cell>
          <cell r="JR4">
            <v>1615.7249999999999</v>
          </cell>
          <cell r="JS4">
            <v>37.349558539999997</v>
          </cell>
          <cell r="JT4">
            <v>343.87116474393753</v>
          </cell>
          <cell r="JU4">
            <v>470.26216474393817</v>
          </cell>
          <cell r="JV4">
            <v>0</v>
          </cell>
          <cell r="JW4">
            <v>3239.818472513181</v>
          </cell>
          <cell r="JX4">
            <v>394.13259780799291</v>
          </cell>
          <cell r="JY4">
            <v>153.45341526643509</v>
          </cell>
          <cell r="JZ4">
            <v>191.4248015996107</v>
          </cell>
          <cell r="KA4">
            <v>191.4248015996107</v>
          </cell>
          <cell r="KB4">
            <v>52.058235708680613</v>
          </cell>
          <cell r="KC4">
            <v>170.82498899999999</v>
          </cell>
          <cell r="KD4">
            <v>9302.942103077261</v>
          </cell>
          <cell r="KE4">
            <v>693.88750819508243</v>
          </cell>
          <cell r="KF4">
            <v>159.90160602939031</v>
          </cell>
          <cell r="KG4">
            <v>8171.8178673685816</v>
          </cell>
          <cell r="KH4">
            <v>1131.125235708681</v>
          </cell>
          <cell r="KI4">
            <v>3016.672</v>
          </cell>
          <cell r="KJ4">
            <v>2103.8634918049179</v>
          </cell>
          <cell r="KK4">
            <v>19.35899236256591</v>
          </cell>
          <cell r="KL4">
            <v>-389.48321938972532</v>
          </cell>
          <cell r="KM4">
            <v>-488.13849180491758</v>
          </cell>
          <cell r="KN4">
            <v>0</v>
          </cell>
          <cell r="KO4">
            <v>3264.5576884746361</v>
          </cell>
          <cell r="KP4">
            <v>510.35146590539063</v>
          </cell>
          <cell r="KQ4">
            <v>293.56051774820321</v>
          </cell>
          <cell r="KR4">
            <v>329.24330978954782</v>
          </cell>
          <cell r="KS4">
            <v>329.24330978954782</v>
          </cell>
          <cell r="KT4">
            <v>207.37068781806281</v>
          </cell>
          <cell r="KU4">
            <v>170.82498899999999</v>
          </cell>
          <cell r="KV4">
            <v>9835.917804511655</v>
          </cell>
          <cell r="KW4">
            <v>1316.5396816392431</v>
          </cell>
          <cell r="KX4">
            <v>143.6841024304189</v>
          </cell>
          <cell r="KY4">
            <v>8497.4228809849119</v>
          </cell>
          <cell r="KZ4">
            <v>1338.4959235267429</v>
          </cell>
          <cell r="LA4">
            <v>3016.672</v>
          </cell>
          <cell r="LB4">
            <v>1481.2113183607571</v>
          </cell>
          <cell r="LC4">
            <v>19.465288442373179</v>
          </cell>
          <cell r="LD4">
            <v>697.9277566470347</v>
          </cell>
          <cell r="LE4">
            <v>622.65217344416078</v>
          </cell>
          <cell r="LF4">
            <v>0</v>
          </cell>
          <cell r="LG4">
            <v>2814.3090518816471</v>
          </cell>
          <cell r="LH4">
            <v>299.71410787761891</v>
          </cell>
          <cell r="LI4">
            <v>53.900222300146368</v>
          </cell>
          <cell r="LJ4">
            <v>85.27933406601359</v>
          </cell>
          <cell r="LK4">
            <v>85.27933406601359</v>
          </cell>
          <cell r="LL4">
            <v>-33.445304622114797</v>
          </cell>
          <cell r="LM4">
            <v>170.82498899999999</v>
          </cell>
          <cell r="LN4">
            <v>10542.360559371509</v>
          </cell>
          <cell r="LO4">
            <v>1181.951278104043</v>
          </cell>
          <cell r="LP4">
            <v>147.0196264427764</v>
          </cell>
          <cell r="LQ4">
            <v>9228.9496143113502</v>
          </cell>
          <cell r="LR4">
            <v>1313.411945060157</v>
          </cell>
          <cell r="LS4">
            <v>3016.672</v>
          </cell>
          <cell r="LT4">
            <v>1615.799721895957</v>
          </cell>
          <cell r="LU4">
            <v>34.714635778224697</v>
          </cell>
          <cell r="LV4">
            <v>-53.843923577829841</v>
          </cell>
          <cell r="LW4">
            <v>-134.58840353519989</v>
          </cell>
          <cell r="LX4">
            <v>8.3613261555287011</v>
          </cell>
          <cell r="LY4">
            <v>1769.7264713445909</v>
          </cell>
          <cell r="LZ4">
            <v>107.8251939912566</v>
          </cell>
          <cell r="MA4">
            <v>-76.66516127982608</v>
          </cell>
          <cell r="MB4">
            <v>-43.316075419818823</v>
          </cell>
          <cell r="MC4">
            <v>-43.316075419818823</v>
          </cell>
          <cell r="MD4">
            <v>-163.06814673491351</v>
          </cell>
          <cell r="ME4">
            <v>170.82498899999999</v>
          </cell>
          <cell r="MF4">
            <v>7966.1148990986794</v>
          </cell>
          <cell r="MG4">
            <v>1384.997936894224</v>
          </cell>
          <cell r="MH4">
            <v>132.716437652938</v>
          </cell>
          <cell r="MI4">
            <v>6775.0050640897061</v>
          </cell>
          <cell r="MJ4">
            <v>1191.1108350089719</v>
          </cell>
          <cell r="MK4">
            <v>3016.672</v>
          </cell>
          <cell r="ML4">
            <v>1412.7530631057771</v>
          </cell>
          <cell r="MM4">
            <v>19.045897070168859</v>
          </cell>
          <cell r="MN4">
            <v>257.26514160021918</v>
          </cell>
          <cell r="MO4">
            <v>203.04665879018049</v>
          </cell>
          <cell r="MP4">
            <v>40.767036683728371</v>
          </cell>
          <cell r="MQ4">
            <v>3421.2132573643198</v>
          </cell>
          <cell r="MR4">
            <v>432.34235476410589</v>
          </cell>
          <cell r="MS4">
            <v>187.7299863155213</v>
          </cell>
          <cell r="MT4">
            <v>224.06912221898779</v>
          </cell>
          <cell r="MU4">
            <v>224.06912221898779</v>
          </cell>
          <cell r="MV4">
            <v>92.400685375573175</v>
          </cell>
          <cell r="MW4">
            <v>170.82498899999999</v>
          </cell>
          <cell r="MX4">
            <v>9561.9540218406983</v>
          </cell>
          <cell r="MY4">
            <v>953.24858293041029</v>
          </cell>
          <cell r="MZ4">
            <v>140.19550060993629</v>
          </cell>
          <cell r="NA4">
            <v>8301.5436728000459</v>
          </cell>
          <cell r="NB4">
            <v>1260.4113490406521</v>
          </cell>
          <cell r="NC4">
            <v>3016.672</v>
          </cell>
          <cell r="ND4">
            <v>1844.5024170695899</v>
          </cell>
          <cell r="NE4">
            <v>43.818198860464797</v>
          </cell>
          <cell r="NF4">
            <v>-318.18307564710761</v>
          </cell>
          <cell r="NG4">
            <v>-431.74935396381352</v>
          </cell>
          <cell r="NH4">
            <v>-23.10017134389329</v>
          </cell>
          <cell r="NI4">
            <v>3303.7697272213391</v>
          </cell>
          <cell r="NJ4">
            <v>537.12928695827395</v>
          </cell>
          <cell r="NK4">
            <v>272.46952693280281</v>
          </cell>
          <cell r="NL4">
            <v>304.44151176048859</v>
          </cell>
          <cell r="NM4">
            <v>304.44151176048859</v>
          </cell>
          <cell r="NN4">
            <v>169.4406612294199</v>
          </cell>
          <cell r="NO4">
            <v>170.82498899999999</v>
          </cell>
          <cell r="NP4">
            <v>9916.0752973308627</v>
          </cell>
          <cell r="NQ4">
            <v>1252.084981586873</v>
          </cell>
          <cell r="NR4">
            <v>150.28006169057059</v>
          </cell>
          <cell r="NS4">
            <v>8528.5844523681444</v>
          </cell>
          <cell r="NT4">
            <v>1387.4918449627171</v>
          </cell>
          <cell r="NU4">
            <v>3016.672</v>
          </cell>
          <cell r="NV4">
            <v>1545.6660184131281</v>
          </cell>
          <cell r="NW4">
            <v>42.056545908320082</v>
          </cell>
          <cell r="NX4">
            <v>435.30750012880992</v>
          </cell>
          <cell r="NY4">
            <v>298.83639865646251</v>
          </cell>
          <cell r="NZ4">
            <v>-42.360165307354983</v>
          </cell>
        </row>
        <row r="5">
          <cell r="A5" t="str">
            <v>ALLD3</v>
          </cell>
          <cell r="B5" t="str">
            <v>Allied</v>
          </cell>
          <cell r="C5" t="str">
            <v>TMT</v>
          </cell>
          <cell r="D5" t="str">
            <v>Bernardo Guttmann</v>
          </cell>
          <cell r="E5">
            <v>45299</v>
          </cell>
          <cell r="F5" t="str">
            <v>Neutral</v>
          </cell>
          <cell r="G5" t="b">
            <v>0</v>
          </cell>
          <cell r="H5" t="str">
            <v>BRL</v>
          </cell>
          <cell r="I5">
            <v>9</v>
          </cell>
          <cell r="J5">
            <v>0.14799999999999999</v>
          </cell>
          <cell r="K5">
            <v>0.1056</v>
          </cell>
          <cell r="L5">
            <v>0.14039551592513691</v>
          </cell>
          <cell r="M5">
            <v>5127.7810000000009</v>
          </cell>
          <cell r="N5">
            <v>772.59200000000055</v>
          </cell>
          <cell r="O5">
            <v>208.05817144000059</v>
          </cell>
          <cell r="P5">
            <v>281.59717144000058</v>
          </cell>
          <cell r="Q5">
            <v>281.59717144000058</v>
          </cell>
          <cell r="R5">
            <v>76.574313150400585</v>
          </cell>
          <cell r="S5">
            <v>93.221000000000004</v>
          </cell>
          <cell r="T5">
            <v>3688.953</v>
          </cell>
          <cell r="U5">
            <v>141.94200000000001</v>
          </cell>
          <cell r="V5">
            <v>23.015999999999998</v>
          </cell>
          <cell r="W5">
            <v>2189.0320000000002</v>
          </cell>
          <cell r="X5">
            <v>1499.921</v>
          </cell>
          <cell r="Y5">
            <v>629.57999999999993</v>
          </cell>
          <cell r="Z5">
            <v>487.63799999999992</v>
          </cell>
          <cell r="AA5">
            <v>-11.619</v>
          </cell>
          <cell r="AB5">
            <v>124.1903106174026</v>
          </cell>
          <cell r="AC5">
            <v>-11.349322789579761</v>
          </cell>
          <cell r="AD5">
            <v>-51.341999999999999</v>
          </cell>
          <cell r="AE5">
            <v>5958.0480125079212</v>
          </cell>
          <cell r="AF5">
            <v>687.10774338278861</v>
          </cell>
          <cell r="AG5">
            <v>190.1590667107042</v>
          </cell>
          <cell r="AH5">
            <v>254.44138874112289</v>
          </cell>
          <cell r="AI5">
            <v>254.44138874112289</v>
          </cell>
          <cell r="AJ5">
            <v>83.943114595066021</v>
          </cell>
          <cell r="AK5">
            <v>93.221000000000004</v>
          </cell>
          <cell r="AL5">
            <v>3616.365008776761</v>
          </cell>
          <cell r="AM5">
            <v>364.36123942625079</v>
          </cell>
          <cell r="AN5">
            <v>9.1695913284540005</v>
          </cell>
          <cell r="AO5">
            <v>2034.279826181694</v>
          </cell>
          <cell r="AP5">
            <v>1582.0851145950669</v>
          </cell>
          <cell r="AQ5">
            <v>590.94299999999998</v>
          </cell>
          <cell r="AR5">
            <v>226.58176057374919</v>
          </cell>
          <cell r="AS5">
            <v>-6.7744798067428027</v>
          </cell>
          <cell r="AT5">
            <v>151.54900899584479</v>
          </cell>
          <cell r="AU5">
            <v>23.12534929388568</v>
          </cell>
          <cell r="AV5">
            <v>-32.994999999999997</v>
          </cell>
          <cell r="AW5">
            <v>6550.2095067329847</v>
          </cell>
          <cell r="AX5">
            <v>743.8684411611157</v>
          </cell>
          <cell r="AY5">
            <v>194.03450368998509</v>
          </cell>
          <cell r="AZ5">
            <v>258.70831755642263</v>
          </cell>
          <cell r="BA5">
            <v>258.70831755642263</v>
          </cell>
          <cell r="BB5">
            <v>119.7886037213469</v>
          </cell>
          <cell r="BC5">
            <v>93.221000000000004</v>
          </cell>
          <cell r="BD5">
            <v>4290.9613415212298</v>
          </cell>
          <cell r="BE5">
            <v>102.3583278659958</v>
          </cell>
          <cell r="BF5">
            <v>24.12888706801024</v>
          </cell>
          <cell r="BG5">
            <v>2619.0347061351531</v>
          </cell>
          <cell r="BH5">
            <v>1671.9265673860771</v>
          </cell>
          <cell r="BI5">
            <v>590.94299999999998</v>
          </cell>
          <cell r="BJ5">
            <v>488.58467213400422</v>
          </cell>
          <cell r="BK5">
            <v>-52.401676053863881</v>
          </cell>
          <cell r="BL5">
            <v>170.03915954990541</v>
          </cell>
          <cell r="BM5">
            <v>50.606434615652418</v>
          </cell>
          <cell r="BN5">
            <v>-29.94715093033674</v>
          </cell>
          <cell r="BO5">
            <v>7269.107484064546</v>
          </cell>
          <cell r="BP5">
            <v>812.08205727617769</v>
          </cell>
          <cell r="BQ5">
            <v>212.80645847162279</v>
          </cell>
          <cell r="BR5">
            <v>272.31034807710319</v>
          </cell>
          <cell r="BS5">
            <v>272.31034807710319</v>
          </cell>
          <cell r="BT5">
            <v>124.31095223305771</v>
          </cell>
          <cell r="BU5">
            <v>93.221000000000004</v>
          </cell>
          <cell r="BV5">
            <v>4555.6633118114196</v>
          </cell>
          <cell r="BW5">
            <v>44.855064616423789</v>
          </cell>
          <cell r="BX5">
            <v>40.729994025729383</v>
          </cell>
          <cell r="BY5">
            <v>2790.5034622505491</v>
          </cell>
          <cell r="BZ5">
            <v>1765.15978156087</v>
          </cell>
          <cell r="CA5">
            <v>590.94299999999998</v>
          </cell>
          <cell r="CB5">
            <v>546.08793538357622</v>
          </cell>
          <cell r="CC5">
            <v>-58.152859872516373</v>
          </cell>
          <cell r="CD5">
            <v>189.87448551072279</v>
          </cell>
          <cell r="CE5">
            <v>80.023673700450601</v>
          </cell>
          <cell r="CF5">
            <v>-31.077738058264419</v>
          </cell>
          <cell r="CG5">
            <v>7756.877828231527</v>
          </cell>
          <cell r="CH5">
            <v>863.89070481209455</v>
          </cell>
          <cell r="CI5">
            <v>236.0379392062641</v>
          </cell>
          <cell r="CJ5">
            <v>292.21271395263301</v>
          </cell>
          <cell r="CK5">
            <v>292.21271395263301</v>
          </cell>
          <cell r="CL5">
            <v>145.41971064082909</v>
          </cell>
          <cell r="CM5">
            <v>93.221000000000004</v>
          </cell>
          <cell r="CN5">
            <v>4779.4799826334011</v>
          </cell>
          <cell r="CO5">
            <v>44.442037345684881</v>
          </cell>
          <cell r="CP5">
            <v>58.445065479374762</v>
          </cell>
          <cell r="CQ5">
            <v>2905.2553500919089</v>
          </cell>
          <cell r="CR5">
            <v>1874.2245645414921</v>
          </cell>
          <cell r="CS5">
            <v>590.94299999999998</v>
          </cell>
          <cell r="CT5">
            <v>546.50096265431512</v>
          </cell>
          <cell r="CU5">
            <v>-62.055022625852217</v>
          </cell>
          <cell r="CV5">
            <v>211.22798785029991</v>
          </cell>
          <cell r="CW5">
            <v>111.11607756014619</v>
          </cell>
          <cell r="CX5">
            <v>-36.354927660207281</v>
          </cell>
          <cell r="CY5">
            <v>8214.1646601067368</v>
          </cell>
          <cell r="CZ5">
            <v>914.81916497839666</v>
          </cell>
          <cell r="DA5">
            <v>262.27419734035902</v>
          </cell>
          <cell r="DB5">
            <v>317.03012323668611</v>
          </cell>
          <cell r="DC5">
            <v>317.03012323668611</v>
          </cell>
          <cell r="DD5">
            <v>172.09478055759021</v>
          </cell>
          <cell r="DE5">
            <v>93.221000000000004</v>
          </cell>
          <cell r="DF5">
            <v>5019.2465498617576</v>
          </cell>
          <cell r="DG5">
            <v>69.024595063320277</v>
          </cell>
          <cell r="DH5">
            <v>77.204483522055881</v>
          </cell>
          <cell r="DI5">
            <v>3015.950831902072</v>
          </cell>
          <cell r="DJ5">
            <v>2003.2956499596851</v>
          </cell>
          <cell r="DK5">
            <v>590.94299999999998</v>
          </cell>
          <cell r="DL5">
            <v>521.91840493667974</v>
          </cell>
          <cell r="DM5">
            <v>-65.7133172808539</v>
          </cell>
          <cell r="DN5">
            <v>234.27005950280329</v>
          </cell>
          <cell r="DO5">
            <v>143.56550050055199</v>
          </cell>
          <cell r="DP5">
            <v>-43.023695139397539</v>
          </cell>
          <cell r="DQ5">
            <v>8698.4096639729232</v>
          </cell>
          <cell r="DR5">
            <v>968.74998185540699</v>
          </cell>
          <cell r="DS5">
            <v>290.78351426869131</v>
          </cell>
          <cell r="DT5">
            <v>345.64889299357492</v>
          </cell>
          <cell r="DU5">
            <v>345.64889299357492</v>
          </cell>
          <cell r="DV5">
            <v>201.78241501830809</v>
          </cell>
          <cell r="DW5">
            <v>93.221000000000004</v>
          </cell>
          <cell r="DX5">
            <v>5291.5825837469974</v>
          </cell>
          <cell r="DY5">
            <v>110.3450820840328</v>
          </cell>
          <cell r="DZ5">
            <v>97.069814927628755</v>
          </cell>
          <cell r="EA5">
            <v>3136.9500545235801</v>
          </cell>
          <cell r="EB5">
            <v>2154.6324612234162</v>
          </cell>
          <cell r="EC5">
            <v>590.94299999999998</v>
          </cell>
          <cell r="ED5">
            <v>480.59791791596717</v>
          </cell>
          <cell r="EE5">
            <v>-69.587277311783382</v>
          </cell>
          <cell r="EF5">
            <v>147.6428610913614</v>
          </cell>
          <cell r="EG5">
            <v>65.475468989121111</v>
          </cell>
          <cell r="EH5">
            <v>-50.445603754577029</v>
          </cell>
          <cell r="EI5">
            <v>9211.2020896978665</v>
          </cell>
          <cell r="EJ5">
            <v>1025.860151680374</v>
          </cell>
          <cell r="EK5">
            <v>321.74271347366607</v>
          </cell>
          <cell r="EL5">
            <v>377.7866621149704</v>
          </cell>
          <cell r="EM5">
            <v>377.7866621149704</v>
          </cell>
          <cell r="EN5">
            <v>233.76809327560079</v>
          </cell>
          <cell r="EO5">
            <v>93.221000000000004</v>
          </cell>
          <cell r="EP5">
            <v>5597.5956762927681</v>
          </cell>
          <cell r="EQ5">
            <v>169.64977513925351</v>
          </cell>
          <cell r="ER5">
            <v>118.10625598115089</v>
          </cell>
          <cell r="ES5">
            <v>3267.6370771126499</v>
          </cell>
          <cell r="ET5">
            <v>2329.958531180117</v>
          </cell>
          <cell r="EU5">
            <v>590.94299999999998</v>
          </cell>
          <cell r="EV5">
            <v>421.29322486074648</v>
          </cell>
          <cell r="EW5">
            <v>-73.689616717582936</v>
          </cell>
          <cell r="EX5">
            <v>168.00102263774389</v>
          </cell>
          <cell r="EY5">
            <v>92.91776965793855</v>
          </cell>
          <cell r="EZ5">
            <v>-58.442023318900191</v>
          </cell>
          <cell r="FA5">
            <v>9754.2248772980365</v>
          </cell>
          <cell r="FB5">
            <v>1086.3371050496239</v>
          </cell>
          <cell r="FC5">
            <v>355.3415670224739</v>
          </cell>
          <cell r="FD5">
            <v>413.33411951483748</v>
          </cell>
          <cell r="FE5">
            <v>413.33411951483748</v>
          </cell>
          <cell r="FF5">
            <v>267.90779114590248</v>
          </cell>
          <cell r="FG5">
            <v>93.221000000000004</v>
          </cell>
          <cell r="FH5">
            <v>5938.6453965313212</v>
          </cell>
          <cell r="FI5">
            <v>248.07981506503509</v>
          </cell>
          <cell r="FJ5">
            <v>140.38284644740239</v>
          </cell>
          <cell r="FK5">
            <v>3407.755953991777</v>
          </cell>
          <cell r="FL5">
            <v>2530.889374539543</v>
          </cell>
          <cell r="FM5">
            <v>590.94299999999998</v>
          </cell>
          <cell r="FN5">
            <v>342.86318493496481</v>
          </cell>
          <cell r="FO5">
            <v>-78.0337990183843</v>
          </cell>
          <cell r="FP5">
            <v>190.18160627325869</v>
          </cell>
          <cell r="FQ5">
            <v>120.10963405017191</v>
          </cell>
          <cell r="FR5">
            <v>-66.97694778647562</v>
          </cell>
          <cell r="FS5">
            <v>1368.1759999999999</v>
          </cell>
          <cell r="FT5">
            <v>192.91699999999989</v>
          </cell>
          <cell r="FU5">
            <v>57.318171439999929</v>
          </cell>
          <cell r="FV5">
            <v>76.360171439999931</v>
          </cell>
          <cell r="FW5">
            <v>76.360171439999931</v>
          </cell>
          <cell r="FX5">
            <v>18.76831315039993</v>
          </cell>
          <cell r="FY5">
            <v>93.221000000000004</v>
          </cell>
          <cell r="FZ5">
            <v>3966.337</v>
          </cell>
          <cell r="GA5">
            <v>110.57</v>
          </cell>
          <cell r="GB5">
            <v>31.962</v>
          </cell>
          <cell r="GC5">
            <v>2433.1509999999998</v>
          </cell>
          <cell r="GD5">
            <v>1533.1859999999999</v>
          </cell>
          <cell r="GE5">
            <v>400.25099999999998</v>
          </cell>
          <cell r="GF5">
            <v>289.68099999999998</v>
          </cell>
          <cell r="GG5">
            <v>-3.0870000000000002</v>
          </cell>
          <cell r="GJ5">
            <v>0</v>
          </cell>
          <cell r="GK5">
            <v>1269.146</v>
          </cell>
          <cell r="GL5">
            <v>182.14799999999991</v>
          </cell>
          <cell r="GM5">
            <v>51.918999999999933</v>
          </cell>
          <cell r="GN5">
            <v>69.77399999999993</v>
          </cell>
          <cell r="GO5">
            <v>69.77399999999993</v>
          </cell>
          <cell r="GP5">
            <v>24.060999999999918</v>
          </cell>
          <cell r="GQ5">
            <v>93.221000000000004</v>
          </cell>
          <cell r="GR5">
            <v>4194.4549999999999</v>
          </cell>
          <cell r="GS5">
            <v>303.75400000000002</v>
          </cell>
          <cell r="GT5">
            <v>31.542000000000002</v>
          </cell>
          <cell r="GU5">
            <v>2689.2579999999998</v>
          </cell>
          <cell r="GV5">
            <v>1505.1969999999999</v>
          </cell>
          <cell r="GW5">
            <v>635.66600000000005</v>
          </cell>
          <cell r="GX5">
            <v>331.91199999999998</v>
          </cell>
          <cell r="GY5">
            <v>-3.403</v>
          </cell>
          <cell r="HB5">
            <v>-5.6000000000000001E-2</v>
          </cell>
          <cell r="HC5">
            <v>1127.925</v>
          </cell>
          <cell r="HD5">
            <v>173.88799999999989</v>
          </cell>
          <cell r="HE5">
            <v>45.174999999999933</v>
          </cell>
          <cell r="HF5">
            <v>63.718999999999923</v>
          </cell>
          <cell r="HG5">
            <v>63.718999999999923</v>
          </cell>
          <cell r="HH5">
            <v>10.350999999999919</v>
          </cell>
          <cell r="HI5">
            <v>93.221000000000004</v>
          </cell>
          <cell r="HJ5">
            <v>3737.768</v>
          </cell>
          <cell r="HK5">
            <v>103.301</v>
          </cell>
          <cell r="HL5">
            <v>24.687000000000001</v>
          </cell>
          <cell r="HM5">
            <v>2225.5740000000001</v>
          </cell>
          <cell r="HN5">
            <v>1512.194</v>
          </cell>
          <cell r="HO5">
            <v>635.14</v>
          </cell>
          <cell r="HP5">
            <v>531.83899999999994</v>
          </cell>
          <cell r="HQ5">
            <v>-2.7450000000000001</v>
          </cell>
          <cell r="HT5">
            <v>-51.286000000000001</v>
          </cell>
          <cell r="HU5">
            <v>1362.5340000000001</v>
          </cell>
          <cell r="HV5">
            <v>223.6390000000001</v>
          </cell>
          <cell r="HW5">
            <v>53.646000000000129</v>
          </cell>
          <cell r="HX5">
            <v>71.744000000000128</v>
          </cell>
          <cell r="HY5">
            <v>71.744000000000128</v>
          </cell>
          <cell r="HZ5">
            <v>23.39400000000013</v>
          </cell>
          <cell r="IA5">
            <v>93.221000000000004</v>
          </cell>
          <cell r="IB5">
            <v>3688.953</v>
          </cell>
          <cell r="IC5">
            <v>141.94200000000001</v>
          </cell>
          <cell r="ID5">
            <v>23.015999999999998</v>
          </cell>
          <cell r="IE5">
            <v>2189.0320000000002</v>
          </cell>
          <cell r="IF5">
            <v>1499.921</v>
          </cell>
          <cell r="IG5">
            <v>629.57999999999993</v>
          </cell>
          <cell r="IH5">
            <v>487.63799999999992</v>
          </cell>
          <cell r="II5">
            <v>-2.3839999999999999</v>
          </cell>
          <cell r="IL5">
            <v>0</v>
          </cell>
          <cell r="IM5">
            <v>1361.9749999999999</v>
          </cell>
          <cell r="IN5">
            <v>175.39200000000011</v>
          </cell>
          <cell r="IO5">
            <v>49.312000000000047</v>
          </cell>
          <cell r="IP5">
            <v>66.879000000000048</v>
          </cell>
          <cell r="IQ5">
            <v>66.879000000000048</v>
          </cell>
          <cell r="IR5">
            <v>16.326000000000061</v>
          </cell>
          <cell r="IS5">
            <v>93.221000000000004</v>
          </cell>
          <cell r="IT5">
            <v>3681.0990000000002</v>
          </cell>
          <cell r="IU5">
            <v>315.42200000000003</v>
          </cell>
          <cell r="IV5">
            <v>20.63</v>
          </cell>
          <cell r="IW5">
            <v>2164.9850000000001</v>
          </cell>
          <cell r="IX5">
            <v>1516.114</v>
          </cell>
          <cell r="IY5">
            <v>648.87</v>
          </cell>
          <cell r="IZ5">
            <v>333.44799999999998</v>
          </cell>
          <cell r="JA5">
            <v>-1.895</v>
          </cell>
          <cell r="JD5">
            <v>-1.6519999999999999</v>
          </cell>
          <cell r="JE5">
            <v>1540.7470000000001</v>
          </cell>
          <cell r="JF5">
            <v>169.45400000000021</v>
          </cell>
          <cell r="JG5">
            <v>54.12400000000018</v>
          </cell>
          <cell r="JH5">
            <v>70.609000000000179</v>
          </cell>
          <cell r="JI5">
            <v>70.609000000000179</v>
          </cell>
          <cell r="JJ5">
            <v>18.108000000000182</v>
          </cell>
          <cell r="JK5">
            <v>93.221000000000004</v>
          </cell>
          <cell r="JL5">
            <v>3581.538</v>
          </cell>
          <cell r="JM5">
            <v>356.85300000000001</v>
          </cell>
          <cell r="JN5">
            <v>18.219000000000001</v>
          </cell>
          <cell r="JO5">
            <v>2049.1419999999998</v>
          </cell>
          <cell r="JP5">
            <v>1532.395</v>
          </cell>
          <cell r="JQ5">
            <v>588.947</v>
          </cell>
          <cell r="JR5">
            <v>232.09399999999999</v>
          </cell>
          <cell r="JS5">
            <v>-2.0680000000000001</v>
          </cell>
          <cell r="JV5">
            <v>-31.361000000000001</v>
          </cell>
          <cell r="JW5">
            <v>1522.5119999999999</v>
          </cell>
          <cell r="JX5">
            <v>158.221</v>
          </cell>
          <cell r="JY5">
            <v>42.221000000000018</v>
          </cell>
          <cell r="JZ5">
            <v>57.934000000000019</v>
          </cell>
          <cell r="KA5">
            <v>57.934000000000019</v>
          </cell>
          <cell r="KB5">
            <v>20.14700000000002</v>
          </cell>
          <cell r="KC5">
            <v>93.221000000000004</v>
          </cell>
          <cell r="KD5">
            <v>3466.414068</v>
          </cell>
          <cell r="KE5">
            <v>339.17500000000001</v>
          </cell>
          <cell r="KF5">
            <v>16.521000000000001</v>
          </cell>
          <cell r="KG5">
            <v>1913.69</v>
          </cell>
          <cell r="KH5">
            <v>1552.723</v>
          </cell>
          <cell r="KI5">
            <v>590.94299999999998</v>
          </cell>
          <cell r="KJ5">
            <v>251.768</v>
          </cell>
          <cell r="KK5">
            <v>-1.401</v>
          </cell>
          <cell r="KN5">
            <v>1.7999999999999999E-2</v>
          </cell>
          <cell r="KO5">
            <v>1532.8140125079219</v>
          </cell>
          <cell r="KP5">
            <v>184.04074338278909</v>
          </cell>
          <cell r="KQ5">
            <v>44.502066710704717</v>
          </cell>
          <cell r="KR5">
            <v>59.019388741123379</v>
          </cell>
          <cell r="KS5">
            <v>59.019388741123379</v>
          </cell>
          <cell r="KT5">
            <v>29.362114595066519</v>
          </cell>
          <cell r="KU5">
            <v>93.221000000000004</v>
          </cell>
          <cell r="KV5">
            <v>3616.365008776761</v>
          </cell>
          <cell r="KW5">
            <v>364.36123942625079</v>
          </cell>
          <cell r="KX5">
            <v>9.1695913284540005</v>
          </cell>
          <cell r="KY5">
            <v>2034.279826181694</v>
          </cell>
          <cell r="KZ5">
            <v>1582.0851145950669</v>
          </cell>
          <cell r="LA5">
            <v>590.94299999999998</v>
          </cell>
          <cell r="LB5">
            <v>226.58176057374919</v>
          </cell>
          <cell r="LC5">
            <v>-1.410479806742803</v>
          </cell>
          <cell r="LF5">
            <v>0</v>
          </cell>
        </row>
        <row r="6">
          <cell r="A6" t="str">
            <v>ALOS3</v>
          </cell>
          <cell r="B6" t="str">
            <v>Allos</v>
          </cell>
          <cell r="C6" t="str">
            <v>Income Properties</v>
          </cell>
          <cell r="D6" t="str">
            <v>Ygor Altero</v>
          </cell>
          <cell r="E6">
            <v>45337</v>
          </cell>
          <cell r="F6" t="str">
            <v>Buy</v>
          </cell>
          <cell r="G6" t="b">
            <v>0</v>
          </cell>
          <cell r="H6" t="str">
            <v>BRL</v>
          </cell>
          <cell r="I6">
            <v>34</v>
          </cell>
          <cell r="J6">
            <v>0.13367250148448831</v>
          </cell>
          <cell r="K6">
            <v>9.35E-2</v>
          </cell>
          <cell r="L6">
            <v>0.1216207510391418</v>
          </cell>
          <cell r="AE6">
            <v>2675.4606664207522</v>
          </cell>
          <cell r="AF6">
            <v>1907.0815125769909</v>
          </cell>
          <cell r="AG6">
            <v>5662.7818453482687</v>
          </cell>
          <cell r="AH6">
            <v>6286.5511223284848</v>
          </cell>
          <cell r="AI6">
            <v>2005.719843753953</v>
          </cell>
          <cell r="AJ6">
            <v>3421.1920487802381</v>
          </cell>
          <cell r="AK6">
            <v>564</v>
          </cell>
          <cell r="AL6">
            <v>27155.023990242571</v>
          </cell>
          <cell r="AM6">
            <v>1997.153545440435</v>
          </cell>
          <cell r="AN6">
            <v>23575.619193838262</v>
          </cell>
          <cell r="AO6">
            <v>12476.395747136399</v>
          </cell>
          <cell r="AP6">
            <v>14678.628243106161</v>
          </cell>
          <cell r="AQ6">
            <v>6246.8604940598889</v>
          </cell>
          <cell r="AR6">
            <v>4249.7069486194532</v>
          </cell>
          <cell r="AS6">
            <v>-387.13012623754048</v>
          </cell>
          <cell r="AT6">
            <v>-5911.4367680954183</v>
          </cell>
          <cell r="AU6">
            <v>-6662.0975719350499</v>
          </cell>
          <cell r="AV6">
            <v>292.89431904000003</v>
          </cell>
          <cell r="AW6">
            <v>2648.7883512198719</v>
          </cell>
          <cell r="AX6">
            <v>2044.132342953096</v>
          </cell>
          <cell r="AY6">
            <v>1543.3318272312099</v>
          </cell>
          <cell r="AZ6">
            <v>1975.918264476775</v>
          </cell>
          <cell r="BA6">
            <v>1975.918264476775</v>
          </cell>
          <cell r="BB6">
            <v>850.02294978994973</v>
          </cell>
          <cell r="BC6">
            <v>564</v>
          </cell>
          <cell r="BD6">
            <v>27321.552645295738</v>
          </cell>
          <cell r="BE6">
            <v>3518.5194909314182</v>
          </cell>
          <cell r="BF6">
            <v>22090.29531686363</v>
          </cell>
          <cell r="BG6">
            <v>12498.33661526916</v>
          </cell>
          <cell r="BH6">
            <v>14823.21603002658</v>
          </cell>
          <cell r="BI6">
            <v>6217.154016520396</v>
          </cell>
          <cell r="BJ6">
            <v>2698.6345255889778</v>
          </cell>
          <cell r="BK6">
            <v>-391.67756027092349</v>
          </cell>
          <cell r="BL6">
            <v>2655.8572048414921</v>
          </cell>
          <cell r="BM6">
            <v>2217.538136223216</v>
          </cell>
          <cell r="BN6">
            <v>646.66248492408727</v>
          </cell>
          <cell r="BO6">
            <v>2896.853281081811</v>
          </cell>
          <cell r="BP6">
            <v>2278.5723761630961</v>
          </cell>
          <cell r="BQ6">
            <v>1766.1010541005819</v>
          </cell>
          <cell r="BR6">
            <v>2183.0564885149179</v>
          </cell>
          <cell r="BS6">
            <v>2183.056488514917</v>
          </cell>
          <cell r="BT6">
            <v>1122.666559279482</v>
          </cell>
          <cell r="BU6">
            <v>564</v>
          </cell>
          <cell r="BV6">
            <v>27611.446202434221</v>
          </cell>
          <cell r="BW6">
            <v>3875.9999315041559</v>
          </cell>
          <cell r="BX6">
            <v>21717.464055385619</v>
          </cell>
          <cell r="BY6">
            <v>12743.29900871383</v>
          </cell>
          <cell r="BZ6">
            <v>14868.14719372039</v>
          </cell>
          <cell r="CA6">
            <v>6209.6973912908361</v>
          </cell>
          <cell r="CB6">
            <v>2333.6974597866802</v>
          </cell>
          <cell r="CC6">
            <v>-324.90917293632822</v>
          </cell>
          <cell r="CD6">
            <v>1643.5959892917381</v>
          </cell>
          <cell r="CE6">
            <v>1304.063597046239</v>
          </cell>
          <cell r="CF6">
            <v>891.58527922760254</v>
          </cell>
          <cell r="CG6">
            <v>3079.4112791701</v>
          </cell>
          <cell r="CH6">
            <v>2444.696892039944</v>
          </cell>
          <cell r="CI6">
            <v>1912.389979137972</v>
          </cell>
          <cell r="CJ6">
            <v>2326.2761183325379</v>
          </cell>
          <cell r="CK6">
            <v>2326.2761183325379</v>
          </cell>
          <cell r="CL6">
            <v>1286.1859628774871</v>
          </cell>
          <cell r="CM6">
            <v>564</v>
          </cell>
          <cell r="CN6">
            <v>27556.124515026841</v>
          </cell>
          <cell r="CO6">
            <v>3762.1592362361812</v>
          </cell>
          <cell r="CP6">
            <v>21648.811005257139</v>
          </cell>
          <cell r="CQ6">
            <v>13101.86346050101</v>
          </cell>
          <cell r="CR6">
            <v>14454.261054525819</v>
          </cell>
          <cell r="CS6">
            <v>6208.3243302882656</v>
          </cell>
          <cell r="CT6">
            <v>2446.1650940520849</v>
          </cell>
          <cell r="CU6">
            <v>-345.23308906608872</v>
          </cell>
          <cell r="CV6">
            <v>1575.964268060641</v>
          </cell>
          <cell r="CW6">
            <v>1279.367563373863</v>
          </cell>
          <cell r="CX6">
            <v>1388.903748828862</v>
          </cell>
          <cell r="CY6">
            <v>3268.919528158166</v>
          </cell>
          <cell r="CZ6">
            <v>2618.518769245245</v>
          </cell>
          <cell r="DA6">
            <v>2075.6139865767382</v>
          </cell>
          <cell r="DB6">
            <v>2487.8854069641438</v>
          </cell>
          <cell r="DC6">
            <v>2487.8854069641438</v>
          </cell>
          <cell r="DD6">
            <v>1415.813321289231</v>
          </cell>
          <cell r="DE6">
            <v>564</v>
          </cell>
          <cell r="DF6">
            <v>27256.410238464301</v>
          </cell>
          <cell r="DG6">
            <v>3434.1837247562221</v>
          </cell>
          <cell r="DH6">
            <v>21545.05855530679</v>
          </cell>
          <cell r="DI6">
            <v>13214.42060432588</v>
          </cell>
          <cell r="DJ6">
            <v>14041.989634138419</v>
          </cell>
          <cell r="DK6">
            <v>6206.2492812892588</v>
          </cell>
          <cell r="DL6">
            <v>2772.0655565330371</v>
          </cell>
          <cell r="DM6">
            <v>-308.51897043705202</v>
          </cell>
          <cell r="DN6">
            <v>1751.09797133999</v>
          </cell>
          <cell r="DO6">
            <v>1440.5712992130029</v>
          </cell>
          <cell r="DP6">
            <v>1764.078421874344</v>
          </cell>
          <cell r="DQ6">
            <v>3465.4055915328422</v>
          </cell>
          <cell r="DR6">
            <v>2796.4532115241732</v>
          </cell>
          <cell r="DS6">
            <v>2226.6519921768149</v>
          </cell>
          <cell r="DT6">
            <v>2636.990120265747</v>
          </cell>
          <cell r="DU6">
            <v>2636.990120265747</v>
          </cell>
          <cell r="DV6">
            <v>1517.169120114788</v>
          </cell>
          <cell r="DW6">
            <v>564</v>
          </cell>
          <cell r="DX6">
            <v>26946.60566108266</v>
          </cell>
          <cell r="DY6">
            <v>3070.8872573620788</v>
          </cell>
          <cell r="DZ6">
            <v>21461.67593252231</v>
          </cell>
          <cell r="EA6">
            <v>13314.95415503318</v>
          </cell>
          <cell r="EB6">
            <v>13631.65150604948</v>
          </cell>
          <cell r="EC6">
            <v>6204.58162883357</v>
          </cell>
          <cell r="ED6">
            <v>3133.6943714714912</v>
          </cell>
          <cell r="EE6">
            <v>-326.95550530445331</v>
          </cell>
          <cell r="EF6">
            <v>1857.81527067822</v>
          </cell>
          <cell r="EG6">
            <v>1519.132445285956</v>
          </cell>
          <cell r="EH6">
            <v>1877.7959949401779</v>
          </cell>
          <cell r="EI6">
            <v>3674.3938925087041</v>
          </cell>
          <cell r="EJ6">
            <v>2985.2600727148451</v>
          </cell>
          <cell r="EK6">
            <v>2386.7361656807871</v>
          </cell>
          <cell r="EL6">
            <v>2795.5528770970882</v>
          </cell>
          <cell r="EM6">
            <v>2795.5528770970882</v>
          </cell>
          <cell r="EN6">
            <v>1623.67832325165</v>
          </cell>
          <cell r="EO6">
            <v>564</v>
          </cell>
          <cell r="EP6">
            <v>26644.867506067261</v>
          </cell>
          <cell r="EQ6">
            <v>2685.824216403927</v>
          </cell>
          <cell r="ER6">
            <v>21399.417099268681</v>
          </cell>
          <cell r="ES6">
            <v>13422.03271143408</v>
          </cell>
          <cell r="ET6">
            <v>13222.83479463318</v>
          </cell>
          <cell r="EU6">
            <v>6203.3364521684971</v>
          </cell>
          <cell r="EV6">
            <v>3517.5122357645701</v>
          </cell>
          <cell r="EW6">
            <v>-346.55787816267463</v>
          </cell>
          <cell r="EX6">
            <v>1969.2387079482619</v>
          </cell>
          <cell r="EY6">
            <v>1599.8658067505739</v>
          </cell>
          <cell r="EZ6">
            <v>1980.0011414358351</v>
          </cell>
          <cell r="FA6">
            <v>3897.040376039331</v>
          </cell>
          <cell r="FB6">
            <v>3185.9569692446162</v>
          </cell>
          <cell r="FC6">
            <v>2556.7199011182952</v>
          </cell>
          <cell r="FD6">
            <v>2964.4435858651209</v>
          </cell>
          <cell r="FE6">
            <v>2964.4435858651209</v>
          </cell>
          <cell r="FF6">
            <v>1736.715388588626</v>
          </cell>
          <cell r="FG6">
            <v>564</v>
          </cell>
          <cell r="FH6">
            <v>26351.788554762428</v>
          </cell>
          <cell r="FI6">
            <v>2277.9380293434342</v>
          </cell>
          <cell r="FJ6">
            <v>21359.126164518959</v>
          </cell>
          <cell r="FK6">
            <v>13536.67744487607</v>
          </cell>
          <cell r="FL6">
            <v>12815.11110988636</v>
          </cell>
          <cell r="FM6">
            <v>6202.5306334735023</v>
          </cell>
          <cell r="FN6">
            <v>3924.592604130069</v>
          </cell>
          <cell r="FO6">
            <v>-367.43274999710422</v>
          </cell>
          <cell r="FP6">
            <v>2087.7804074316359</v>
          </cell>
          <cell r="FQ6">
            <v>1685.830617613414</v>
          </cell>
          <cell r="FR6">
            <v>2088.4670540017009</v>
          </cell>
          <cell r="IM6">
            <v>600.31506509899805</v>
          </cell>
          <cell r="IN6">
            <v>391.5265786895776</v>
          </cell>
          <cell r="IO6">
            <v>4673.4943907667785</v>
          </cell>
          <cell r="IP6">
            <v>4852.0319892312573</v>
          </cell>
          <cell r="IQ6">
            <v>443.49849440862619</v>
          </cell>
          <cell r="IR6">
            <v>2974.981982221791</v>
          </cell>
          <cell r="IS6">
            <v>563649.82900000003</v>
          </cell>
          <cell r="IT6">
            <v>27654.77543256876</v>
          </cell>
          <cell r="IU6">
            <v>2337.6109251500002</v>
          </cell>
          <cell r="IV6">
            <v>23871.050970418761</v>
          </cell>
          <cell r="IW6">
            <v>12884.31916956876</v>
          </cell>
          <cell r="IX6">
            <v>14770.456263</v>
          </cell>
          <cell r="IY6">
            <v>6906.4261839999999</v>
          </cell>
          <cell r="IZ6">
            <v>4568.8152588500006</v>
          </cell>
          <cell r="JA6">
            <v>-71.495000000000005</v>
          </cell>
          <cell r="JB6">
            <v>-6892.4838044279677</v>
          </cell>
          <cell r="JC6">
            <v>-6554.505428446404</v>
          </cell>
          <cell r="JD6">
            <v>0</v>
          </cell>
          <cell r="JE6">
            <v>636.03719984121062</v>
          </cell>
          <cell r="JF6">
            <v>417.93413607179758</v>
          </cell>
          <cell r="JG6">
            <v>297.87231188383021</v>
          </cell>
          <cell r="JH6">
            <v>478.40388292705973</v>
          </cell>
          <cell r="JI6">
            <v>473.12122413069659</v>
          </cell>
          <cell r="JJ6">
            <v>152.9835131968695</v>
          </cell>
          <cell r="JK6">
            <v>564327.90700000001</v>
          </cell>
          <cell r="JL6">
            <v>27134.810223404089</v>
          </cell>
          <cell r="JM6">
            <v>1871.9955855799999</v>
          </cell>
          <cell r="JN6">
            <v>23797.66667482409</v>
          </cell>
          <cell r="JO6">
            <v>12461.350297404089</v>
          </cell>
          <cell r="JP6">
            <v>14673.459926</v>
          </cell>
          <cell r="JQ6">
            <v>6411.6114260000013</v>
          </cell>
          <cell r="JR6">
            <v>4539.6158404200014</v>
          </cell>
          <cell r="JS6">
            <v>-87.9</v>
          </cell>
          <cell r="JT6">
            <v>206.8585020832123</v>
          </cell>
          <cell r="JU6">
            <v>-419.47993043295543</v>
          </cell>
          <cell r="JV6">
            <v>146.43100000000001</v>
          </cell>
          <cell r="JW6">
            <v>634.02171464250546</v>
          </cell>
          <cell r="JX6">
            <v>451.02300554287609</v>
          </cell>
          <cell r="JY6">
            <v>195.50099542545249</v>
          </cell>
          <cell r="JZ6">
            <v>347.1027743715419</v>
          </cell>
          <cell r="KA6">
            <v>480.08764941600549</v>
          </cell>
          <cell r="KB6">
            <v>23.681412766093</v>
          </cell>
          <cell r="KC6">
            <v>564622.93299999996</v>
          </cell>
          <cell r="KD6">
            <v>26919.257712137129</v>
          </cell>
          <cell r="KE6">
            <v>1808.51488101</v>
          </cell>
          <cell r="KF6">
            <v>23606.03739612714</v>
          </cell>
          <cell r="KG6">
            <v>12216.22970613713</v>
          </cell>
          <cell r="KH6">
            <v>14703.028006</v>
          </cell>
          <cell r="KI6">
            <v>6261.1018729999996</v>
          </cell>
          <cell r="KJ6">
            <v>4452.5869919899997</v>
          </cell>
          <cell r="KK6">
            <v>-78.055000000000007</v>
          </cell>
          <cell r="KL6">
            <v>390.49543745040609</v>
          </cell>
          <cell r="KM6">
            <v>90.926195460814426</v>
          </cell>
          <cell r="KN6">
            <v>146.46331903999999</v>
          </cell>
          <cell r="KO6">
            <v>805.08668683803739</v>
          </cell>
          <cell r="KP6">
            <v>646.59779227273941</v>
          </cell>
          <cell r="KQ6">
            <v>495.91414727220808</v>
          </cell>
          <cell r="KR6">
            <v>609.01247579862468</v>
          </cell>
          <cell r="KS6">
            <v>609.01247579862479</v>
          </cell>
          <cell r="KT6">
            <v>269.54514059548359</v>
          </cell>
          <cell r="KU6">
            <v>564622.93299999996</v>
          </cell>
          <cell r="KV6">
            <v>27155.023990242571</v>
          </cell>
          <cell r="KW6">
            <v>1997.153545440435</v>
          </cell>
          <cell r="KX6">
            <v>23575.619193838262</v>
          </cell>
          <cell r="KY6">
            <v>12476.395747136399</v>
          </cell>
          <cell r="KZ6">
            <v>14678.628243106161</v>
          </cell>
          <cell r="LA6">
            <v>6246.8604940598889</v>
          </cell>
          <cell r="LB6">
            <v>4249.7069486194532</v>
          </cell>
          <cell r="LC6">
            <v>-149.68012623754041</v>
          </cell>
          <cell r="LD6">
            <v>383.69309679893331</v>
          </cell>
          <cell r="LE6">
            <v>220.96159148349739</v>
          </cell>
          <cell r="LF6">
            <v>0</v>
          </cell>
          <cell r="LG6">
            <v>597.41117962643671</v>
          </cell>
          <cell r="LH6">
            <v>448.87514984355869</v>
          </cell>
          <cell r="LI6">
            <v>332.62145075195338</v>
          </cell>
          <cell r="LJ6">
            <v>445.56768826692559</v>
          </cell>
          <cell r="LK6">
            <v>445.56768826692559</v>
          </cell>
          <cell r="LL6">
            <v>134.8254283921313</v>
          </cell>
          <cell r="LM6">
            <v>564622.93299999996</v>
          </cell>
          <cell r="LN6">
            <v>27268.215572655921</v>
          </cell>
          <cell r="LO6">
            <v>3007.394204689424</v>
          </cell>
          <cell r="LP6">
            <v>22532.714583031811</v>
          </cell>
          <cell r="LQ6">
            <v>12454.76190115763</v>
          </cell>
          <cell r="LR6">
            <v>14813.45367149829</v>
          </cell>
          <cell r="LS6">
            <v>6226.0024018437589</v>
          </cell>
          <cell r="LT6">
            <v>3218.6081971543349</v>
          </cell>
          <cell r="LU6">
            <v>-88.30662670852189</v>
          </cell>
          <cell r="LV6">
            <v>1214.313112503816</v>
          </cell>
          <cell r="LW6">
            <v>1059.869769691772</v>
          </cell>
          <cell r="LX6">
            <v>0</v>
          </cell>
          <cell r="LY6">
            <v>624.97330566919459</v>
          </cell>
          <cell r="LZ6">
            <v>478.01913824284838</v>
          </cell>
          <cell r="MA6">
            <v>358.64056004548172</v>
          </cell>
          <cell r="MB6">
            <v>466.37227450642172</v>
          </cell>
          <cell r="MC6">
            <v>466.37227450642149</v>
          </cell>
          <cell r="MD6">
            <v>182.99194279933309</v>
          </cell>
          <cell r="ME6">
            <v>564622.93299999996</v>
          </cell>
          <cell r="MF6">
            <v>27147.825896541752</v>
          </cell>
          <cell r="MG6">
            <v>3218.212043558005</v>
          </cell>
          <cell r="MH6">
            <v>22208.661112716229</v>
          </cell>
          <cell r="MI6">
            <v>12151.380282244119</v>
          </cell>
          <cell r="MJ6">
            <v>14996.445614297631</v>
          </cell>
          <cell r="MK6">
            <v>6219.5213324374481</v>
          </cell>
          <cell r="ML6">
            <v>3001.3092888794431</v>
          </cell>
          <cell r="MM6">
            <v>-92.47824414535512</v>
          </cell>
          <cell r="MN6">
            <v>619.66365166404148</v>
          </cell>
          <cell r="MO6">
            <v>504.70716105714632</v>
          </cell>
          <cell r="MP6">
            <v>293.94490348932089</v>
          </cell>
          <cell r="MQ6">
            <v>631.38774343805255</v>
          </cell>
          <cell r="MR6">
            <v>485.45304650027953</v>
          </cell>
          <cell r="MS6">
            <v>365.43455674449638</v>
          </cell>
          <cell r="MT6">
            <v>471.54600385385851</v>
          </cell>
          <cell r="MU6">
            <v>471.54600385385862</v>
          </cell>
          <cell r="MV6">
            <v>211.3803090894269</v>
          </cell>
          <cell r="MW6">
            <v>564622.93299999996</v>
          </cell>
          <cell r="MX6">
            <v>27357.24492188052</v>
          </cell>
          <cell r="MY6">
            <v>3492.2160156064219</v>
          </cell>
          <cell r="MZ6">
            <v>22145.779322901941</v>
          </cell>
          <cell r="NA6">
            <v>12149.41899849346</v>
          </cell>
          <cell r="NB6">
            <v>15207.82592338705</v>
          </cell>
          <cell r="NC6">
            <v>6218.2636966411619</v>
          </cell>
          <cell r="ND6">
            <v>2726.04768103474</v>
          </cell>
          <cell r="NE6">
            <v>-93.579657295076899</v>
          </cell>
          <cell r="NF6">
            <v>361.43999256094509</v>
          </cell>
          <cell r="NG6">
            <v>273.99073985878329</v>
          </cell>
          <cell r="NH6">
            <v>0</v>
          </cell>
          <cell r="NI6">
            <v>795.01612248618835</v>
          </cell>
          <cell r="NJ6">
            <v>631.78500836640899</v>
          </cell>
          <cell r="NK6">
            <v>486.63525968927871</v>
          </cell>
          <cell r="NL6">
            <v>592.43229784956941</v>
          </cell>
          <cell r="NM6">
            <v>592.43229784956918</v>
          </cell>
          <cell r="NN6">
            <v>320.82526950905822</v>
          </cell>
          <cell r="NO6">
            <v>564622.93299999996</v>
          </cell>
          <cell r="NP6">
            <v>27321.552645295738</v>
          </cell>
          <cell r="NQ6">
            <v>3518.5194909314182</v>
          </cell>
          <cell r="NR6">
            <v>22090.29531686363</v>
          </cell>
          <cell r="NS6">
            <v>12498.33661526916</v>
          </cell>
          <cell r="NT6">
            <v>14823.21603002658</v>
          </cell>
          <cell r="NU6">
            <v>6217.154016520396</v>
          </cell>
          <cell r="NV6">
            <v>2698.6345255889778</v>
          </cell>
          <cell r="NW6">
            <v>-117.3130321219697</v>
          </cell>
          <cell r="NX6">
            <v>460.44044811268941</v>
          </cell>
          <cell r="NY6">
            <v>378.97046561551559</v>
          </cell>
          <cell r="NZ6">
            <v>352.71758143476637</v>
          </cell>
          <cell r="OA6">
            <v>634.6455523177915</v>
          </cell>
          <cell r="OB6">
            <v>488.06707007360978</v>
          </cell>
          <cell r="OC6">
            <v>372.75112262853452</v>
          </cell>
          <cell r="OD6">
            <v>478.27074075863351</v>
          </cell>
          <cell r="OE6">
            <v>478.27074075863339</v>
          </cell>
          <cell r="OF6">
            <v>213.62055959400109</v>
          </cell>
          <cell r="OG6">
            <v>564622.93299999996</v>
          </cell>
          <cell r="OH6">
            <v>27538.817683718102</v>
          </cell>
          <cell r="OI6">
            <v>3892.529063856211</v>
          </cell>
          <cell r="OJ6">
            <v>21775.173460941271</v>
          </cell>
          <cell r="OK6">
            <v>12501.98109409752</v>
          </cell>
          <cell r="OL6">
            <v>15036.83658962058</v>
          </cell>
          <cell r="OM6">
            <v>6210.8515794019486</v>
          </cell>
          <cell r="ON6">
            <v>2318.322515545738</v>
          </cell>
          <cell r="OO6">
            <v>-71.182762207747956</v>
          </cell>
          <cell r="OP6">
            <v>521.2565201465809</v>
          </cell>
          <cell r="OQ6">
            <v>424.03630559352519</v>
          </cell>
          <cell r="OR6">
            <v>0</v>
          </cell>
          <cell r="OS6">
            <v>686.7960285256803</v>
          </cell>
          <cell r="OT6">
            <v>536.39023451649962</v>
          </cell>
          <cell r="OU6">
            <v>413.7986401999101</v>
          </cell>
          <cell r="OV6">
            <v>517.74264905039729</v>
          </cell>
          <cell r="OW6">
            <v>517.74264905039706</v>
          </cell>
          <cell r="OX6">
            <v>256.82924471570749</v>
          </cell>
          <cell r="OY6">
            <v>564622.93299999996</v>
          </cell>
          <cell r="OZ6">
            <v>27458.907648118209</v>
          </cell>
          <cell r="PA6">
            <v>3796.4140717169612</v>
          </cell>
          <cell r="PB6">
            <v>21748.311978439469</v>
          </cell>
          <cell r="PC6">
            <v>12165.24181378192</v>
          </cell>
          <cell r="PD6">
            <v>15293.665834336291</v>
          </cell>
          <cell r="PE6">
            <v>6210.3143497519131</v>
          </cell>
          <cell r="PF6">
            <v>2413.900278034952</v>
          </cell>
          <cell r="PG6">
            <v>-77.082526348681256</v>
          </cell>
          <cell r="PH6">
            <v>341.74891620631001</v>
          </cell>
          <cell r="PI6">
            <v>258.0602987357305</v>
          </cell>
          <cell r="PJ6">
            <v>352.71758143476637</v>
          </cell>
          <cell r="PK6">
            <v>696.57075751093237</v>
          </cell>
          <cell r="PL6">
            <v>545.66785350299506</v>
          </cell>
          <cell r="PM6">
            <v>421.6779879096415</v>
          </cell>
          <cell r="PN6">
            <v>525.48768934761972</v>
          </cell>
          <cell r="PO6">
            <v>525.48768934761972</v>
          </cell>
          <cell r="PP6">
            <v>266.84446129438339</v>
          </cell>
          <cell r="PQ6">
            <v>564622.93299999996</v>
          </cell>
          <cell r="PR6">
            <v>27742.654937945888</v>
          </cell>
          <cell r="PS6">
            <v>4060.273192389127</v>
          </cell>
          <cell r="PT6">
            <v>21722.792889998029</v>
          </cell>
          <cell r="PU6">
            <v>12182.144642315219</v>
          </cell>
          <cell r="PV6">
            <v>15560.510295630669</v>
          </cell>
          <cell r="PW6">
            <v>6209.8039679830836</v>
          </cell>
          <cell r="PX6">
            <v>2149.5307755939571</v>
          </cell>
          <cell r="PY6">
            <v>-78.290612996539835</v>
          </cell>
          <cell r="PZ6">
            <v>345.87135814454899</v>
          </cell>
          <cell r="QA6">
            <v>265.39606195468701</v>
          </cell>
          <cell r="QB6">
            <v>0</v>
          </cell>
          <cell r="QC6">
            <v>878.8409427274064</v>
          </cell>
          <cell r="QD6">
            <v>708.44721806999178</v>
          </cell>
          <cell r="QE6">
            <v>557.87330336249602</v>
          </cell>
          <cell r="QF6">
            <v>661.55540935826696</v>
          </cell>
          <cell r="QG6">
            <v>661.55540935826718</v>
          </cell>
          <cell r="QH6">
            <v>385.37229367538993</v>
          </cell>
          <cell r="QI6">
            <v>564622.93299999996</v>
          </cell>
          <cell r="QJ6">
            <v>27611.446202434221</v>
          </cell>
          <cell r="QK6">
            <v>3875.9999315041559</v>
          </cell>
          <cell r="QL6">
            <v>21717.464055385619</v>
          </cell>
          <cell r="QM6">
            <v>12743.29900871383</v>
          </cell>
          <cell r="QN6">
            <v>14868.14719372039</v>
          </cell>
          <cell r="QO6">
            <v>6209.6973912908361</v>
          </cell>
          <cell r="QP6">
            <v>2333.6974597866802</v>
          </cell>
          <cell r="QQ6">
            <v>-98.353271383359072</v>
          </cell>
          <cell r="QR6">
            <v>434.71919479429749</v>
          </cell>
          <cell r="QS6">
            <v>356.57093076229643</v>
          </cell>
          <cell r="QT6">
            <v>538.86769779283611</v>
          </cell>
          <cell r="QU6">
            <v>4131.7774001106109</v>
          </cell>
          <cell r="QV6">
            <v>3397.146881729544</v>
          </cell>
          <cell r="QW6">
            <v>2735.4207060777512</v>
          </cell>
          <cell r="QX6">
            <v>3142.4954731853122</v>
          </cell>
          <cell r="QY6">
            <v>3142.4954731853109</v>
          </cell>
          <cell r="QZ6">
            <v>1855.1652581770729</v>
          </cell>
          <cell r="RA6">
            <v>564</v>
          </cell>
          <cell r="RB6">
            <v>26065.96998242984</v>
          </cell>
          <cell r="RC6">
            <v>1846.234962915953</v>
          </cell>
          <cell r="RD6">
            <v>21341.490074744721</v>
          </cell>
          <cell r="RE6">
            <v>13657.933639651041</v>
          </cell>
          <cell r="RF6">
            <v>12408.0363427788</v>
          </cell>
          <cell r="RG6">
            <v>6202.1779116780181</v>
          </cell>
          <cell r="RH6">
            <v>4355.9429487620646</v>
          </cell>
          <cell r="RI6">
            <v>-389.43867733332411</v>
          </cell>
          <cell r="RJ6">
            <v>2213.6890076160221</v>
          </cell>
          <cell r="RK6">
            <v>1777.171314739637</v>
          </cell>
          <cell r="RL6">
            <v>2203.339549310042</v>
          </cell>
          <cell r="RM6">
            <v>675.61350464970758</v>
          </cell>
          <cell r="RN6">
            <v>526.25986874218779</v>
          </cell>
          <cell r="RO6">
            <v>406.71410817258902</v>
          </cell>
          <cell r="RP6">
            <v>510.36956999529792</v>
          </cell>
          <cell r="RQ6">
            <v>510.36956999529809</v>
          </cell>
          <cell r="RR6">
            <v>259.25414061899272</v>
          </cell>
          <cell r="RS6">
            <v>564622.93299999996</v>
          </cell>
          <cell r="RT6">
            <v>27881.08636336356</v>
          </cell>
          <cell r="RU6">
            <v>4145.0161678153354</v>
          </cell>
          <cell r="RV6">
            <v>21689.549220463221</v>
          </cell>
          <cell r="RW6">
            <v>12753.68502902418</v>
          </cell>
          <cell r="RX6">
            <v>15127.40133433938</v>
          </cell>
          <cell r="RY6">
            <v>6209.1390945923877</v>
          </cell>
          <cell r="RZ6">
            <v>2064.1229267770532</v>
          </cell>
          <cell r="SA6">
            <v>-75.740626900311781</v>
          </cell>
          <cell r="SB6">
            <v>345.38438731183112</v>
          </cell>
          <cell r="SC6">
            <v>269.982213998698</v>
          </cell>
          <cell r="SD6">
            <v>0</v>
          </cell>
          <cell r="SE6">
            <v>730.46693136344243</v>
          </cell>
          <cell r="SF6">
            <v>575.89418916551597</v>
          </cell>
          <cell r="SG6">
            <v>448.4795052095551</v>
          </cell>
          <cell r="SH6">
            <v>551.99539285765218</v>
          </cell>
          <cell r="SI6">
            <v>551.99539285765218</v>
          </cell>
          <cell r="SJ6">
            <v>296.05942337404252</v>
          </cell>
          <cell r="SK6">
            <v>564622.93299999996</v>
          </cell>
          <cell r="SL6">
            <v>27649.513077488151</v>
          </cell>
          <cell r="SM6">
            <v>3904.5914043037628</v>
          </cell>
          <cell r="SN6">
            <v>21667.97903130703</v>
          </cell>
          <cell r="SO6">
            <v>12226.052319774721</v>
          </cell>
          <cell r="SP6">
            <v>15423.460757713419</v>
          </cell>
          <cell r="SQ6">
            <v>6208.707690809264</v>
          </cell>
          <cell r="SR6">
            <v>2304.1162865055012</v>
          </cell>
          <cell r="SS6">
            <v>-81.945698491912495</v>
          </cell>
          <cell r="ST6">
            <v>373.81229935422101</v>
          </cell>
          <cell r="SU6">
            <v>299.47264446528152</v>
          </cell>
          <cell r="SV6">
            <v>538.86769779283611</v>
          </cell>
          <cell r="SW6">
            <v>740.14883439145626</v>
          </cell>
          <cell r="SX6">
            <v>585.09439683160724</v>
          </cell>
          <cell r="SY6">
            <v>456.30867713067818</v>
          </cell>
          <cell r="SZ6">
            <v>559.71671383299429</v>
          </cell>
          <cell r="TA6">
            <v>559.7167138329944</v>
          </cell>
          <cell r="TB6">
            <v>303.17016571697559</v>
          </cell>
          <cell r="TC6">
            <v>564622.93299999996</v>
          </cell>
          <cell r="TD6">
            <v>27963.91970296872</v>
          </cell>
          <cell r="TE6">
            <v>4208.8977628249822</v>
          </cell>
          <cell r="TF6">
            <v>21647.722295132389</v>
          </cell>
          <cell r="TG6">
            <v>12237.288779538319</v>
          </cell>
          <cell r="TH6">
            <v>15726.630923430401</v>
          </cell>
          <cell r="TI6">
            <v>6208.3025560857714</v>
          </cell>
          <cell r="TJ6">
            <v>1999.404793260788</v>
          </cell>
          <cell r="TK6">
            <v>-83.151300527671495</v>
          </cell>
          <cell r="TL6">
            <v>379.32506794384602</v>
          </cell>
          <cell r="TM6">
            <v>305.33387997482401</v>
          </cell>
          <cell r="TN6">
            <v>0</v>
          </cell>
          <cell r="TO6">
            <v>933.18200876549338</v>
          </cell>
          <cell r="TP6">
            <v>757.44843730063292</v>
          </cell>
          <cell r="TQ6">
            <v>600.88768862515008</v>
          </cell>
          <cell r="TR6">
            <v>704.19444164659308</v>
          </cell>
          <cell r="TS6">
            <v>704.19444164659308</v>
          </cell>
          <cell r="TT6">
            <v>427.70223316747632</v>
          </cell>
          <cell r="TU6">
            <v>564622.93299999996</v>
          </cell>
          <cell r="TV6">
            <v>27556.124515026841</v>
          </cell>
          <cell r="TW6">
            <v>3762.1592362361812</v>
          </cell>
          <cell r="TX6">
            <v>21648.811005257139</v>
          </cell>
          <cell r="TY6">
            <v>13101.86346050101</v>
          </cell>
          <cell r="TZ6">
            <v>14454.261054525819</v>
          </cell>
          <cell r="UA6">
            <v>6208.3243302882656</v>
          </cell>
          <cell r="UB6">
            <v>2446.1650940520849</v>
          </cell>
          <cell r="UC6">
            <v>-104.3954631461929</v>
          </cell>
          <cell r="UD6">
            <v>477.44251345074213</v>
          </cell>
          <cell r="UE6">
            <v>404.57882493505878</v>
          </cell>
          <cell r="UF6">
            <v>850.03605103602615</v>
          </cell>
        </row>
        <row r="7">
          <cell r="A7" t="str">
            <v>ALPA3</v>
          </cell>
          <cell r="B7" t="str">
            <v>Alpargatas</v>
          </cell>
          <cell r="C7" t="str">
            <v>Retail</v>
          </cell>
          <cell r="D7" t="str">
            <v>Danniela Eiger</v>
          </cell>
          <cell r="E7">
            <v>45328</v>
          </cell>
          <cell r="F7" t="str">
            <v>Neutral</v>
          </cell>
          <cell r="G7" t="b">
            <v>0</v>
          </cell>
          <cell r="H7" t="str">
            <v>BRL</v>
          </cell>
          <cell r="I7">
            <v>10</v>
          </cell>
          <cell r="J7">
            <v>0.1437655217391304</v>
          </cell>
          <cell r="K7">
            <v>7.0190999999999962E-2</v>
          </cell>
          <cell r="L7">
            <v>0.13272934347826079</v>
          </cell>
          <cell r="M7">
            <v>4181.866</v>
          </cell>
          <cell r="N7">
            <v>1927.703</v>
          </cell>
          <cell r="O7">
            <v>386.97700000000009</v>
          </cell>
          <cell r="P7">
            <v>550.4860000000001</v>
          </cell>
          <cell r="Q7">
            <v>689.48599999999988</v>
          </cell>
          <cell r="R7">
            <v>108.53100000000011</v>
          </cell>
          <cell r="S7">
            <v>343.55153300000001</v>
          </cell>
          <cell r="T7">
            <v>8499.68</v>
          </cell>
          <cell r="U7">
            <v>647.51700000000005</v>
          </cell>
          <cell r="V7">
            <v>1280.0319999999999</v>
          </cell>
          <cell r="W7">
            <v>2739.922</v>
          </cell>
          <cell r="X7">
            <v>5759.7579999999998</v>
          </cell>
          <cell r="Y7">
            <v>1275.251</v>
          </cell>
          <cell r="Z7">
            <v>627.73399999999992</v>
          </cell>
          <cell r="AA7">
            <v>2796.4569999999999</v>
          </cell>
          <cell r="AB7">
            <v>-3700.219291684813</v>
          </cell>
          <cell r="AC7">
            <v>-2597.1298180107028</v>
          </cell>
          <cell r="AD7">
            <v>89.283000000000001</v>
          </cell>
          <cell r="AE7">
            <v>3682.1705300675571</v>
          </cell>
          <cell r="AF7">
            <v>1495.598054238116</v>
          </cell>
          <cell r="AG7">
            <v>-279.18669905997581</v>
          </cell>
          <cell r="AH7">
            <v>-78.219874330662833</v>
          </cell>
          <cell r="AI7">
            <v>154.67154100933729</v>
          </cell>
          <cell r="AJ7">
            <v>-219.40322212771329</v>
          </cell>
          <cell r="AK7">
            <v>343.55153300000001</v>
          </cell>
          <cell r="AL7">
            <v>8365.0437520359028</v>
          </cell>
          <cell r="AM7">
            <v>1079.7558589709499</v>
          </cell>
          <cell r="AN7">
            <v>1389.9240302279979</v>
          </cell>
          <cell r="AO7">
            <v>2929.478308237492</v>
          </cell>
          <cell r="AP7">
            <v>5435.5654437984122</v>
          </cell>
          <cell r="AQ7">
            <v>1506.4705536810729</v>
          </cell>
          <cell r="AR7">
            <v>426.71469471012301</v>
          </cell>
          <cell r="AS7">
            <v>280.96966413239051</v>
          </cell>
          <cell r="AT7">
            <v>13.11561432697385</v>
          </cell>
          <cell r="AU7">
            <v>140.2388219539441</v>
          </cell>
          <cell r="AV7">
            <v>7.1207494138751422</v>
          </cell>
          <cell r="AW7">
            <v>3987.875787540579</v>
          </cell>
          <cell r="AX7">
            <v>1782.8901351197701</v>
          </cell>
          <cell r="AY7">
            <v>359.25553697368377</v>
          </cell>
          <cell r="AZ7">
            <v>568.61521293611963</v>
          </cell>
          <cell r="BA7">
            <v>568.61521293611963</v>
          </cell>
          <cell r="BB7">
            <v>221.10919915287269</v>
          </cell>
          <cell r="BC7">
            <v>343.55153300000001</v>
          </cell>
          <cell r="BD7">
            <v>8622.8433719880977</v>
          </cell>
          <cell r="BE7">
            <v>1284.343042204222</v>
          </cell>
          <cell r="BF7">
            <v>1499.515856309288</v>
          </cell>
          <cell r="BG7">
            <v>3015.5075346876602</v>
          </cell>
          <cell r="BH7">
            <v>5607.3358373004376</v>
          </cell>
          <cell r="BI7">
            <v>1491.9051654247389</v>
          </cell>
          <cell r="BJ7">
            <v>207.56212322051721</v>
          </cell>
          <cell r="BK7">
            <v>279.1513051278406</v>
          </cell>
          <cell r="BL7">
            <v>299.65208730522812</v>
          </cell>
          <cell r="BM7">
            <v>255.28181515126889</v>
          </cell>
          <cell r="BN7">
            <v>49.338805650847192</v>
          </cell>
          <cell r="BO7">
            <v>4317.8325266792363</v>
          </cell>
          <cell r="BP7">
            <v>2003.4765929537141</v>
          </cell>
          <cell r="BQ7">
            <v>520.8008499683167</v>
          </cell>
          <cell r="BR7">
            <v>736.69247630227846</v>
          </cell>
          <cell r="BS7">
            <v>736.69247630227846</v>
          </cell>
          <cell r="BT7">
            <v>358.75388177091719</v>
          </cell>
          <cell r="BU7">
            <v>343.55153300000001</v>
          </cell>
          <cell r="BV7">
            <v>8989.2951661487805</v>
          </cell>
          <cell r="BW7">
            <v>1555.842356837373</v>
          </cell>
          <cell r="BX7">
            <v>1582.4943784919669</v>
          </cell>
          <cell r="BY7">
            <v>3170.7688446640509</v>
          </cell>
          <cell r="BZ7">
            <v>5818.5263214847291</v>
          </cell>
          <cell r="CA7">
            <v>1510.436193740685</v>
          </cell>
          <cell r="CB7">
            <v>-45.406163096687813</v>
          </cell>
          <cell r="CC7">
            <v>259.06995160075428</v>
          </cell>
          <cell r="CD7">
            <v>445.66349024195938</v>
          </cell>
          <cell r="CE7">
            <v>409.05415352985199</v>
          </cell>
          <cell r="CF7">
            <v>147.56339758662489</v>
          </cell>
          <cell r="CG7">
            <v>4664.8701555714633</v>
          </cell>
          <cell r="CH7">
            <v>2215.1298312748891</v>
          </cell>
          <cell r="CI7">
            <v>605.89502882393708</v>
          </cell>
          <cell r="CJ7">
            <v>839.13853660251027</v>
          </cell>
          <cell r="CK7">
            <v>839.13853660251027</v>
          </cell>
          <cell r="CL7">
            <v>435.9893492661439</v>
          </cell>
          <cell r="CM7">
            <v>343.55153300000001</v>
          </cell>
          <cell r="CN7">
            <v>9411.5399791446798</v>
          </cell>
          <cell r="CO7">
            <v>1807.284328451105</v>
          </cell>
          <cell r="CP7">
            <v>1627.218818515059</v>
          </cell>
          <cell r="CQ7">
            <v>3335.1023982029792</v>
          </cell>
          <cell r="CR7">
            <v>6076.4375809417006</v>
          </cell>
          <cell r="CS7">
            <v>1538.232736214605</v>
          </cell>
          <cell r="CT7">
            <v>-269.05159223650031</v>
          </cell>
          <cell r="CU7">
            <v>233.24350777857319</v>
          </cell>
          <cell r="CV7">
            <v>438.30812621829961</v>
          </cell>
          <cell r="CW7">
            <v>410.42183800431201</v>
          </cell>
          <cell r="CX7">
            <v>178.07808980917301</v>
          </cell>
          <cell r="CY7">
            <v>4983.3378641563768</v>
          </cell>
          <cell r="CZ7">
            <v>2390.163327110819</v>
          </cell>
          <cell r="DA7">
            <v>685.04871003027938</v>
          </cell>
          <cell r="DB7">
            <v>934.2156032380982</v>
          </cell>
          <cell r="DC7">
            <v>934.2156032380982</v>
          </cell>
          <cell r="DD7">
            <v>538.82771723618214</v>
          </cell>
          <cell r="DE7">
            <v>343.55153300000001</v>
          </cell>
          <cell r="DF7">
            <v>9840.6731056154913</v>
          </cell>
          <cell r="DG7">
            <v>2072.0293044783011</v>
          </cell>
          <cell r="DH7">
            <v>1676.66808167623</v>
          </cell>
          <cell r="DI7">
            <v>3447.4339177467969</v>
          </cell>
          <cell r="DJ7">
            <v>6393.239187868694</v>
          </cell>
          <cell r="DK7">
            <v>1538.232736214605</v>
          </cell>
          <cell r="DL7">
            <v>-533.79656826369569</v>
          </cell>
          <cell r="DM7">
            <v>249.1668932078189</v>
          </cell>
          <cell r="DN7">
            <v>476.16217226313847</v>
          </cell>
          <cell r="DO7">
            <v>444.77764521356238</v>
          </cell>
          <cell r="DP7">
            <v>222.02611030918919</v>
          </cell>
          <cell r="DQ7">
            <v>5288.6419934532942</v>
          </cell>
          <cell r="DR7">
            <v>2539.939681751473</v>
          </cell>
          <cell r="DS7">
            <v>743.38431764445431</v>
          </cell>
          <cell r="DT7">
            <v>1007.816417317119</v>
          </cell>
          <cell r="DU7">
            <v>1007.816417317119</v>
          </cell>
          <cell r="DV7">
            <v>600.20812845059072</v>
          </cell>
          <cell r="DW7">
            <v>343.55153300000001</v>
          </cell>
          <cell r="DX7">
            <v>10316.342658393371</v>
          </cell>
          <cell r="DY7">
            <v>2346.3800451512939</v>
          </cell>
          <cell r="DZ7">
            <v>1730.0246902558999</v>
          </cell>
          <cell r="EA7">
            <v>3571.1523973466992</v>
          </cell>
          <cell r="EB7">
            <v>6745.1902610466732</v>
          </cell>
          <cell r="EC7">
            <v>1538.232736214605</v>
          </cell>
          <cell r="ED7">
            <v>-808.14730893668934</v>
          </cell>
          <cell r="EE7">
            <v>264.43209967266478</v>
          </cell>
          <cell r="EF7">
            <v>491.30319122663411</v>
          </cell>
          <cell r="EG7">
            <v>351.16135032418168</v>
          </cell>
          <cell r="EH7">
            <v>248.25705527261169</v>
          </cell>
          <cell r="EI7">
            <v>5625.9603867091246</v>
          </cell>
          <cell r="EJ7">
            <v>2707.2310987277401</v>
          </cell>
          <cell r="EK7">
            <v>810.44767914162821</v>
          </cell>
          <cell r="EL7">
            <v>1091.745698477084</v>
          </cell>
          <cell r="EM7">
            <v>1091.745698477084</v>
          </cell>
          <cell r="EN7">
            <v>661.32839267468614</v>
          </cell>
          <cell r="EO7">
            <v>343.55153300000001</v>
          </cell>
          <cell r="EP7">
            <v>10852.32414615267</v>
          </cell>
          <cell r="EQ7">
            <v>2662.701563170227</v>
          </cell>
          <cell r="ER7">
            <v>1786.724818601941</v>
          </cell>
          <cell r="ES7">
            <v>3720.1823187398609</v>
          </cell>
          <cell r="ET7">
            <v>7132.1418274128091</v>
          </cell>
          <cell r="EU7">
            <v>1547.8688709388971</v>
          </cell>
          <cell r="EV7">
            <v>-1114.8326922313299</v>
          </cell>
          <cell r="EW7">
            <v>281.29801933545639</v>
          </cell>
          <cell r="EX7">
            <v>536.32659965651385</v>
          </cell>
          <cell r="EY7">
            <v>427.56284220418462</v>
          </cell>
          <cell r="EZ7">
            <v>274.37682630854988</v>
          </cell>
          <cell r="FA7">
            <v>5998.6232205174192</v>
          </cell>
          <cell r="FB7">
            <v>2894.1655194543509</v>
          </cell>
          <cell r="FC7">
            <v>887.53097390427206</v>
          </cell>
          <cell r="FD7">
            <v>1187.4621349301431</v>
          </cell>
          <cell r="FE7">
            <v>1187.4621349301431</v>
          </cell>
          <cell r="FF7">
            <v>739.19266532342976</v>
          </cell>
          <cell r="FG7">
            <v>343.55153300000001</v>
          </cell>
          <cell r="FH7">
            <v>11450.688006581349</v>
          </cell>
          <cell r="FI7">
            <v>3021.2007703378281</v>
          </cell>
          <cell r="FJ7">
            <v>1847.159462724831</v>
          </cell>
          <cell r="FK7">
            <v>3887.0056703454338</v>
          </cell>
          <cell r="FL7">
            <v>7563.6823362359173</v>
          </cell>
          <cell r="FM7">
            <v>1557.697728357675</v>
          </cell>
          <cell r="FN7">
            <v>-1463.5030419801531</v>
          </cell>
          <cell r="FO7">
            <v>299.93116102587112</v>
          </cell>
          <cell r="FP7">
            <v>588.2219951938539</v>
          </cell>
          <cell r="FQ7">
            <v>486.2351190941323</v>
          </cell>
          <cell r="FR7">
            <v>307.65215650032081</v>
          </cell>
          <cell r="FS7">
            <v>927.20500000000004</v>
          </cell>
          <cell r="FT7">
            <v>441.59100000000012</v>
          </cell>
          <cell r="FU7">
            <v>106.04900000000001</v>
          </cell>
          <cell r="FV7">
            <v>144.363</v>
          </cell>
          <cell r="FW7">
            <v>144.363</v>
          </cell>
          <cell r="FX7">
            <v>20.795000000000019</v>
          </cell>
          <cell r="FY7">
            <v>343.55153300000001</v>
          </cell>
          <cell r="FZ7">
            <v>8887.9050000000007</v>
          </cell>
          <cell r="GA7">
            <v>1734.3989999999999</v>
          </cell>
          <cell r="GB7">
            <v>929.928</v>
          </cell>
          <cell r="GC7">
            <v>3420.7089999999989</v>
          </cell>
          <cell r="GD7">
            <v>5467.1959999999999</v>
          </cell>
          <cell r="GE7">
            <v>118.488</v>
          </cell>
          <cell r="GF7">
            <v>-1615.9110000000001</v>
          </cell>
          <cell r="GG7">
            <v>887.91099999999994</v>
          </cell>
          <cell r="GH7">
            <v>0</v>
          </cell>
          <cell r="GI7">
            <v>-4.1587827914564173</v>
          </cell>
          <cell r="GJ7">
            <v>0</v>
          </cell>
          <cell r="GK7">
            <v>1061.3530000000001</v>
          </cell>
          <cell r="GL7">
            <v>553.779</v>
          </cell>
          <cell r="GM7">
            <v>137.34700000000001</v>
          </cell>
          <cell r="GN7">
            <v>177.751</v>
          </cell>
          <cell r="GO7">
            <v>177.751</v>
          </cell>
          <cell r="GP7">
            <v>63.79700000000004</v>
          </cell>
          <cell r="GQ7">
            <v>343.55153300000001</v>
          </cell>
          <cell r="GR7">
            <v>7627.5859999999993</v>
          </cell>
          <cell r="GS7">
            <v>273.09899999999999</v>
          </cell>
          <cell r="GT7">
            <v>1029.758</v>
          </cell>
          <cell r="GU7">
            <v>1892.394</v>
          </cell>
          <cell r="GV7">
            <v>5735.192</v>
          </cell>
          <cell r="GW7">
            <v>224.64099999999999</v>
          </cell>
          <cell r="GX7">
            <v>-48.457999999999998</v>
          </cell>
          <cell r="GY7">
            <v>1518.297</v>
          </cell>
          <cell r="GZ7">
            <v>0</v>
          </cell>
          <cell r="HA7">
            <v>89.116678945404786</v>
          </cell>
          <cell r="HB7">
            <v>0</v>
          </cell>
          <cell r="HC7">
            <v>1089.9259999999999</v>
          </cell>
          <cell r="HD7">
            <v>516.28399999999988</v>
          </cell>
          <cell r="HE7">
            <v>139.70899999999989</v>
          </cell>
          <cell r="HF7">
            <v>181.47799999999989</v>
          </cell>
          <cell r="HG7">
            <v>181.47799999999989</v>
          </cell>
          <cell r="HH7">
            <v>44.915999999999883</v>
          </cell>
          <cell r="HI7">
            <v>343.55153300000001</v>
          </cell>
          <cell r="HJ7">
            <v>7909.6990000000014</v>
          </cell>
          <cell r="HK7">
            <v>240.98400000000001</v>
          </cell>
          <cell r="HL7">
            <v>1163.058</v>
          </cell>
          <cell r="HM7">
            <v>2047.617</v>
          </cell>
          <cell r="HN7">
            <v>5862.0820000000003</v>
          </cell>
          <cell r="HO7">
            <v>381.06599999999997</v>
          </cell>
          <cell r="HP7">
            <v>140.08199999999999</v>
          </cell>
          <cell r="HQ7">
            <v>233.82800000000009</v>
          </cell>
          <cell r="HR7">
            <v>0</v>
          </cell>
          <cell r="HS7">
            <v>144.33845045117519</v>
          </cell>
          <cell r="HT7">
            <v>0</v>
          </cell>
          <cell r="HU7">
            <v>1103.3820000000001</v>
          </cell>
          <cell r="HV7">
            <v>416.04900000000009</v>
          </cell>
          <cell r="HW7">
            <v>3.8720000000001278</v>
          </cell>
          <cell r="HX7">
            <v>46.894000000000133</v>
          </cell>
          <cell r="HY7">
            <v>46.894000000000133</v>
          </cell>
          <cell r="HZ7">
            <v>-20.976999999999869</v>
          </cell>
          <cell r="IA7">
            <v>343.55153300000001</v>
          </cell>
          <cell r="IB7">
            <v>8499.68</v>
          </cell>
          <cell r="IC7">
            <v>647.51700000000005</v>
          </cell>
          <cell r="ID7">
            <v>1280.0319999999999</v>
          </cell>
          <cell r="IE7">
            <v>2739.922</v>
          </cell>
          <cell r="IF7">
            <v>5759.7579999999998</v>
          </cell>
          <cell r="IG7">
            <v>1275.251</v>
          </cell>
          <cell r="IH7">
            <v>627.73399999999992</v>
          </cell>
          <cell r="II7">
            <v>156.42099999999991</v>
          </cell>
          <cell r="IJ7">
            <v>0</v>
          </cell>
          <cell r="IK7">
            <v>857.49850037883562</v>
          </cell>
          <cell r="IL7">
            <v>0</v>
          </cell>
          <cell r="IM7">
            <v>902.48599999999999</v>
          </cell>
          <cell r="IN7">
            <v>388.87599999999998</v>
          </cell>
          <cell r="IO7">
            <v>-257.52500000000009</v>
          </cell>
          <cell r="IP7">
            <v>-211.60600000000011</v>
          </cell>
          <cell r="IQ7">
            <v>57.093999999999987</v>
          </cell>
          <cell r="IR7">
            <v>-199.691</v>
          </cell>
          <cell r="IS7">
            <v>343.55153300000001</v>
          </cell>
          <cell r="IT7">
            <v>8127.527</v>
          </cell>
          <cell r="IU7">
            <v>480.85500000000002</v>
          </cell>
          <cell r="IV7">
            <v>1341.94</v>
          </cell>
          <cell r="IW7">
            <v>2615.172</v>
          </cell>
          <cell r="IX7">
            <v>5512.3549999999996</v>
          </cell>
          <cell r="IY7">
            <v>1381.961</v>
          </cell>
          <cell r="IZ7">
            <v>901.10599999999999</v>
          </cell>
          <cell r="JA7">
            <v>108.512</v>
          </cell>
          <cell r="JB7">
            <v>-419.39207301134269</v>
          </cell>
          <cell r="JC7">
            <v>-343.28637141408842</v>
          </cell>
          <cell r="JD7">
            <v>0</v>
          </cell>
          <cell r="JE7">
            <v>926.35900000000004</v>
          </cell>
          <cell r="JF7">
            <v>377.62</v>
          </cell>
          <cell r="JG7">
            <v>-58.70799999999997</v>
          </cell>
          <cell r="JH7">
            <v>-8.342999999999968</v>
          </cell>
          <cell r="JI7">
            <v>4.7570000000000316</v>
          </cell>
          <cell r="JJ7">
            <v>-53.094999999999963</v>
          </cell>
          <cell r="JK7">
            <v>343.55153300000001</v>
          </cell>
          <cell r="JL7">
            <v>7766.71</v>
          </cell>
          <cell r="JM7">
            <v>414.28800000000001</v>
          </cell>
          <cell r="JN7">
            <v>1387.1079999999999</v>
          </cell>
          <cell r="JO7">
            <v>2455.6390000000001</v>
          </cell>
          <cell r="JP7">
            <v>5311.0709999999999</v>
          </cell>
          <cell r="JQ7">
            <v>1351.1489999999999</v>
          </cell>
          <cell r="JR7">
            <v>936.86099999999988</v>
          </cell>
          <cell r="JS7">
            <v>96.13</v>
          </cell>
          <cell r="JT7">
            <v>65.793363589942629</v>
          </cell>
          <cell r="JU7">
            <v>12.777743622214411</v>
          </cell>
          <cell r="JV7">
            <v>0</v>
          </cell>
          <cell r="KO7">
            <v>984.0543217175574</v>
          </cell>
          <cell r="KP7">
            <v>375.66446957811593</v>
          </cell>
          <cell r="KQ7">
            <v>41.649716280024279</v>
          </cell>
          <cell r="KR7">
            <v>92.820541009337262</v>
          </cell>
          <cell r="KS7">
            <v>92.820541009337319</v>
          </cell>
          <cell r="KT7">
            <v>51.56919321228682</v>
          </cell>
          <cell r="KU7">
            <v>343.55153300000001</v>
          </cell>
          <cell r="KV7">
            <v>8365.0437520359028</v>
          </cell>
          <cell r="KW7">
            <v>1079.7558589709499</v>
          </cell>
          <cell r="KX7">
            <v>1389.9240302279979</v>
          </cell>
          <cell r="KY7">
            <v>2929.478308237492</v>
          </cell>
          <cell r="KZ7">
            <v>5435.5654437984122</v>
          </cell>
          <cell r="LA7">
            <v>1506.4705536810729</v>
          </cell>
          <cell r="LB7">
            <v>426.71469471012301</v>
          </cell>
          <cell r="LC7">
            <v>11.350664132390481</v>
          </cell>
          <cell r="LD7">
            <v>402.78838497322062</v>
          </cell>
          <cell r="LE7">
            <v>323.20430366575232</v>
          </cell>
          <cell r="LF7">
            <v>7.1207494138751422</v>
          </cell>
          <cell r="UG7">
            <v>69.846000000000004</v>
          </cell>
          <cell r="UH7">
            <v>-64.657475841785555</v>
          </cell>
          <cell r="UI7">
            <v>-60.848016356118819</v>
          </cell>
          <cell r="UJ7">
            <v>-71.240598142091486</v>
          </cell>
          <cell r="UK7">
            <v>-67.176341252317201</v>
          </cell>
          <cell r="UL7">
            <v>-22.28491636257689</v>
          </cell>
          <cell r="UM7">
            <v>-1.333663990553418</v>
          </cell>
          <cell r="UN7">
            <v>10.444443545667131</v>
          </cell>
          <cell r="UO7">
            <v>33.769149354454868</v>
          </cell>
          <cell r="UP7">
            <v>84.906999999999996</v>
          </cell>
          <cell r="UQ7">
            <v>-6.7679999999999998</v>
          </cell>
          <cell r="UR7">
            <v>-5.5789999999999997</v>
          </cell>
          <cell r="US7">
            <v>-2.714</v>
          </cell>
          <cell r="UT7">
            <v>-21.655000000000001</v>
          </cell>
          <cell r="UU7">
            <v>-32.832000000000001</v>
          </cell>
          <cell r="UV7">
            <v>3.882524158214459</v>
          </cell>
        </row>
        <row r="8">
          <cell r="A8" t="str">
            <v>ALPA4</v>
          </cell>
          <cell r="B8" t="str">
            <v>Alpargatas</v>
          </cell>
          <cell r="C8" t="str">
            <v>Retail</v>
          </cell>
          <cell r="D8" t="str">
            <v>Danniela Eiger</v>
          </cell>
          <cell r="E8">
            <v>45328</v>
          </cell>
          <cell r="F8" t="str">
            <v>Neutral</v>
          </cell>
          <cell r="G8" t="b">
            <v>0</v>
          </cell>
          <cell r="H8" t="str">
            <v>BRL</v>
          </cell>
          <cell r="I8">
            <v>10</v>
          </cell>
          <cell r="J8">
            <v>0.1437655217391304</v>
          </cell>
          <cell r="K8">
            <v>7.0190999999999962E-2</v>
          </cell>
          <cell r="L8">
            <v>0.13272934347826079</v>
          </cell>
          <cell r="M8">
            <v>4181.866</v>
          </cell>
          <cell r="N8">
            <v>1927.703</v>
          </cell>
          <cell r="O8">
            <v>386.97700000000009</v>
          </cell>
          <cell r="P8">
            <v>550.4860000000001</v>
          </cell>
          <cell r="Q8">
            <v>689.48599999999988</v>
          </cell>
          <cell r="R8">
            <v>108.53100000000011</v>
          </cell>
          <cell r="S8">
            <v>343.55153300000001</v>
          </cell>
          <cell r="T8">
            <v>8499.68</v>
          </cell>
          <cell r="U8">
            <v>647.51700000000005</v>
          </cell>
          <cell r="V8">
            <v>1280.0319999999999</v>
          </cell>
          <cell r="W8">
            <v>2739.922</v>
          </cell>
          <cell r="X8">
            <v>5759.7579999999998</v>
          </cell>
          <cell r="Y8">
            <v>1275.251</v>
          </cell>
          <cell r="Z8">
            <v>627.73399999999992</v>
          </cell>
          <cell r="AA8">
            <v>2796.4569999999999</v>
          </cell>
          <cell r="AB8">
            <v>-3700.219291684813</v>
          </cell>
          <cell r="AC8">
            <v>-2597.1298180107028</v>
          </cell>
          <cell r="AD8">
            <v>89.283000000000001</v>
          </cell>
          <cell r="AE8">
            <v>3682.1705300675571</v>
          </cell>
          <cell r="AF8">
            <v>1495.598054238116</v>
          </cell>
          <cell r="AG8">
            <v>-279.18669905997581</v>
          </cell>
          <cell r="AH8">
            <v>-78.219874330662833</v>
          </cell>
          <cell r="AI8">
            <v>154.67154100933729</v>
          </cell>
          <cell r="AJ8">
            <v>-219.40322212771329</v>
          </cell>
          <cell r="AK8">
            <v>343.55153300000001</v>
          </cell>
          <cell r="AL8">
            <v>8365.0437520359028</v>
          </cell>
          <cell r="AM8">
            <v>1079.7558589709499</v>
          </cell>
          <cell r="AN8">
            <v>1389.9240302279979</v>
          </cell>
          <cell r="AO8">
            <v>2929.478308237492</v>
          </cell>
          <cell r="AP8">
            <v>5435.5654437984122</v>
          </cell>
          <cell r="AQ8">
            <v>1506.4705536810729</v>
          </cell>
          <cell r="AR8">
            <v>426.71469471012301</v>
          </cell>
          <cell r="AS8">
            <v>280.96966413239051</v>
          </cell>
          <cell r="AT8">
            <v>13.11561432697385</v>
          </cell>
          <cell r="AU8">
            <v>140.2388219539441</v>
          </cell>
          <cell r="AV8">
            <v>7.1207494138751422</v>
          </cell>
          <cell r="AW8">
            <v>3987.875787540579</v>
          </cell>
          <cell r="AX8">
            <v>1782.8901351197701</v>
          </cell>
          <cell r="AY8">
            <v>359.25553697368377</v>
          </cell>
          <cell r="AZ8">
            <v>568.61521293611963</v>
          </cell>
          <cell r="BA8">
            <v>568.61521293611963</v>
          </cell>
          <cell r="BB8">
            <v>221.10919915287269</v>
          </cell>
          <cell r="BC8">
            <v>343.55153300000001</v>
          </cell>
          <cell r="BD8">
            <v>8622.8433719880977</v>
          </cell>
          <cell r="BE8">
            <v>1284.343042204222</v>
          </cell>
          <cell r="BF8">
            <v>1499.515856309288</v>
          </cell>
          <cell r="BG8">
            <v>3015.5075346876602</v>
          </cell>
          <cell r="BH8">
            <v>5607.3358373004376</v>
          </cell>
          <cell r="BI8">
            <v>1491.9051654247389</v>
          </cell>
          <cell r="BJ8">
            <v>207.56212322051721</v>
          </cell>
          <cell r="BK8">
            <v>279.1513051278406</v>
          </cell>
          <cell r="BL8">
            <v>299.65208730522812</v>
          </cell>
          <cell r="BM8">
            <v>255.28181515126889</v>
          </cell>
          <cell r="BN8">
            <v>49.338805650847192</v>
          </cell>
          <cell r="BO8">
            <v>4317.8325266792363</v>
          </cell>
          <cell r="BP8">
            <v>2003.4765929537141</v>
          </cell>
          <cell r="BQ8">
            <v>520.8008499683167</v>
          </cell>
          <cell r="BR8">
            <v>736.69247630227846</v>
          </cell>
          <cell r="BS8">
            <v>736.69247630227846</v>
          </cell>
          <cell r="BT8">
            <v>358.75388177091719</v>
          </cell>
          <cell r="BU8">
            <v>343.55153300000001</v>
          </cell>
          <cell r="BV8">
            <v>8989.2951661487805</v>
          </cell>
          <cell r="BW8">
            <v>1555.842356837373</v>
          </cell>
          <cell r="BX8">
            <v>1582.4943784919669</v>
          </cell>
          <cell r="BY8">
            <v>3170.7688446640509</v>
          </cell>
          <cell r="BZ8">
            <v>5818.5263214847291</v>
          </cell>
          <cell r="CA8">
            <v>1510.436193740685</v>
          </cell>
          <cell r="CB8">
            <v>-45.406163096687813</v>
          </cell>
          <cell r="CC8">
            <v>259.06995160075428</v>
          </cell>
          <cell r="CD8">
            <v>445.66349024195938</v>
          </cell>
          <cell r="CE8">
            <v>409.05415352985199</v>
          </cell>
          <cell r="CF8">
            <v>147.56339758662489</v>
          </cell>
          <cell r="CG8">
            <v>4664.8701555714633</v>
          </cell>
          <cell r="CH8">
            <v>2215.1298312748891</v>
          </cell>
          <cell r="CI8">
            <v>605.89502882393708</v>
          </cell>
          <cell r="CJ8">
            <v>839.13853660251027</v>
          </cell>
          <cell r="CK8">
            <v>839.13853660251027</v>
          </cell>
          <cell r="CL8">
            <v>435.9893492661439</v>
          </cell>
          <cell r="CM8">
            <v>343.55153300000001</v>
          </cell>
          <cell r="CN8">
            <v>9411.5399791446798</v>
          </cell>
          <cell r="CO8">
            <v>1807.284328451105</v>
          </cell>
          <cell r="CP8">
            <v>1627.218818515059</v>
          </cell>
          <cell r="CQ8">
            <v>3335.1023982029792</v>
          </cell>
          <cell r="CR8">
            <v>6076.4375809417006</v>
          </cell>
          <cell r="CS8">
            <v>1538.232736214605</v>
          </cell>
          <cell r="CT8">
            <v>-269.05159223650031</v>
          </cell>
          <cell r="CU8">
            <v>233.24350777857319</v>
          </cell>
          <cell r="CV8">
            <v>438.30812621829961</v>
          </cell>
          <cell r="CW8">
            <v>410.42183800431201</v>
          </cell>
          <cell r="CX8">
            <v>178.07808980917301</v>
          </cell>
          <cell r="CY8">
            <v>4983.3378641563768</v>
          </cell>
          <cell r="CZ8">
            <v>2390.163327110819</v>
          </cell>
          <cell r="DA8">
            <v>685.04871003027938</v>
          </cell>
          <cell r="DB8">
            <v>934.2156032380982</v>
          </cell>
          <cell r="DC8">
            <v>934.2156032380982</v>
          </cell>
          <cell r="DD8">
            <v>538.82771723618214</v>
          </cell>
          <cell r="DE8">
            <v>343.55153300000001</v>
          </cell>
          <cell r="DF8">
            <v>9840.6731056154913</v>
          </cell>
          <cell r="DG8">
            <v>2072.0293044783011</v>
          </cell>
          <cell r="DH8">
            <v>1676.66808167623</v>
          </cell>
          <cell r="DI8">
            <v>3447.4339177467969</v>
          </cell>
          <cell r="DJ8">
            <v>6393.239187868694</v>
          </cell>
          <cell r="DK8">
            <v>1538.232736214605</v>
          </cell>
          <cell r="DL8">
            <v>-533.79656826369569</v>
          </cell>
          <cell r="DM8">
            <v>249.1668932078189</v>
          </cell>
          <cell r="DN8">
            <v>476.16217226313847</v>
          </cell>
          <cell r="DO8">
            <v>444.77764521356238</v>
          </cell>
          <cell r="DP8">
            <v>222.02611030918919</v>
          </cell>
          <cell r="DQ8">
            <v>5288.6419934532942</v>
          </cell>
          <cell r="DR8">
            <v>2539.939681751473</v>
          </cell>
          <cell r="DS8">
            <v>743.38431764445431</v>
          </cell>
          <cell r="DT8">
            <v>1007.816417317119</v>
          </cell>
          <cell r="DU8">
            <v>1007.816417317119</v>
          </cell>
          <cell r="DV8">
            <v>600.20812845059072</v>
          </cell>
          <cell r="DW8">
            <v>343.55153300000001</v>
          </cell>
          <cell r="DX8">
            <v>10316.342658393371</v>
          </cell>
          <cell r="DY8">
            <v>2346.3800451512939</v>
          </cell>
          <cell r="DZ8">
            <v>1730.0246902558999</v>
          </cell>
          <cell r="EA8">
            <v>3571.1523973466992</v>
          </cell>
          <cell r="EB8">
            <v>6745.1902610466732</v>
          </cell>
          <cell r="EC8">
            <v>1538.232736214605</v>
          </cell>
          <cell r="ED8">
            <v>-808.14730893668934</v>
          </cell>
          <cell r="EE8">
            <v>264.43209967266478</v>
          </cell>
          <cell r="EF8">
            <v>491.30319122663411</v>
          </cell>
          <cell r="EG8">
            <v>351.16135032418168</v>
          </cell>
          <cell r="EH8">
            <v>248.25705527261169</v>
          </cell>
          <cell r="EI8">
            <v>5625.9603867091246</v>
          </cell>
          <cell r="EJ8">
            <v>2707.2310987277401</v>
          </cell>
          <cell r="EK8">
            <v>810.44767914162821</v>
          </cell>
          <cell r="EL8">
            <v>1091.745698477084</v>
          </cell>
          <cell r="EM8">
            <v>1091.745698477084</v>
          </cell>
          <cell r="EN8">
            <v>661.32839267468614</v>
          </cell>
          <cell r="EO8">
            <v>343.55153300000001</v>
          </cell>
          <cell r="EP8">
            <v>10852.32414615267</v>
          </cell>
          <cell r="EQ8">
            <v>2662.701563170227</v>
          </cell>
          <cell r="ER8">
            <v>1786.724818601941</v>
          </cell>
          <cell r="ES8">
            <v>3720.1823187398609</v>
          </cell>
          <cell r="ET8">
            <v>7132.1418274128091</v>
          </cell>
          <cell r="EU8">
            <v>1547.8688709388971</v>
          </cell>
          <cell r="EV8">
            <v>-1114.8326922313299</v>
          </cell>
          <cell r="EW8">
            <v>281.29801933545639</v>
          </cell>
          <cell r="EX8">
            <v>536.32659965651385</v>
          </cell>
          <cell r="EY8">
            <v>427.56284220418462</v>
          </cell>
          <cell r="EZ8">
            <v>274.37682630854988</v>
          </cell>
          <cell r="FA8">
            <v>5998.6232205174192</v>
          </cell>
          <cell r="FB8">
            <v>2894.1655194543509</v>
          </cell>
          <cell r="FC8">
            <v>887.53097390427206</v>
          </cell>
          <cell r="FD8">
            <v>1187.4621349301431</v>
          </cell>
          <cell r="FE8">
            <v>1187.4621349301431</v>
          </cell>
          <cell r="FF8">
            <v>739.19266532342976</v>
          </cell>
          <cell r="FG8">
            <v>343.55153300000001</v>
          </cell>
          <cell r="FH8">
            <v>11450.688006581349</v>
          </cell>
          <cell r="FI8">
            <v>3021.2007703378281</v>
          </cell>
          <cell r="FJ8">
            <v>1847.159462724831</v>
          </cell>
          <cell r="FK8">
            <v>3887.0056703454338</v>
          </cell>
          <cell r="FL8">
            <v>7563.6823362359173</v>
          </cell>
          <cell r="FM8">
            <v>1557.697728357675</v>
          </cell>
          <cell r="FN8">
            <v>-1463.5030419801531</v>
          </cell>
          <cell r="FO8">
            <v>299.93116102587112</v>
          </cell>
          <cell r="FP8">
            <v>588.2219951938539</v>
          </cell>
          <cell r="FQ8">
            <v>486.2351190941323</v>
          </cell>
          <cell r="FR8">
            <v>307.65215650032081</v>
          </cell>
          <cell r="FS8">
            <v>927.20500000000004</v>
          </cell>
          <cell r="FT8">
            <v>441.59100000000012</v>
          </cell>
          <cell r="FU8">
            <v>106.04900000000001</v>
          </cell>
          <cell r="FV8">
            <v>144.363</v>
          </cell>
          <cell r="FW8">
            <v>144.363</v>
          </cell>
          <cell r="FX8">
            <v>20.795000000000019</v>
          </cell>
          <cell r="FY8">
            <v>343.55153300000001</v>
          </cell>
          <cell r="FZ8">
            <v>8887.9050000000007</v>
          </cell>
          <cell r="GA8">
            <v>1734.3989999999999</v>
          </cell>
          <cell r="GB8">
            <v>929.928</v>
          </cell>
          <cell r="GC8">
            <v>3420.7089999999989</v>
          </cell>
          <cell r="GD8">
            <v>5467.1959999999999</v>
          </cell>
          <cell r="GE8">
            <v>118.488</v>
          </cell>
          <cell r="GF8">
            <v>-1615.9110000000001</v>
          </cell>
          <cell r="GG8">
            <v>887.91099999999994</v>
          </cell>
          <cell r="GH8">
            <v>0</v>
          </cell>
          <cell r="GI8">
            <v>-4.1587827914564173</v>
          </cell>
          <cell r="GJ8">
            <v>0</v>
          </cell>
          <cell r="GK8">
            <v>1061.3530000000001</v>
          </cell>
          <cell r="GL8">
            <v>553.779</v>
          </cell>
          <cell r="GM8">
            <v>137.34700000000001</v>
          </cell>
          <cell r="GN8">
            <v>177.751</v>
          </cell>
          <cell r="GO8">
            <v>177.751</v>
          </cell>
          <cell r="GP8">
            <v>63.79700000000004</v>
          </cell>
          <cell r="GQ8">
            <v>343.55153300000001</v>
          </cell>
          <cell r="GR8">
            <v>7627.5859999999993</v>
          </cell>
          <cell r="GS8">
            <v>273.09899999999999</v>
          </cell>
          <cell r="GT8">
            <v>1029.758</v>
          </cell>
          <cell r="GU8">
            <v>1892.394</v>
          </cell>
          <cell r="GV8">
            <v>5735.192</v>
          </cell>
          <cell r="GW8">
            <v>224.64099999999999</v>
          </cell>
          <cell r="GX8">
            <v>-48.457999999999998</v>
          </cell>
          <cell r="GY8">
            <v>1518.297</v>
          </cell>
          <cell r="GZ8">
            <v>0</v>
          </cell>
          <cell r="HA8">
            <v>89.116678945404786</v>
          </cell>
          <cell r="HB8">
            <v>0</v>
          </cell>
          <cell r="HC8">
            <v>1089.9259999999999</v>
          </cell>
          <cell r="HD8">
            <v>516.28399999999988</v>
          </cell>
          <cell r="HE8">
            <v>139.70899999999989</v>
          </cell>
          <cell r="HF8">
            <v>181.47799999999989</v>
          </cell>
          <cell r="HG8">
            <v>181.47799999999989</v>
          </cell>
          <cell r="HH8">
            <v>44.915999999999883</v>
          </cell>
          <cell r="HI8">
            <v>343.55153300000001</v>
          </cell>
          <cell r="HJ8">
            <v>7909.6990000000014</v>
          </cell>
          <cell r="HK8">
            <v>240.98400000000001</v>
          </cell>
          <cell r="HL8">
            <v>1163.058</v>
          </cell>
          <cell r="HM8">
            <v>2047.617</v>
          </cell>
          <cell r="HN8">
            <v>5862.0820000000003</v>
          </cell>
          <cell r="HO8">
            <v>381.06599999999997</v>
          </cell>
          <cell r="HP8">
            <v>140.08199999999999</v>
          </cell>
          <cell r="HQ8">
            <v>233.82800000000009</v>
          </cell>
          <cell r="HR8">
            <v>0</v>
          </cell>
          <cell r="HS8">
            <v>144.33845045117519</v>
          </cell>
          <cell r="HT8">
            <v>0</v>
          </cell>
          <cell r="HU8">
            <v>1103.3820000000001</v>
          </cell>
          <cell r="HV8">
            <v>416.04900000000009</v>
          </cell>
          <cell r="HW8">
            <v>3.8720000000001278</v>
          </cell>
          <cell r="HX8">
            <v>46.894000000000133</v>
          </cell>
          <cell r="HY8">
            <v>46.894000000000133</v>
          </cell>
          <cell r="HZ8">
            <v>-20.976999999999869</v>
          </cell>
          <cell r="IA8">
            <v>343.55153300000001</v>
          </cell>
          <cell r="IB8">
            <v>8499.68</v>
          </cell>
          <cell r="IC8">
            <v>647.51700000000005</v>
          </cell>
          <cell r="ID8">
            <v>1280.0319999999999</v>
          </cell>
          <cell r="IE8">
            <v>2739.922</v>
          </cell>
          <cell r="IF8">
            <v>5759.7579999999998</v>
          </cell>
          <cell r="IG8">
            <v>1275.251</v>
          </cell>
          <cell r="IH8">
            <v>627.73399999999992</v>
          </cell>
          <cell r="II8">
            <v>156.42099999999991</v>
          </cell>
          <cell r="IJ8">
            <v>0</v>
          </cell>
          <cell r="IK8">
            <v>857.49850037883562</v>
          </cell>
          <cell r="IL8">
            <v>0</v>
          </cell>
          <cell r="IM8">
            <v>902.48599999999999</v>
          </cell>
          <cell r="IN8">
            <v>388.87599999999998</v>
          </cell>
          <cell r="IO8">
            <v>-257.52500000000009</v>
          </cell>
          <cell r="IP8">
            <v>-211.60600000000011</v>
          </cell>
          <cell r="IQ8">
            <v>57.093999999999987</v>
          </cell>
          <cell r="IR8">
            <v>-199.691</v>
          </cell>
          <cell r="IS8">
            <v>343.55153300000001</v>
          </cell>
          <cell r="IT8">
            <v>8127.527</v>
          </cell>
          <cell r="IU8">
            <v>480.85500000000002</v>
          </cell>
          <cell r="IV8">
            <v>1341.94</v>
          </cell>
          <cell r="IW8">
            <v>2615.172</v>
          </cell>
          <cell r="IX8">
            <v>5512.3549999999996</v>
          </cell>
          <cell r="IY8">
            <v>1381.961</v>
          </cell>
          <cell r="IZ8">
            <v>901.10599999999999</v>
          </cell>
          <cell r="JA8">
            <v>108.512</v>
          </cell>
          <cell r="JB8">
            <v>-419.39207301134269</v>
          </cell>
          <cell r="JC8">
            <v>-343.28637141408842</v>
          </cell>
          <cell r="JD8">
            <v>0</v>
          </cell>
          <cell r="JE8">
            <v>926.35900000000004</v>
          </cell>
          <cell r="JF8">
            <v>377.62</v>
          </cell>
          <cell r="JG8">
            <v>-58.70799999999997</v>
          </cell>
          <cell r="JH8">
            <v>-8.342999999999968</v>
          </cell>
          <cell r="JI8">
            <v>4.7570000000000316</v>
          </cell>
          <cell r="JJ8">
            <v>-53.094999999999963</v>
          </cell>
          <cell r="JK8">
            <v>343.55153300000001</v>
          </cell>
          <cell r="JL8">
            <v>7766.71</v>
          </cell>
          <cell r="JM8">
            <v>414.28800000000001</v>
          </cell>
          <cell r="JN8">
            <v>1387.1079999999999</v>
          </cell>
          <cell r="JO8">
            <v>2455.6390000000001</v>
          </cell>
          <cell r="JP8">
            <v>5311.0709999999999</v>
          </cell>
          <cell r="JQ8">
            <v>1351.1489999999999</v>
          </cell>
          <cell r="JR8">
            <v>936.86099999999988</v>
          </cell>
          <cell r="JS8">
            <v>96.13</v>
          </cell>
          <cell r="JT8">
            <v>65.793363589942629</v>
          </cell>
          <cell r="JU8">
            <v>12.777743622214411</v>
          </cell>
          <cell r="JV8">
            <v>0</v>
          </cell>
          <cell r="KO8">
            <v>984.0543217175574</v>
          </cell>
          <cell r="KP8">
            <v>375.66446957811593</v>
          </cell>
          <cell r="KQ8">
            <v>41.649716280024279</v>
          </cell>
          <cell r="KR8">
            <v>92.820541009337262</v>
          </cell>
          <cell r="KS8">
            <v>92.820541009337319</v>
          </cell>
          <cell r="KT8">
            <v>51.56919321228682</v>
          </cell>
          <cell r="KU8">
            <v>343.55153300000001</v>
          </cell>
          <cell r="KV8">
            <v>8365.0437520359028</v>
          </cell>
          <cell r="KW8">
            <v>1079.7558589709499</v>
          </cell>
          <cell r="KX8">
            <v>1389.9240302279979</v>
          </cell>
          <cell r="KY8">
            <v>2929.478308237492</v>
          </cell>
          <cell r="KZ8">
            <v>5435.5654437984122</v>
          </cell>
          <cell r="LA8">
            <v>1506.4705536810729</v>
          </cell>
          <cell r="LB8">
            <v>426.71469471012301</v>
          </cell>
          <cell r="LC8">
            <v>11.350664132390481</v>
          </cell>
          <cell r="LD8">
            <v>402.78838497322062</v>
          </cell>
          <cell r="LE8">
            <v>323.20430366575232</v>
          </cell>
          <cell r="LF8">
            <v>7.1207494138751422</v>
          </cell>
          <cell r="UG8">
            <v>69.846000000000004</v>
          </cell>
          <cell r="UH8">
            <v>-64.657475841785555</v>
          </cell>
          <cell r="UI8">
            <v>-60.848016356118819</v>
          </cell>
          <cell r="UJ8">
            <v>-71.240598142091486</v>
          </cell>
          <cell r="UK8">
            <v>-67.176341252317201</v>
          </cell>
          <cell r="UL8">
            <v>-22.28491636257689</v>
          </cell>
          <cell r="UM8">
            <v>-1.333663990553418</v>
          </cell>
          <cell r="UN8">
            <v>10.444443545667131</v>
          </cell>
          <cell r="UO8">
            <v>33.769149354454868</v>
          </cell>
          <cell r="UP8">
            <v>84.906999999999996</v>
          </cell>
          <cell r="UQ8">
            <v>-6.7679999999999998</v>
          </cell>
          <cell r="UR8">
            <v>-5.5789999999999997</v>
          </cell>
          <cell r="US8">
            <v>-2.714</v>
          </cell>
          <cell r="UT8">
            <v>-21.655000000000001</v>
          </cell>
          <cell r="UU8">
            <v>-32.832000000000001</v>
          </cell>
          <cell r="UV8">
            <v>3.882524158214459</v>
          </cell>
        </row>
        <row r="9">
          <cell r="A9" t="str">
            <v>ALUP11</v>
          </cell>
          <cell r="B9" t="str">
            <v>Alupar</v>
          </cell>
          <cell r="C9" t="str">
            <v>Utilities &amp; Energy</v>
          </cell>
          <cell r="D9" t="str">
            <v>Vladimir Pinto</v>
          </cell>
          <cell r="E9">
            <v>45368</v>
          </cell>
          <cell r="F9" t="str">
            <v>Neutral</v>
          </cell>
          <cell r="G9" t="b">
            <v>0</v>
          </cell>
          <cell r="H9" t="str">
            <v>BRL</v>
          </cell>
          <cell r="I9">
            <v>35</v>
          </cell>
          <cell r="J9">
            <v>0.1182128712871289</v>
          </cell>
          <cell r="K9">
            <v>9.5000000000000001E-2</v>
          </cell>
          <cell r="L9">
            <v>8.4905148514851536E-2</v>
          </cell>
          <cell r="AE9">
            <v>3189.1709999999998</v>
          </cell>
          <cell r="AG9">
            <v>2204.402</v>
          </cell>
          <cell r="AH9">
            <v>2635.7869999999989</v>
          </cell>
          <cell r="AJ9">
            <v>667.9499999999997</v>
          </cell>
          <cell r="AK9">
            <v>316.94891100000001</v>
          </cell>
          <cell r="AL9">
            <v>17843.569</v>
          </cell>
          <cell r="AM9">
            <v>2831.5509999999999</v>
          </cell>
          <cell r="AN9">
            <v>13501.385</v>
          </cell>
          <cell r="AO9">
            <v>17843.569</v>
          </cell>
          <cell r="AP9">
            <v>4402.3209999999999</v>
          </cell>
          <cell r="AQ9">
            <v>11777.543</v>
          </cell>
          <cell r="AR9">
            <v>8945.9920000000002</v>
          </cell>
          <cell r="AT9">
            <v>2484.3389999999999</v>
          </cell>
          <cell r="AU9">
            <v>521.05970448711287</v>
          </cell>
          <cell r="AV9">
            <v>333.97499999999991</v>
          </cell>
          <cell r="AW9">
            <v>3242.288521909863</v>
          </cell>
          <cell r="AY9">
            <v>2368.183824266488</v>
          </cell>
          <cell r="AZ9">
            <v>2809.2348949717011</v>
          </cell>
          <cell r="BB9">
            <v>703.29274328225392</v>
          </cell>
          <cell r="BC9">
            <v>316.94891100000001</v>
          </cell>
          <cell r="BD9">
            <v>18730.722893870261</v>
          </cell>
          <cell r="BE9">
            <v>2831.5509999999999</v>
          </cell>
          <cell r="BF9">
            <v>14367.078447706461</v>
          </cell>
          <cell r="BG9">
            <v>18730.720893870261</v>
          </cell>
          <cell r="BH9">
            <v>4311.8232611901667</v>
          </cell>
          <cell r="BI9">
            <v>12751.432667225999</v>
          </cell>
          <cell r="BJ9">
            <v>9919.881667226</v>
          </cell>
          <cell r="BL9">
            <v>1241.5289095763619</v>
          </cell>
          <cell r="BM9">
            <v>862.45998319973944</v>
          </cell>
          <cell r="BN9">
            <v>351.64637164112702</v>
          </cell>
          <cell r="BO9">
            <v>3398.5143635645741</v>
          </cell>
          <cell r="BQ9">
            <v>2451.2685371695738</v>
          </cell>
          <cell r="BR9">
            <v>2934.765682615674</v>
          </cell>
          <cell r="BT9">
            <v>736.64691355011746</v>
          </cell>
          <cell r="BU9">
            <v>316.94891100000001</v>
          </cell>
          <cell r="BV9">
            <v>19617.10171139146</v>
          </cell>
          <cell r="BW9">
            <v>2831.5509999999999</v>
          </cell>
          <cell r="BX9">
            <v>15180.425047967579</v>
          </cell>
          <cell r="BY9">
            <v>19617.099711391471</v>
          </cell>
          <cell r="BZ9">
            <v>4169.1038175123122</v>
          </cell>
          <cell r="CA9">
            <v>13713.798334452</v>
          </cell>
          <cell r="CB9">
            <v>10882.247334452</v>
          </cell>
          <cell r="CD9">
            <v>1381.542791803872</v>
          </cell>
          <cell r="CE9">
            <v>931.34215211990022</v>
          </cell>
          <cell r="CF9">
            <v>368.32345677505867</v>
          </cell>
          <cell r="CG9">
            <v>3997.01391041949</v>
          </cell>
          <cell r="CI9">
            <v>2966.416945197906</v>
          </cell>
          <cell r="CJ9">
            <v>3475.8713579138298</v>
          </cell>
          <cell r="CL9">
            <v>731.01872813408386</v>
          </cell>
          <cell r="CM9">
            <v>316.94891100000001</v>
          </cell>
          <cell r="CN9">
            <v>21563.795759408891</v>
          </cell>
          <cell r="CO9">
            <v>2831.5509999999999</v>
          </cell>
          <cell r="CP9">
            <v>17088.347231604759</v>
          </cell>
          <cell r="CQ9">
            <v>21563.793759408891</v>
          </cell>
          <cell r="CR9">
            <v>4240.6103040140088</v>
          </cell>
          <cell r="CS9">
            <v>15559.186680958001</v>
          </cell>
          <cell r="CT9">
            <v>12727.635680957999</v>
          </cell>
          <cell r="CV9">
            <v>643.60364629816331</v>
          </cell>
          <cell r="CW9">
            <v>937.52229633476952</v>
          </cell>
          <cell r="CX9">
            <v>365.50936406704187</v>
          </cell>
          <cell r="CY9">
            <v>4145.1885876601782</v>
          </cell>
          <cell r="DA9">
            <v>3018.6429758763288</v>
          </cell>
          <cell r="DB9">
            <v>3607.8708162719049</v>
          </cell>
          <cell r="DD9">
            <v>661.50593935426707</v>
          </cell>
          <cell r="DE9">
            <v>316.94891100000001</v>
          </cell>
          <cell r="DF9">
            <v>22736.098896775558</v>
          </cell>
          <cell r="DG9">
            <v>2831.5509999999999</v>
          </cell>
          <cell r="DH9">
            <v>18233.51331545167</v>
          </cell>
          <cell r="DI9">
            <v>22736.096896775562</v>
          </cell>
          <cell r="DJ9">
            <v>4096.75393437607</v>
          </cell>
          <cell r="DK9">
            <v>16854.916885678002</v>
          </cell>
          <cell r="DL9">
            <v>14023.365885678</v>
          </cell>
          <cell r="DN9">
            <v>1452.0599778263661</v>
          </cell>
          <cell r="DO9">
            <v>1056.6332851201651</v>
          </cell>
          <cell r="DP9">
            <v>330.75296967713348</v>
          </cell>
          <cell r="DQ9">
            <v>4530.9855102725869</v>
          </cell>
          <cell r="DS9">
            <v>3317.0922700837132</v>
          </cell>
          <cell r="DT9">
            <v>3963.555109979291</v>
          </cell>
          <cell r="DV9">
            <v>786.40750534403344</v>
          </cell>
          <cell r="DW9">
            <v>316.94891100000001</v>
          </cell>
          <cell r="DX9">
            <v>22285.337092351449</v>
          </cell>
          <cell r="DY9">
            <v>2831.5509999999999</v>
          </cell>
          <cell r="DZ9">
            <v>17712.288692340611</v>
          </cell>
          <cell r="EA9">
            <v>22285.335092351441</v>
          </cell>
          <cell r="EB9">
            <v>3605.7496707355999</v>
          </cell>
          <cell r="EC9">
            <v>16854.916885678002</v>
          </cell>
          <cell r="ED9">
            <v>14023.365885678</v>
          </cell>
          <cell r="EF9">
            <v>3319.4376241780842</v>
          </cell>
          <cell r="EG9">
            <v>1371.827973040261</v>
          </cell>
          <cell r="EH9">
            <v>393.20375267201672</v>
          </cell>
          <cell r="EI9">
            <v>4743.0797917552118</v>
          </cell>
          <cell r="EK9">
            <v>3503.4280578917119</v>
          </cell>
          <cell r="EL9">
            <v>4154.023758941179</v>
          </cell>
          <cell r="EN9">
            <v>870.02427941846986</v>
          </cell>
          <cell r="EO9">
            <v>316.94891100000001</v>
          </cell>
          <cell r="EP9">
            <v>21804.676324648332</v>
          </cell>
          <cell r="EQ9">
            <v>2831.5509999999999</v>
          </cell>
          <cell r="ER9">
            <v>17192.78198186673</v>
          </cell>
          <cell r="ES9">
            <v>21804.67432464832</v>
          </cell>
          <cell r="ET9">
            <v>3098.4173746287479</v>
          </cell>
          <cell r="EU9">
            <v>16854.916885678002</v>
          </cell>
          <cell r="EV9">
            <v>14023.365885678</v>
          </cell>
          <cell r="EX9">
            <v>3457.9862006024568</v>
          </cell>
          <cell r="EY9">
            <v>1479.2067359392149</v>
          </cell>
          <cell r="EZ9">
            <v>435.01213970923487</v>
          </cell>
          <cell r="FA9">
            <v>4884.6391634572319</v>
          </cell>
          <cell r="FC9">
            <v>3623.594608525178</v>
          </cell>
          <cell r="FD9">
            <v>4278.516246263639</v>
          </cell>
          <cell r="FF9">
            <v>908.6674030606157</v>
          </cell>
          <cell r="FG9">
            <v>316.94891100000001</v>
          </cell>
          <cell r="FH9">
            <v>21310.723858936672</v>
          </cell>
          <cell r="FI9">
            <v>2831.5509999999999</v>
          </cell>
          <cell r="FJ9">
            <v>16672.861265043659</v>
          </cell>
          <cell r="FK9">
            <v>21310.72185893666</v>
          </cell>
          <cell r="FL9">
            <v>2584.3443801798389</v>
          </cell>
          <cell r="FM9">
            <v>16854.916885678002</v>
          </cell>
          <cell r="FN9">
            <v>14023.365885678</v>
          </cell>
          <cell r="FP9">
            <v>3524.4437741882721</v>
          </cell>
          <cell r="FQ9">
            <v>1529.4853246425871</v>
          </cell>
          <cell r="FR9">
            <v>454.33370153030779</v>
          </cell>
          <cell r="FS9">
            <v>713.68299999999999</v>
          </cell>
          <cell r="FU9">
            <v>519.49400000000003</v>
          </cell>
          <cell r="FV9">
            <v>619.73</v>
          </cell>
          <cell r="FX9">
            <v>166.87899999999999</v>
          </cell>
          <cell r="GK9">
            <v>701.21600000000001</v>
          </cell>
          <cell r="GM9">
            <v>487.44499999999999</v>
          </cell>
          <cell r="GN9">
            <v>592.93799999999999</v>
          </cell>
          <cell r="GP9">
            <v>50.182000000000002</v>
          </cell>
          <cell r="HC9">
            <v>757.18799999999999</v>
          </cell>
          <cell r="HE9">
            <v>522.84299999999996</v>
          </cell>
          <cell r="HF9">
            <v>626.28</v>
          </cell>
          <cell r="HH9">
            <v>146.38999999999999</v>
          </cell>
          <cell r="HU9">
            <v>759.78300000000002</v>
          </cell>
          <cell r="HW9">
            <v>509.77199999999999</v>
          </cell>
          <cell r="HX9">
            <v>614.75400000000002</v>
          </cell>
          <cell r="HZ9">
            <v>159.47399999999999</v>
          </cell>
          <cell r="IM9">
            <v>795.63099999999997</v>
          </cell>
          <cell r="IO9">
            <v>568.03</v>
          </cell>
          <cell r="IP9">
            <v>669.76599999999996</v>
          </cell>
          <cell r="IR9">
            <v>144.12799999999999</v>
          </cell>
          <cell r="JE9">
            <v>-3.2069999999999999</v>
          </cell>
          <cell r="JG9">
            <v>-0.188</v>
          </cell>
          <cell r="JH9">
            <v>203.08</v>
          </cell>
          <cell r="JJ9">
            <v>-136.185</v>
          </cell>
          <cell r="JW9">
            <v>797.34799999999996</v>
          </cell>
          <cell r="JY9">
            <v>553.38199999999995</v>
          </cell>
          <cell r="JZ9">
            <v>659.85299999999995</v>
          </cell>
          <cell r="KB9">
            <v>163.35599999999999</v>
          </cell>
          <cell r="KO9">
            <v>787.45</v>
          </cell>
          <cell r="KQ9">
            <v>509.65899999999999</v>
          </cell>
          <cell r="KR9">
            <v>617.74599999999998</v>
          </cell>
          <cell r="KT9">
            <v>157.386</v>
          </cell>
          <cell r="UH9">
            <v>282.86099999999999</v>
          </cell>
          <cell r="UI9">
            <v>315.01004875000012</v>
          </cell>
          <cell r="UJ9">
            <v>317.133712</v>
          </cell>
          <cell r="UK9">
            <v>254.83958999999999</v>
          </cell>
          <cell r="UL9">
            <v>254.83958999999999</v>
          </cell>
          <cell r="UM9">
            <v>254.83958999999999</v>
          </cell>
          <cell r="UN9">
            <v>254.83958999999999</v>
          </cell>
          <cell r="UO9">
            <v>254.83958999999999</v>
          </cell>
          <cell r="UP9">
            <v>49.494999999999997</v>
          </cell>
          <cell r="UQ9">
            <v>66.168000000000006</v>
          </cell>
          <cell r="UR9">
            <v>73.076999999999998</v>
          </cell>
          <cell r="US9">
            <v>62.076000000000001</v>
          </cell>
          <cell r="UT9">
            <v>69.784999999999997</v>
          </cell>
          <cell r="UU9">
            <v>-5.601</v>
          </cell>
          <cell r="UV9">
            <v>70.578000000000003</v>
          </cell>
          <cell r="UW9">
            <v>72.072000000000003</v>
          </cell>
        </row>
        <row r="10">
          <cell r="A10" t="str">
            <v>AMBP3</v>
          </cell>
          <cell r="B10" t="str">
            <v>Ambipar</v>
          </cell>
          <cell r="C10" t="str">
            <v>Sanitation</v>
          </cell>
          <cell r="D10" t="str">
            <v>Vladimir Pinto</v>
          </cell>
          <cell r="E10">
            <v>45231</v>
          </cell>
          <cell r="F10" t="str">
            <v>Under Review</v>
          </cell>
          <cell r="G10" t="b">
            <v>0</v>
          </cell>
          <cell r="H10" t="str">
            <v>BRL</v>
          </cell>
          <cell r="I10">
            <v>33</v>
          </cell>
          <cell r="J10">
            <v>0.17736138613861391</v>
          </cell>
          <cell r="K10">
            <v>0.13</v>
          </cell>
          <cell r="L10">
            <v>9.1262135922330234E-2</v>
          </cell>
          <cell r="M10">
            <v>3789.7907695254662</v>
          </cell>
          <cell r="N10">
            <v>1197.219832493442</v>
          </cell>
          <cell r="O10">
            <v>711.93436538195886</v>
          </cell>
          <cell r="P10">
            <v>1046.9689975157339</v>
          </cell>
          <cell r="R10">
            <v>108.79862137223709</v>
          </cell>
          <cell r="S10">
            <v>167.041281</v>
          </cell>
          <cell r="T10">
            <v>9882.9110000000001</v>
          </cell>
          <cell r="U10">
            <v>2910.29</v>
          </cell>
          <cell r="V10">
            <v>3279.5349999999999</v>
          </cell>
          <cell r="W10">
            <v>8583.360999999999</v>
          </cell>
          <cell r="X10">
            <v>1055.28</v>
          </cell>
          <cell r="Z10">
            <v>4191.1109999999999</v>
          </cell>
          <cell r="AD10">
            <v>27.254000000000001</v>
          </cell>
          <cell r="AE10">
            <v>4902.6370823520774</v>
          </cell>
          <cell r="AF10">
            <v>1549.6808402476349</v>
          </cell>
          <cell r="AG10">
            <v>996.46092543166731</v>
          </cell>
          <cell r="AH10">
            <v>1383.2333908284811</v>
          </cell>
          <cell r="AJ10">
            <v>122.28412529474311</v>
          </cell>
          <cell r="AK10">
            <v>167.041281</v>
          </cell>
          <cell r="AL10">
            <v>11827.60339047556</v>
          </cell>
          <cell r="AM10">
            <v>3880.0482232499999</v>
          </cell>
          <cell r="AN10">
            <v>3321.944</v>
          </cell>
          <cell r="AO10">
            <v>9257.2039624547524</v>
          </cell>
          <cell r="AP10">
            <v>1953.117428020807</v>
          </cell>
          <cell r="AR10">
            <v>3764.4657928041788</v>
          </cell>
          <cell r="AV10">
            <v>21.167000000000002</v>
          </cell>
          <cell r="AW10">
            <v>6080.1239605975406</v>
          </cell>
          <cell r="AX10">
            <v>1943.059170255277</v>
          </cell>
          <cell r="AY10">
            <v>1329.3775845120731</v>
          </cell>
          <cell r="AZ10">
            <v>1761.3227475479</v>
          </cell>
          <cell r="BB10">
            <v>439.07140699330688</v>
          </cell>
          <cell r="BC10">
            <v>167.041281</v>
          </cell>
          <cell r="BD10">
            <v>12739.207816504209</v>
          </cell>
          <cell r="BE10">
            <v>3880.0482232499999</v>
          </cell>
          <cell r="BF10">
            <v>3321.944</v>
          </cell>
          <cell r="BG10">
            <v>9700.5849369517819</v>
          </cell>
          <cell r="BH10">
            <v>2421.3408795524251</v>
          </cell>
          <cell r="BJ10">
            <v>4150.8684004699844</v>
          </cell>
          <cell r="BN10">
            <v>21.167000000000002</v>
          </cell>
          <cell r="BO10">
            <v>7362.667965956829</v>
          </cell>
          <cell r="BP10">
            <v>2393.8895967220342</v>
          </cell>
          <cell r="BQ10">
            <v>1791.7349164474949</v>
          </cell>
          <cell r="BR10">
            <v>2223.6800794833221</v>
          </cell>
          <cell r="BT10">
            <v>640.72600874353725</v>
          </cell>
          <cell r="BU10">
            <v>167.041281</v>
          </cell>
          <cell r="BV10">
            <v>13514.590953655101</v>
          </cell>
          <cell r="BW10">
            <v>3880.0482232499999</v>
          </cell>
          <cell r="BX10">
            <v>3321.944</v>
          </cell>
          <cell r="BY10">
            <v>10182.43845529331</v>
          </cell>
          <cell r="BZ10">
            <v>2714.870498361784</v>
          </cell>
          <cell r="CB10">
            <v>4621.729923886598</v>
          </cell>
          <cell r="CF10">
            <v>21.167000000000002</v>
          </cell>
          <cell r="CG10">
            <v>8795.3181461494587</v>
          </cell>
          <cell r="CH10">
            <v>2872.2156289150971</v>
          </cell>
          <cell r="CI10">
            <v>2175.3427109682539</v>
          </cell>
          <cell r="CJ10">
            <v>2690.03558904181</v>
          </cell>
          <cell r="CL10">
            <v>887.18081888859183</v>
          </cell>
          <cell r="CM10">
            <v>167.041281</v>
          </cell>
          <cell r="CN10">
            <v>14663.29607226466</v>
          </cell>
          <cell r="CO10">
            <v>3880.0482232499999</v>
          </cell>
          <cell r="CP10">
            <v>3321.944</v>
          </cell>
          <cell r="CQ10">
            <v>10905.464038342519</v>
          </cell>
          <cell r="CR10">
            <v>3140.5500339221348</v>
          </cell>
          <cell r="CT10">
            <v>5174.7490241632904</v>
          </cell>
          <cell r="CX10">
            <v>21.167000000000002</v>
          </cell>
          <cell r="CY10">
            <v>8785.8796691149309</v>
          </cell>
          <cell r="CZ10">
            <v>2868.7749156325199</v>
          </cell>
          <cell r="DA10">
            <v>2069.3936620075169</v>
          </cell>
          <cell r="DB10">
            <v>2680.074372799415</v>
          </cell>
          <cell r="DD10">
            <v>790.18844119632638</v>
          </cell>
          <cell r="DE10">
            <v>167.041281</v>
          </cell>
          <cell r="DF10">
            <v>14732.71956719423</v>
          </cell>
          <cell r="DG10">
            <v>3880.0482232499999</v>
          </cell>
          <cell r="DH10">
            <v>3321.944</v>
          </cell>
          <cell r="DI10">
            <v>11246.218295095219</v>
          </cell>
          <cell r="DJ10">
            <v>2869.219272099007</v>
          </cell>
          <cell r="DL10">
            <v>5516.6371047485482</v>
          </cell>
          <cell r="DP10">
            <v>21.167000000000002</v>
          </cell>
          <cell r="DQ10">
            <v>9125.8347412692638</v>
          </cell>
          <cell r="DR10">
            <v>2980.4819401006539</v>
          </cell>
          <cell r="DS10">
            <v>2161.6875038448602</v>
          </cell>
          <cell r="DT10">
            <v>2784.2331497206969</v>
          </cell>
          <cell r="DV10">
            <v>866.4317491148397</v>
          </cell>
          <cell r="DW10">
            <v>167.041281</v>
          </cell>
          <cell r="DX10">
            <v>14953.350812186571</v>
          </cell>
          <cell r="DY10">
            <v>3880.0482232499999</v>
          </cell>
          <cell r="DZ10">
            <v>3321.944</v>
          </cell>
          <cell r="EA10">
            <v>11644.826754686541</v>
          </cell>
          <cell r="EB10">
            <v>2691.242057500026</v>
          </cell>
          <cell r="ED10">
            <v>5872.0973032704242</v>
          </cell>
          <cell r="EH10">
            <v>21.167000000000002</v>
          </cell>
          <cell r="EI10">
            <v>9362.7204020929894</v>
          </cell>
          <cell r="EJ10">
            <v>3058.3399580785099</v>
          </cell>
          <cell r="EK10">
            <v>2219.0092393198538</v>
          </cell>
          <cell r="EL10">
            <v>2855.8999734362769</v>
          </cell>
          <cell r="EN10">
            <v>887.53047307682232</v>
          </cell>
          <cell r="EO10">
            <v>167.041281</v>
          </cell>
          <cell r="EP10">
            <v>15140.15380548131</v>
          </cell>
          <cell r="EQ10">
            <v>3880.0482232499999</v>
          </cell>
          <cell r="ER10">
            <v>3321.944</v>
          </cell>
          <cell r="ES10">
            <v>12040.65724972878</v>
          </cell>
          <cell r="ET10">
            <v>2482.2145557525218</v>
          </cell>
          <cell r="EV10">
            <v>6237.86503843221</v>
          </cell>
          <cell r="EZ10">
            <v>21.167000000000002</v>
          </cell>
          <cell r="FA10">
            <v>9766.4682846786745</v>
          </cell>
          <cell r="FB10">
            <v>3191.127697301381</v>
          </cell>
          <cell r="FC10">
            <v>2328.3362956847068</v>
          </cell>
          <cell r="FD10">
            <v>2980.5898690109279</v>
          </cell>
          <cell r="FF10">
            <v>930.23635152201405</v>
          </cell>
          <cell r="FG10">
            <v>167.041281</v>
          </cell>
          <cell r="FH10">
            <v>15408.264902208421</v>
          </cell>
          <cell r="FI10">
            <v>3880.0482232499999</v>
          </cell>
          <cell r="FJ10">
            <v>3321.944</v>
          </cell>
          <cell r="FK10">
            <v>12473.5249278471</v>
          </cell>
          <cell r="FL10">
            <v>2317.457974361324</v>
          </cell>
          <cell r="FN10">
            <v>6619.5101141065952</v>
          </cell>
          <cell r="FR10">
            <v>21.167000000000002</v>
          </cell>
          <cell r="FS10">
            <v>765.97422530253846</v>
          </cell>
          <cell r="FU10">
            <v>130.4180502532366</v>
          </cell>
          <cell r="FV10">
            <v>203.72863179033581</v>
          </cell>
          <cell r="FX10">
            <v>48.998090355611787</v>
          </cell>
          <cell r="GK10">
            <v>853.40589557614351</v>
          </cell>
          <cell r="GM10">
            <v>130.91834940042341</v>
          </cell>
          <cell r="GN10">
            <v>220.82434450747439</v>
          </cell>
          <cell r="GP10">
            <v>3.9589065938273009</v>
          </cell>
          <cell r="HC10">
            <v>980.0234897485368</v>
          </cell>
          <cell r="HE10">
            <v>199.09315603294851</v>
          </cell>
          <cell r="HF10">
            <v>272.59807209740711</v>
          </cell>
          <cell r="HH10">
            <v>0.27815463093374748</v>
          </cell>
          <cell r="HU10">
            <v>1190.387158898247</v>
          </cell>
          <cell r="HW10">
            <v>251.50480969535059</v>
          </cell>
          <cell r="HX10">
            <v>349.81794912051669</v>
          </cell>
          <cell r="HZ10">
            <v>22.686131833317351</v>
          </cell>
          <cell r="IM10">
            <v>1141.0512163649239</v>
          </cell>
          <cell r="IO10">
            <v>197.6105587444994</v>
          </cell>
          <cell r="IP10">
            <v>290.72720536506898</v>
          </cell>
          <cell r="IR10">
            <v>9.9723911192923715</v>
          </cell>
          <cell r="IZ10">
            <v>3971.2730000000001</v>
          </cell>
          <cell r="JE10">
            <v>1203.587807409448</v>
          </cell>
          <cell r="JG10">
            <v>272.88422577613022</v>
          </cell>
          <cell r="JH10">
            <v>369.81139260286272</v>
          </cell>
          <cell r="JJ10">
            <v>23.899031920582161</v>
          </cell>
          <cell r="JR10">
            <v>4317.0419999999986</v>
          </cell>
          <cell r="JW10">
            <v>1258.34452602087</v>
          </cell>
          <cell r="JY10">
            <v>258.24741984716633</v>
          </cell>
          <cell r="JZ10">
            <v>355.17458667389877</v>
          </cell>
          <cell r="KB10">
            <v>39.559758242947517</v>
          </cell>
          <cell r="KJ10">
            <v>4397.9513373324644</v>
          </cell>
          <cell r="KO10">
            <v>1299.653532556837</v>
          </cell>
          <cell r="KQ10">
            <v>267.71872106387178</v>
          </cell>
          <cell r="KR10">
            <v>367.52020618665131</v>
          </cell>
          <cell r="KT10">
            <v>48.852944011921473</v>
          </cell>
          <cell r="LB10">
            <v>3764.4657928041788</v>
          </cell>
          <cell r="LG10">
            <v>1372.4065956913071</v>
          </cell>
          <cell r="LI10">
            <v>289.04590710537002</v>
          </cell>
          <cell r="LJ10">
            <v>391.81704781589718</v>
          </cell>
          <cell r="LL10">
            <v>79.597087082796577</v>
          </cell>
          <cell r="LT10">
            <v>3852.426391279464</v>
          </cell>
          <cell r="LY10">
            <v>1463.4794669206281</v>
          </cell>
          <cell r="MA10">
            <v>315.18365363948499</v>
          </cell>
          <cell r="MB10">
            <v>421.19491855134657</v>
          </cell>
          <cell r="MD10">
            <v>99.048235905426381</v>
          </cell>
          <cell r="ML10">
            <v>3945.7530200840688</v>
          </cell>
          <cell r="MQ10">
            <v>1578.825647050666</v>
          </cell>
          <cell r="MS10">
            <v>350.14286764540492</v>
          </cell>
          <cell r="MT10">
            <v>459.72610619082161</v>
          </cell>
          <cell r="MV10">
            <v>122.6278011958682</v>
          </cell>
          <cell r="ND10">
            <v>4045.6552758918119</v>
          </cell>
          <cell r="NI10">
            <v>1665.4122509349399</v>
          </cell>
          <cell r="NK10">
            <v>375.0051561218134</v>
          </cell>
          <cell r="NL10">
            <v>488.58467498983498</v>
          </cell>
          <cell r="NN10">
            <v>137.79828280921569</v>
          </cell>
          <cell r="NV10">
            <v>4150.8684004699844</v>
          </cell>
          <cell r="UG10">
            <v>156.0916130474539</v>
          </cell>
          <cell r="UH10">
            <v>376.68354734124188</v>
          </cell>
          <cell r="UI10">
            <v>401.74665978234378</v>
          </cell>
          <cell r="UJ10">
            <v>401.74665978234373</v>
          </cell>
          <cell r="UK10">
            <v>352.43771361187498</v>
          </cell>
          <cell r="UL10">
            <v>349.20434009249999</v>
          </cell>
          <cell r="UM10">
            <v>349.20434009249999</v>
          </cell>
          <cell r="UN10">
            <v>349.20434009249999</v>
          </cell>
          <cell r="UO10">
            <v>349.20434009249999</v>
          </cell>
          <cell r="UP10">
            <v>31.614699049888699</v>
          </cell>
          <cell r="UQ10">
            <v>36.748929784606787</v>
          </cell>
          <cell r="UR10">
            <v>40.876512025386653</v>
          </cell>
          <cell r="US10">
            <v>46.851472187571773</v>
          </cell>
          <cell r="UT10">
            <v>93.074372341241826</v>
          </cell>
          <cell r="UU10">
            <v>81.959000000000003</v>
          </cell>
          <cell r="UV10">
            <v>96.871162500000011</v>
          </cell>
          <cell r="UW10">
            <v>104.77901249999999</v>
          </cell>
          <cell r="UX10">
            <v>107.5096695192188</v>
          </cell>
          <cell r="UY10">
            <v>100.234579100625</v>
          </cell>
          <cell r="UZ10">
            <v>97.001205581250019</v>
          </cell>
          <cell r="VA10">
            <v>97.001205581250019</v>
          </cell>
        </row>
        <row r="11">
          <cell r="A11" t="str">
            <v>AMER3</v>
          </cell>
          <cell r="B11" t="str">
            <v>Americanas</v>
          </cell>
          <cell r="C11" t="str">
            <v>Retail</v>
          </cell>
          <cell r="D11" t="str">
            <v>Danniela Eiger</v>
          </cell>
          <cell r="E11">
            <v>45167</v>
          </cell>
          <cell r="F11" t="str">
            <v>Under Review</v>
          </cell>
          <cell r="G11" t="b">
            <v>0</v>
          </cell>
          <cell r="H11" t="str">
            <v>BRL</v>
          </cell>
          <cell r="I11">
            <v>20</v>
          </cell>
          <cell r="J11">
            <v>0.14101625000000001</v>
          </cell>
          <cell r="K11">
            <v>0.08</v>
          </cell>
          <cell r="L11">
            <v>0.12216360556716541</v>
          </cell>
          <cell r="M11">
            <v>30122.07840475492</v>
          </cell>
          <cell r="N11">
            <v>9333.4991103057637</v>
          </cell>
          <cell r="O11">
            <v>1748.6362322092721</v>
          </cell>
          <cell r="P11">
            <v>3879.3134478049301</v>
          </cell>
          <cell r="R11">
            <v>-168.95705212093279</v>
          </cell>
          <cell r="S11">
            <v>907.11689999999999</v>
          </cell>
          <cell r="T11">
            <v>47554.722062809771</v>
          </cell>
          <cell r="U11">
            <v>7293.517190666028</v>
          </cell>
          <cell r="V11">
            <v>4619.3174301096187</v>
          </cell>
          <cell r="W11">
            <v>32343.737761493689</v>
          </cell>
          <cell r="X11">
            <v>15211.21430131608</v>
          </cell>
          <cell r="Y11">
            <v>15522.6</v>
          </cell>
          <cell r="Z11">
            <v>8229.0828093339733</v>
          </cell>
          <cell r="AA11">
            <v>-1853.9617181414319</v>
          </cell>
          <cell r="AB11">
            <v>-72.116672049135104</v>
          </cell>
          <cell r="AC11">
            <v>2115.8127295949971</v>
          </cell>
          <cell r="AD11">
            <v>4900</v>
          </cell>
          <cell r="AE11">
            <v>37004.424555586047</v>
          </cell>
          <cell r="AF11">
            <v>11466.03361912832</v>
          </cell>
          <cell r="AG11">
            <v>2507.693166875662</v>
          </cell>
          <cell r="AH11">
            <v>4913.5607472588463</v>
          </cell>
          <cell r="AJ11">
            <v>715.48685244416561</v>
          </cell>
          <cell r="AK11">
            <v>907.11689999999999</v>
          </cell>
          <cell r="AL11">
            <v>51389.742394103683</v>
          </cell>
          <cell r="AM11">
            <v>5460.0087276793329</v>
          </cell>
          <cell r="AN11">
            <v>5070.9144363370106</v>
          </cell>
          <cell r="AO11">
            <v>35628.129962104773</v>
          </cell>
          <cell r="AP11">
            <v>15761.84243199891</v>
          </cell>
          <cell r="AQ11">
            <v>15522.6</v>
          </cell>
          <cell r="AR11">
            <v>10062.591272320669</v>
          </cell>
          <cell r="AS11">
            <v>-1908.8494282925781</v>
          </cell>
          <cell r="AT11">
            <v>-669.55286484925068</v>
          </cell>
          <cell r="AU11">
            <v>-1756.986089204747</v>
          </cell>
          <cell r="AV11">
            <v>2380</v>
          </cell>
          <cell r="AW11">
            <v>40631.420968406921</v>
          </cell>
          <cell r="AX11">
            <v>12589.87930259225</v>
          </cell>
          <cell r="AY11">
            <v>2800.8605116476738</v>
          </cell>
          <cell r="AZ11">
            <v>5517.058694548211</v>
          </cell>
          <cell r="BB11">
            <v>1154.429982212527</v>
          </cell>
          <cell r="BC11">
            <v>907.11689999999999</v>
          </cell>
          <cell r="BD11">
            <v>53582.75184369061</v>
          </cell>
          <cell r="BE11">
            <v>4947.1093827749773</v>
          </cell>
          <cell r="BF11">
            <v>5381.1808695916488</v>
          </cell>
          <cell r="BG11">
            <v>36932.707121233223</v>
          </cell>
          <cell r="BH11">
            <v>16650.274722457401</v>
          </cell>
          <cell r="BI11">
            <v>15522.6</v>
          </cell>
          <cell r="BJ11">
            <v>10575.490617225019</v>
          </cell>
          <cell r="BK11">
            <v>-1890.036045789542</v>
          </cell>
          <cell r="BL11">
            <v>498.23154111937077</v>
          </cell>
          <cell r="BM11">
            <v>-363.77618905900118</v>
          </cell>
          <cell r="BN11">
            <v>3635.0642894374841</v>
          </cell>
          <cell r="BO11">
            <v>44633.56427870036</v>
          </cell>
          <cell r="BP11">
            <v>13829.96640826964</v>
          </cell>
          <cell r="BQ11">
            <v>3199.999809518129</v>
          </cell>
          <cell r="BR11">
            <v>6194.3826549104642</v>
          </cell>
          <cell r="BT11">
            <v>1388.343870630533</v>
          </cell>
          <cell r="BU11">
            <v>907.11689999999999</v>
          </cell>
          <cell r="BV11">
            <v>56067.052460622806</v>
          </cell>
          <cell r="BW11">
            <v>4715.7003515794158</v>
          </cell>
          <cell r="BX11">
            <v>5503.0200737562454</v>
          </cell>
          <cell r="BY11">
            <v>38348.558768601812</v>
          </cell>
          <cell r="BZ11">
            <v>17718.723692020991</v>
          </cell>
          <cell r="CA11">
            <v>15522.6</v>
          </cell>
          <cell r="CB11">
            <v>10806.899648420591</v>
          </cell>
          <cell r="CC11">
            <v>-1834.8973330193751</v>
          </cell>
          <cell r="CD11">
            <v>890.09366638263373</v>
          </cell>
          <cell r="CE11">
            <v>-27.046276582765589</v>
          </cell>
          <cell r="CF11">
            <v>2625.4159574172481</v>
          </cell>
          <cell r="CG11">
            <v>49002.522262459257</v>
          </cell>
          <cell r="CH11">
            <v>15183.71314866522</v>
          </cell>
          <cell r="CI11">
            <v>3809.7955847690009</v>
          </cell>
          <cell r="CJ11">
            <v>6947.7275822017518</v>
          </cell>
          <cell r="CL11">
            <v>1795.5735759836291</v>
          </cell>
          <cell r="CM11">
            <v>907.11689999999999</v>
          </cell>
          <cell r="CN11">
            <v>59018.043464204296</v>
          </cell>
          <cell r="CO11">
            <v>4930.2442612268214</v>
          </cell>
          <cell r="CP11">
            <v>5393.6553077496092</v>
          </cell>
          <cell r="CQ11">
            <v>39917.702826610643</v>
          </cell>
          <cell r="CR11">
            <v>19100.57063759365</v>
          </cell>
          <cell r="CS11">
            <v>15522.6</v>
          </cell>
          <cell r="CT11">
            <v>10592.35573877318</v>
          </cell>
          <cell r="CU11">
            <v>-1746.874855932328</v>
          </cell>
          <cell r="CV11">
            <v>1468.94636658186</v>
          </cell>
          <cell r="CW11">
            <v>518.17218931240689</v>
          </cell>
          <cell r="CX11">
            <v>2089.375790384654</v>
          </cell>
          <cell r="CY11">
            <v>53000.50370403548</v>
          </cell>
          <cell r="CZ11">
            <v>16422.510675401631</v>
          </cell>
          <cell r="DA11">
            <v>4262.1493212687355</v>
          </cell>
          <cell r="DB11">
            <v>7673.5751382173394</v>
          </cell>
          <cell r="DD11">
            <v>2124.7052467995559</v>
          </cell>
          <cell r="DE11">
            <v>907.11689999999999</v>
          </cell>
          <cell r="DF11">
            <v>62113.283948021148</v>
          </cell>
          <cell r="DG11">
            <v>5479.8925485066829</v>
          </cell>
          <cell r="DH11">
            <v>5264.0314580342856</v>
          </cell>
          <cell r="DI11">
            <v>41377.801484549491</v>
          </cell>
          <cell r="DJ11">
            <v>20735.712463471649</v>
          </cell>
          <cell r="DK11">
            <v>15522.6</v>
          </cell>
          <cell r="DL11">
            <v>10042.707451493319</v>
          </cell>
          <cell r="DM11">
            <v>-1851.561021888507</v>
          </cell>
          <cell r="DN11">
            <v>1871.8956714562671</v>
          </cell>
          <cell r="DO11">
            <v>920.87671379528138</v>
          </cell>
          <cell r="DP11">
            <v>3268.69336317127</v>
          </cell>
          <cell r="DQ11">
            <v>56809.052745635519</v>
          </cell>
          <cell r="DR11">
            <v>17602.611484305919</v>
          </cell>
          <cell r="DS11">
            <v>4687.7955772498626</v>
          </cell>
          <cell r="DT11">
            <v>8367.0111566692685</v>
          </cell>
          <cell r="DV11">
            <v>2460.6986440641772</v>
          </cell>
          <cell r="DW11">
            <v>907.11689999999999</v>
          </cell>
          <cell r="DX11">
            <v>65280.214148658713</v>
          </cell>
          <cell r="DY11">
            <v>6407.1029022123057</v>
          </cell>
          <cell r="DZ11">
            <v>5082.2006989032634</v>
          </cell>
          <cell r="EA11">
            <v>42651.014295515553</v>
          </cell>
          <cell r="EB11">
            <v>22629.42985314316</v>
          </cell>
          <cell r="EC11">
            <v>15522.6</v>
          </cell>
          <cell r="ED11">
            <v>9115.4970977876947</v>
          </cell>
          <cell r="EE11">
            <v>-1913.3150207025451</v>
          </cell>
          <cell r="EF11">
            <v>2285.462542234</v>
          </cell>
          <cell r="EG11">
            <v>1358.5519752795501</v>
          </cell>
          <cell r="EH11">
            <v>1966.9867322845</v>
          </cell>
          <cell r="EI11">
            <v>60650.056190670293</v>
          </cell>
          <cell r="EJ11">
            <v>18792.76847663532</v>
          </cell>
          <cell r="EK11">
            <v>5147.9381627877101</v>
          </cell>
          <cell r="EL11">
            <v>9054.0260121094088</v>
          </cell>
          <cell r="EN11">
            <v>2861.603757409518</v>
          </cell>
          <cell r="EO11">
            <v>907.11689999999999</v>
          </cell>
          <cell r="EP11">
            <v>68774.093153886031</v>
          </cell>
          <cell r="EQ11">
            <v>7694.5859931862169</v>
          </cell>
          <cell r="ER11">
            <v>4832.3585226165414</v>
          </cell>
          <cell r="ES11">
            <v>43942.645247805602</v>
          </cell>
          <cell r="ET11">
            <v>24831.67790608044</v>
          </cell>
          <cell r="EU11">
            <v>15522.6</v>
          </cell>
          <cell r="EV11">
            <v>7828.0140068137835</v>
          </cell>
          <cell r="EW11">
            <v>-1956.6366698792319</v>
          </cell>
          <cell r="EX11">
            <v>2679.966779331492</v>
          </cell>
          <cell r="EY11">
            <v>1815.2495807737309</v>
          </cell>
          <cell r="EZ11">
            <v>1068</v>
          </cell>
          <cell r="FA11">
            <v>64517.14171158844</v>
          </cell>
          <cell r="FB11">
            <v>19991.007150075209</v>
          </cell>
          <cell r="FC11">
            <v>5625.8446102472462</v>
          </cell>
          <cell r="FD11">
            <v>9760.3506575954398</v>
          </cell>
          <cell r="FF11">
            <v>3305.9422145598951</v>
          </cell>
          <cell r="FG11">
            <v>907.11689999999999</v>
          </cell>
          <cell r="FH11">
            <v>72618.838975878039</v>
          </cell>
          <cell r="FI11">
            <v>9349.782540048569</v>
          </cell>
          <cell r="FJ11">
            <v>4533.4911772561873</v>
          </cell>
          <cell r="FK11">
            <v>45243.186692693896</v>
          </cell>
          <cell r="FL11">
            <v>27375.882283184139</v>
          </cell>
          <cell r="FM11">
            <v>15522.6</v>
          </cell>
          <cell r="FN11">
            <v>6172.8174599514314</v>
          </cell>
          <cell r="FO11">
            <v>-2016.0394013917439</v>
          </cell>
          <cell r="FP11">
            <v>3060.1129188656769</v>
          </cell>
          <cell r="FQ11">
            <v>2285.5406391540191</v>
          </cell>
          <cell r="FR11">
            <v>0</v>
          </cell>
          <cell r="FS11">
            <v>6765.2</v>
          </cell>
          <cell r="FT11">
            <v>2063.9</v>
          </cell>
          <cell r="FU11">
            <v>128.49999999999969</v>
          </cell>
          <cell r="FV11">
            <v>659.7</v>
          </cell>
          <cell r="FX11">
            <v>-238.3000000000003</v>
          </cell>
          <cell r="FY11">
            <v>899</v>
          </cell>
          <cell r="FZ11">
            <v>43817.8</v>
          </cell>
          <cell r="GA11">
            <v>5910.3</v>
          </cell>
          <cell r="GB11">
            <v>4430.8999999999996</v>
          </cell>
          <cell r="GC11">
            <v>28490.6</v>
          </cell>
          <cell r="GD11">
            <v>15327.4</v>
          </cell>
          <cell r="GE11">
            <v>14134.3</v>
          </cell>
          <cell r="GF11">
            <v>8224</v>
          </cell>
          <cell r="GJ11">
            <v>430.60528943748409</v>
          </cell>
          <cell r="GK11">
            <v>6696.7</v>
          </cell>
          <cell r="GL11">
            <v>2089.1999999999998</v>
          </cell>
          <cell r="GM11">
            <v>304.5999999999998</v>
          </cell>
          <cell r="GN11">
            <v>843.2</v>
          </cell>
          <cell r="GP11">
            <v>-97.900000000000261</v>
          </cell>
          <cell r="GQ11">
            <v>899</v>
          </cell>
          <cell r="GR11">
            <v>43363.77</v>
          </cell>
          <cell r="GS11">
            <v>6567.5</v>
          </cell>
          <cell r="GT11">
            <v>4411.8999999999996</v>
          </cell>
          <cell r="GU11">
            <v>28258</v>
          </cell>
          <cell r="GV11">
            <v>15106</v>
          </cell>
          <cell r="GW11">
            <v>15522.6</v>
          </cell>
          <cell r="GX11">
            <v>8955.1</v>
          </cell>
          <cell r="HB11">
            <v>633.32817412123757</v>
          </cell>
          <cell r="UG11">
            <v>691.14897154499204</v>
          </cell>
          <cell r="UH11">
            <v>773.63378119257231</v>
          </cell>
          <cell r="UI11">
            <v>579.15092086775178</v>
          </cell>
          <cell r="UJ11">
            <v>524.74695509971946</v>
          </cell>
          <cell r="UK11">
            <v>500.20106878371229</v>
          </cell>
          <cell r="UL11">
            <v>522.95804757917915</v>
          </cell>
          <cell r="UM11">
            <v>581.26002613056039</v>
          </cell>
          <cell r="UN11">
            <v>679.61055210398024</v>
          </cell>
          <cell r="UO11">
            <v>816.17572167214723</v>
          </cell>
          <cell r="UP11">
            <v>157.56</v>
          </cell>
          <cell r="UQ11">
            <v>173.517</v>
          </cell>
        </row>
        <row r="12">
          <cell r="A12" t="str">
            <v>ANIM3</v>
          </cell>
          <cell r="B12" t="str">
            <v>Anima</v>
          </cell>
          <cell r="C12" t="str">
            <v>Education</v>
          </cell>
          <cell r="D12" t="str">
            <v>Raphael Elage</v>
          </cell>
          <cell r="E12">
            <v>45074</v>
          </cell>
          <cell r="F12" t="str">
            <v>Buy</v>
          </cell>
          <cell r="G12" t="b">
            <v>0</v>
          </cell>
          <cell r="H12" t="str">
            <v>BRL</v>
          </cell>
          <cell r="I12">
            <v>7.1</v>
          </cell>
          <cell r="J12">
            <v>0.17699999999999999</v>
          </cell>
          <cell r="M12">
            <v>3563.2301301599969</v>
          </cell>
          <cell r="N12">
            <v>2275.333573959997</v>
          </cell>
          <cell r="O12">
            <v>383.42564590999717</v>
          </cell>
          <cell r="P12">
            <v>956.43364590999727</v>
          </cell>
          <cell r="Q12">
            <v>1073.012396909998</v>
          </cell>
          <cell r="R12">
            <v>16.777520819997221</v>
          </cell>
          <cell r="S12">
            <v>377.33462451150001</v>
          </cell>
          <cell r="T12">
            <v>10731.997115579999</v>
          </cell>
          <cell r="U12">
            <v>1476.63</v>
          </cell>
          <cell r="V12">
            <v>618.65800000000002</v>
          </cell>
          <cell r="W12">
            <v>7530.5301155799998</v>
          </cell>
          <cell r="X12">
            <v>3201.4670000000001</v>
          </cell>
          <cell r="Y12">
            <v>5705.6040000000003</v>
          </cell>
          <cell r="Z12">
            <v>4228.9740000000002</v>
          </cell>
          <cell r="AA12">
            <v>-264.4549999999997</v>
          </cell>
          <cell r="AC12">
            <v>668.17125924550055</v>
          </cell>
          <cell r="AD12">
            <v>0</v>
          </cell>
          <cell r="AE12">
            <v>3800.988050112775</v>
          </cell>
          <cell r="AF12">
            <v>2567.610653705854</v>
          </cell>
          <cell r="AG12">
            <v>504.69779453011358</v>
          </cell>
          <cell r="AH12">
            <v>1060.9630684804081</v>
          </cell>
          <cell r="AI12">
            <v>1286.9115318765339</v>
          </cell>
          <cell r="AJ12">
            <v>-311.97912603451772</v>
          </cell>
          <cell r="AK12">
            <v>377.33462451150001</v>
          </cell>
          <cell r="AL12">
            <v>10128.742162680641</v>
          </cell>
          <cell r="AM12">
            <v>1025.126187398788</v>
          </cell>
          <cell r="AN12">
            <v>632.97168622846164</v>
          </cell>
          <cell r="AO12">
            <v>7283.2257551555758</v>
          </cell>
          <cell r="AP12">
            <v>2845.5164075250668</v>
          </cell>
          <cell r="AQ12">
            <v>5604.1998133223051</v>
          </cell>
          <cell r="AR12">
            <v>4579.0736259235173</v>
          </cell>
          <cell r="AS12">
            <v>-49.44003793837129</v>
          </cell>
          <cell r="AU12">
            <v>-412.15593062005519</v>
          </cell>
          <cell r="AV12">
            <v>-30.209</v>
          </cell>
          <cell r="AW12">
            <v>4118.7056279232238</v>
          </cell>
          <cell r="AX12">
            <v>2776.6601565603778</v>
          </cell>
          <cell r="AY12">
            <v>840.89830670415881</v>
          </cell>
          <cell r="AZ12">
            <v>1367.4285817628229</v>
          </cell>
          <cell r="BA12">
            <v>1393.4379720467409</v>
          </cell>
          <cell r="BB12">
            <v>116.2978901492985</v>
          </cell>
          <cell r="BC12">
            <v>377.33462451150001</v>
          </cell>
          <cell r="BD12">
            <v>9930.3892065281652</v>
          </cell>
          <cell r="BE12">
            <v>753.960812214013</v>
          </cell>
          <cell r="BF12">
            <v>653.93309942684141</v>
          </cell>
          <cell r="BG12">
            <v>7083.8696239063538</v>
          </cell>
          <cell r="BH12">
            <v>2846.519582621811</v>
          </cell>
          <cell r="BI12">
            <v>5373.225714535226</v>
          </cell>
          <cell r="BJ12">
            <v>4619.2649023212134</v>
          </cell>
          <cell r="BK12">
            <v>-296.54680521047197</v>
          </cell>
          <cell r="BM12">
            <v>-257.93337518477472</v>
          </cell>
          <cell r="BN12">
            <v>-13.231999999999999</v>
          </cell>
          <cell r="BO12">
            <v>4436.5129593347892</v>
          </cell>
          <cell r="BP12">
            <v>3008.248401296501</v>
          </cell>
          <cell r="BQ12">
            <v>992.86842477413143</v>
          </cell>
          <cell r="BR12">
            <v>1496.2025165205459</v>
          </cell>
          <cell r="BS12">
            <v>1524.0804734434289</v>
          </cell>
          <cell r="BT12">
            <v>361.67438606434041</v>
          </cell>
          <cell r="BU12">
            <v>377.33462451150001</v>
          </cell>
          <cell r="BV12">
            <v>9985.5446561182562</v>
          </cell>
          <cell r="BW12">
            <v>782.16213577750659</v>
          </cell>
          <cell r="BX12">
            <v>681.48213450711671</v>
          </cell>
          <cell r="BY12">
            <v>6931.7774290340767</v>
          </cell>
          <cell r="BZ12">
            <v>3053.767227084179</v>
          </cell>
          <cell r="CA12">
            <v>5137.071062068032</v>
          </cell>
          <cell r="CB12">
            <v>4354.9089262905254</v>
          </cell>
          <cell r="CC12">
            <v>-319.42893307210483</v>
          </cell>
          <cell r="CE12">
            <v>28.201323563493059</v>
          </cell>
          <cell r="CF12">
            <v>0</v>
          </cell>
          <cell r="CG12">
            <v>4754.3690370753229</v>
          </cell>
          <cell r="CH12">
            <v>3237.0326009788591</v>
          </cell>
          <cell r="CI12">
            <v>1108.899098342692</v>
          </cell>
          <cell r="CJ12">
            <v>1624.8103309436281</v>
          </cell>
          <cell r="CK12">
            <v>1654.617986455039</v>
          </cell>
          <cell r="CL12">
            <v>509.92915690473632</v>
          </cell>
          <cell r="CM12">
            <v>377.33462451150001</v>
          </cell>
          <cell r="CN12">
            <v>10170.672235628061</v>
          </cell>
          <cell r="CO12">
            <v>804.56853692367235</v>
          </cell>
          <cell r="CP12">
            <v>714.44540004824762</v>
          </cell>
          <cell r="CQ12">
            <v>6844.2583233925779</v>
          </cell>
          <cell r="CR12">
            <v>3326.4139122354768</v>
          </cell>
          <cell r="CS12">
            <v>4916.0714728985877</v>
          </cell>
          <cell r="CT12">
            <v>4111.5029359749151</v>
          </cell>
          <cell r="CU12">
            <v>-342.31457066942318</v>
          </cell>
          <cell r="CW12">
            <v>52.428978213985133</v>
          </cell>
          <cell r="CX12">
            <v>-30.02257706781954</v>
          </cell>
          <cell r="CY12">
            <v>5078.3407764902313</v>
          </cell>
          <cell r="CZ12">
            <v>3468.7727985014731</v>
          </cell>
          <cell r="DA12">
            <v>1222.879438545883</v>
          </cell>
          <cell r="DB12">
            <v>1754.7840071582459</v>
          </cell>
          <cell r="DC12">
            <v>1786.5486382246941</v>
          </cell>
          <cell r="DD12">
            <v>651.16171951332194</v>
          </cell>
          <cell r="DE12">
            <v>377.33462451150001</v>
          </cell>
          <cell r="DF12">
            <v>10431.651055498191</v>
          </cell>
          <cell r="DG12">
            <v>877.47908999120432</v>
          </cell>
          <cell r="DH12">
            <v>752.05440914985775</v>
          </cell>
          <cell r="DI12">
            <v>6751.6113773796787</v>
          </cell>
          <cell r="DJ12">
            <v>3680.0396781185082</v>
          </cell>
          <cell r="DK12">
            <v>4710.6307169141191</v>
          </cell>
          <cell r="DL12">
            <v>3833.1516269229151</v>
          </cell>
          <cell r="DM12">
            <v>-365.64053590729662</v>
          </cell>
          <cell r="DO12">
            <v>178.5509382294984</v>
          </cell>
          <cell r="DP12">
            <v>-105.64038516196629</v>
          </cell>
          <cell r="DQ12">
            <v>5403.0838650985479</v>
          </cell>
          <cell r="DR12">
            <v>3700.9835383956438</v>
          </cell>
          <cell r="DS12">
            <v>1333.8472119984201</v>
          </cell>
          <cell r="DT12">
            <v>1884.7622703853999</v>
          </cell>
          <cell r="DU12">
            <v>1918.4744412393541</v>
          </cell>
          <cell r="DV12">
            <v>791.26967291533583</v>
          </cell>
          <cell r="DW12">
            <v>377.33462451150001</v>
          </cell>
          <cell r="DX12">
            <v>10784.58190187672</v>
          </cell>
          <cell r="DY12">
            <v>1021.604828134449</v>
          </cell>
          <cell r="DZ12">
            <v>793.5018291264239</v>
          </cell>
          <cell r="EA12">
            <v>6692.011032558712</v>
          </cell>
          <cell r="EB12">
            <v>4092.5708693180059</v>
          </cell>
          <cell r="EC12">
            <v>4518.3716922098647</v>
          </cell>
          <cell r="ED12">
            <v>3496.7668640754159</v>
          </cell>
          <cell r="EE12">
            <v>-389.02203828709548</v>
          </cell>
          <cell r="EG12">
            <v>302.82293071918969</v>
          </cell>
          <cell r="EH12">
            <v>-158.69719257594559</v>
          </cell>
          <cell r="EI12">
            <v>5725.6679358196516</v>
          </cell>
          <cell r="EJ12">
            <v>3931.92668379728</v>
          </cell>
          <cell r="EK12">
            <v>1441.097789345532</v>
          </cell>
          <cell r="EL12">
            <v>2013.615173893161</v>
          </cell>
          <cell r="EM12">
            <v>2049.245447279528</v>
          </cell>
          <cell r="EN12">
            <v>931.73527548832044</v>
          </cell>
          <cell r="EO12">
            <v>377.33462451150001</v>
          </cell>
          <cell r="EP12">
            <v>11205.81676214101</v>
          </cell>
          <cell r="EQ12">
            <v>1216.4215750161479</v>
          </cell>
          <cell r="ER12">
            <v>838.03109929585958</v>
          </cell>
          <cell r="ES12">
            <v>6651.755495958032</v>
          </cell>
          <cell r="ET12">
            <v>4554.0612661829746</v>
          </cell>
          <cell r="EU12">
            <v>4337.0515658306476</v>
          </cell>
          <cell r="EV12">
            <v>3120.6299908145002</v>
          </cell>
          <cell r="EW12">
            <v>-412.24809137901502</v>
          </cell>
          <cell r="EY12">
            <v>427.4094483821512</v>
          </cell>
          <cell r="EZ12">
            <v>-232.59270150045199</v>
          </cell>
          <cell r="FA12">
            <v>6046.1469322792555</v>
          </cell>
          <cell r="FB12">
            <v>4161.7847208930734</v>
          </cell>
          <cell r="FC12">
            <v>1545.0574938806019</v>
          </cell>
          <cell r="FD12">
            <v>2141.3795770788161</v>
          </cell>
          <cell r="FE12">
            <v>2178.898735961036</v>
          </cell>
          <cell r="FF12">
            <v>1071.437337493616</v>
          </cell>
          <cell r="FG12">
            <v>377.33462451150001</v>
          </cell>
          <cell r="FH12">
            <v>11682.28414477112</v>
          </cell>
          <cell r="FI12">
            <v>1450.851868158775</v>
          </cell>
          <cell r="FJ12">
            <v>885.023611573788</v>
          </cell>
          <cell r="FK12">
            <v>6629.0324044902482</v>
          </cell>
          <cell r="FL12">
            <v>5053.2517402808726</v>
          </cell>
          <cell r="FM12">
            <v>4164.4428021538924</v>
          </cell>
          <cell r="FN12">
            <v>2713.5909339951158</v>
          </cell>
          <cell r="FO12">
            <v>-435.32257912410631</v>
          </cell>
          <cell r="FQ12">
            <v>551.07041790856817</v>
          </cell>
          <cell r="FR12">
            <v>-316.64012476594058</v>
          </cell>
          <cell r="FS12">
            <v>902.38016978000041</v>
          </cell>
          <cell r="FT12">
            <v>651.01434409000035</v>
          </cell>
          <cell r="FU12">
            <v>185.17442996000031</v>
          </cell>
          <cell r="FV12">
            <v>328.79442996000029</v>
          </cell>
          <cell r="FW12">
            <v>339.08255485000029</v>
          </cell>
          <cell r="FX12">
            <v>-83.378180349999624</v>
          </cell>
          <cell r="FY12">
            <v>377.33462451150001</v>
          </cell>
          <cell r="FZ12">
            <v>10818.499</v>
          </cell>
          <cell r="GA12">
            <v>1401.3109999999999</v>
          </cell>
          <cell r="GB12">
            <v>653.84699999999998</v>
          </cell>
          <cell r="GC12">
            <v>7583.9450000000006</v>
          </cell>
          <cell r="GD12">
            <v>3234.5539999999992</v>
          </cell>
          <cell r="GE12">
            <v>5224.0070000000014</v>
          </cell>
          <cell r="GF12">
            <v>3822.6960000000008</v>
          </cell>
          <cell r="GG12">
            <v>-56.355999999999881</v>
          </cell>
          <cell r="GJ12">
            <v>0</v>
          </cell>
          <cell r="GK12">
            <v>910.47255754998378</v>
          </cell>
          <cell r="GL12">
            <v>570.01045012998429</v>
          </cell>
          <cell r="GM12">
            <v>107.5977326899845</v>
          </cell>
          <cell r="GN12">
            <v>246.83373268998449</v>
          </cell>
          <cell r="GO12">
            <v>272.57646799998452</v>
          </cell>
          <cell r="GP12">
            <v>-45.608667880015481</v>
          </cell>
          <cell r="GQ12">
            <v>377.33462451150001</v>
          </cell>
          <cell r="GR12">
            <v>10478.303</v>
          </cell>
          <cell r="GS12">
            <v>1214.567</v>
          </cell>
          <cell r="GT12">
            <v>641.39300000000003</v>
          </cell>
          <cell r="GU12">
            <v>7390.9930000000004</v>
          </cell>
          <cell r="GV12">
            <v>3087.309999999999</v>
          </cell>
          <cell r="GW12">
            <v>5162.5600000000004</v>
          </cell>
          <cell r="GX12">
            <v>3947.9929999999999</v>
          </cell>
          <cell r="GY12">
            <v>-90.186999999999998</v>
          </cell>
          <cell r="HB12">
            <v>0</v>
          </cell>
          <cell r="HC12">
            <v>905.23647253001604</v>
          </cell>
          <cell r="HD12">
            <v>575.72869137001578</v>
          </cell>
          <cell r="HE12">
            <v>117.8968793900156</v>
          </cell>
          <cell r="HF12">
            <v>263.56387939001559</v>
          </cell>
          <cell r="HG12">
            <v>282.68605443001547</v>
          </cell>
          <cell r="HH12">
            <v>-25.751681229984399</v>
          </cell>
          <cell r="HI12">
            <v>377.33462451150001</v>
          </cell>
          <cell r="HJ12">
            <v>10419.485550109999</v>
          </cell>
          <cell r="HK12">
            <v>1104.597</v>
          </cell>
          <cell r="HL12">
            <v>629.30999999999995</v>
          </cell>
          <cell r="HM12">
            <v>7365.2115501099997</v>
          </cell>
          <cell r="HN12">
            <v>3054.273999999999</v>
          </cell>
          <cell r="HO12">
            <v>5102.5619999999999</v>
          </cell>
          <cell r="HP12">
            <v>3997.9650000000001</v>
          </cell>
          <cell r="HQ12">
            <v>-61.911000000000023</v>
          </cell>
          <cell r="HT12">
            <v>0</v>
          </cell>
          <cell r="HU12">
            <v>845.14093029999731</v>
          </cell>
          <cell r="HV12">
            <v>478.58008836999733</v>
          </cell>
          <cell r="HW12">
            <v>-27.243396130002939</v>
          </cell>
          <cell r="HX12">
            <v>117.24160386999699</v>
          </cell>
          <cell r="HY12">
            <v>178.66731962999731</v>
          </cell>
          <cell r="HZ12">
            <v>171.5160502799971</v>
          </cell>
          <cell r="IA12">
            <v>377.33462451150001</v>
          </cell>
          <cell r="IB12">
            <v>10731.997115579999</v>
          </cell>
          <cell r="IC12">
            <v>1476.63</v>
          </cell>
          <cell r="ID12">
            <v>618.65800000000002</v>
          </cell>
          <cell r="IE12">
            <v>7530.5301155799998</v>
          </cell>
          <cell r="IF12">
            <v>3201.4670000000001</v>
          </cell>
          <cell r="IG12">
            <v>5705.6040000000003</v>
          </cell>
          <cell r="IH12">
            <v>4228.9740000000002</v>
          </cell>
          <cell r="II12">
            <v>-56.000999999999813</v>
          </cell>
          <cell r="IL12">
            <v>0</v>
          </cell>
          <cell r="IM12">
            <v>954.4222828900015</v>
          </cell>
          <cell r="IN12">
            <v>674.53857533000166</v>
          </cell>
          <cell r="IO12">
            <v>157.2148860000016</v>
          </cell>
          <cell r="IP12">
            <v>295.51488600000158</v>
          </cell>
          <cell r="IQ12">
            <v>352.61209091630161</v>
          </cell>
          <cell r="IR12">
            <v>-87.827826309998386</v>
          </cell>
          <cell r="IS12">
            <v>377.33462451150001</v>
          </cell>
          <cell r="IT12">
            <v>10572</v>
          </cell>
          <cell r="IU12">
            <v>1326.306</v>
          </cell>
          <cell r="IV12">
            <v>623.63499999999999</v>
          </cell>
          <cell r="IW12">
            <v>7429.799</v>
          </cell>
          <cell r="IX12">
            <v>3142.201</v>
          </cell>
          <cell r="IY12">
            <v>5553.8440000000001</v>
          </cell>
          <cell r="IZ12">
            <v>4227.5379999999996</v>
          </cell>
          <cell r="JA12">
            <v>146.97300000000001</v>
          </cell>
          <cell r="JD12">
            <v>0</v>
          </cell>
          <cell r="JE12">
            <v>947.48252216618539</v>
          </cell>
          <cell r="JF12">
            <v>637.26566812118608</v>
          </cell>
          <cell r="JG12">
            <v>138.11620877407239</v>
          </cell>
          <cell r="JH12">
            <v>278.0124807740724</v>
          </cell>
          <cell r="JI12">
            <v>334.31249039967969</v>
          </cell>
          <cell r="JJ12">
            <v>-52.727169117030819</v>
          </cell>
          <cell r="JK12">
            <v>377.33462451150001</v>
          </cell>
          <cell r="JL12">
            <v>10419.0970448841</v>
          </cell>
          <cell r="JM12">
            <v>1233.8832874564409</v>
          </cell>
          <cell r="JN12">
            <v>626.86240827581651</v>
          </cell>
          <cell r="JO12">
            <v>7353.6693469805105</v>
          </cell>
          <cell r="JP12">
            <v>3065.427697903594</v>
          </cell>
          <cell r="JQ12">
            <v>5570.0458865025212</v>
          </cell>
          <cell r="JR12">
            <v>4336.1625990460798</v>
          </cell>
          <cell r="JS12">
            <v>-65.376294029466806</v>
          </cell>
          <cell r="JV12">
            <v>0</v>
          </cell>
          <cell r="JW12">
            <v>966.74727293123306</v>
          </cell>
          <cell r="JX12">
            <v>657.68775188681809</v>
          </cell>
          <cell r="JY12">
            <v>146.7582108558021</v>
          </cell>
          <cell r="JZ12">
            <v>286.04703166746128</v>
          </cell>
          <cell r="KA12">
            <v>342.43348014433201</v>
          </cell>
          <cell r="KB12">
            <v>-46.795469574263173</v>
          </cell>
          <cell r="KC12">
            <v>377.33462451150001</v>
          </cell>
          <cell r="KD12">
            <v>10389.250220683611</v>
          </cell>
          <cell r="KE12">
            <v>1218.531631190446</v>
          </cell>
          <cell r="KF12">
            <v>630.60916723117043</v>
          </cell>
          <cell r="KG12">
            <v>7397.7184898325477</v>
          </cell>
          <cell r="KH12">
            <v>2991.5317308510589</v>
          </cell>
          <cell r="KI12">
            <v>5586.0289346807167</v>
          </cell>
          <cell r="KJ12">
            <v>4367.4973034902696</v>
          </cell>
          <cell r="KK12">
            <v>-66.705561832255086</v>
          </cell>
          <cell r="KN12">
            <v>0</v>
          </cell>
          <cell r="KO12">
            <v>932.33597212535392</v>
          </cell>
          <cell r="KP12">
            <v>598.11865836784762</v>
          </cell>
          <cell r="KQ12">
            <v>62.608488900236686</v>
          </cell>
          <cell r="KR12">
            <v>201.38867003887179</v>
          </cell>
          <cell r="KS12">
            <v>257.55347041622019</v>
          </cell>
          <cell r="KT12">
            <v>-124.62866103322609</v>
          </cell>
          <cell r="KU12">
            <v>377.33462451150001</v>
          </cell>
          <cell r="KV12">
            <v>10128.742162680641</v>
          </cell>
          <cell r="KW12">
            <v>1025.126187398788</v>
          </cell>
          <cell r="KX12">
            <v>632.97168622846164</v>
          </cell>
          <cell r="KY12">
            <v>7283.2257551555758</v>
          </cell>
          <cell r="KZ12">
            <v>2845.5164075250668</v>
          </cell>
          <cell r="LA12">
            <v>5604.1998133223051</v>
          </cell>
          <cell r="LB12">
            <v>4579.0736259235173</v>
          </cell>
          <cell r="LC12">
            <v>-64.331182076649412</v>
          </cell>
          <cell r="LF12">
            <v>-30.209</v>
          </cell>
          <cell r="LG12">
            <v>1044.3007564907621</v>
          </cell>
          <cell r="LH12">
            <v>727.09909127226069</v>
          </cell>
          <cell r="LI12">
            <v>227.1130069743563</v>
          </cell>
          <cell r="LJ12">
            <v>367.12598661601311</v>
          </cell>
          <cell r="LK12">
            <v>374.50901857173898</v>
          </cell>
          <cell r="LL12">
            <v>39.112948262083258</v>
          </cell>
          <cell r="LM12">
            <v>377.33462451150001</v>
          </cell>
          <cell r="LN12">
            <v>10146.75523592263</v>
          </cell>
          <cell r="LO12">
            <v>870.28005334929605</v>
          </cell>
          <cell r="LP12">
            <v>639.13957176667213</v>
          </cell>
          <cell r="LQ12">
            <v>7295.3791467788851</v>
          </cell>
          <cell r="LR12">
            <v>2851.3760891437491</v>
          </cell>
          <cell r="LS12">
            <v>5543.4732857641748</v>
          </cell>
          <cell r="LT12">
            <v>4673.1932324148784</v>
          </cell>
          <cell r="LU12">
            <v>-75.189654467334833</v>
          </cell>
          <cell r="LX12">
            <v>0</v>
          </cell>
          <cell r="LY12">
            <v>1027.2117512706991</v>
          </cell>
          <cell r="LZ12">
            <v>689.25213457919585</v>
          </cell>
          <cell r="MA12">
            <v>219.38215956497859</v>
          </cell>
          <cell r="MB12">
            <v>357.60962555568773</v>
          </cell>
          <cell r="MC12">
            <v>363.83695465974859</v>
          </cell>
          <cell r="MD12">
            <v>37.964063228438228</v>
          </cell>
          <cell r="ME12">
            <v>377.33462451150001</v>
          </cell>
          <cell r="MF12">
            <v>10162.911717202271</v>
          </cell>
          <cell r="MG12">
            <v>956.18944617094962</v>
          </cell>
          <cell r="MH12">
            <v>644.41328361634635</v>
          </cell>
          <cell r="MI12">
            <v>7301.4329913700394</v>
          </cell>
          <cell r="MJ12">
            <v>2861.4787258322322</v>
          </cell>
          <cell r="MK12">
            <v>5483.9792007007527</v>
          </cell>
          <cell r="ML12">
            <v>4527.7897545298028</v>
          </cell>
          <cell r="MM12">
            <v>-73.9592460914903</v>
          </cell>
          <cell r="MP12">
            <v>0</v>
          </cell>
          <cell r="MQ12">
            <v>1043.4502222913311</v>
          </cell>
          <cell r="MR12">
            <v>711.76525671423155</v>
          </cell>
          <cell r="MS12">
            <v>241.05729502906411</v>
          </cell>
          <cell r="MT12">
            <v>364.95770394939569</v>
          </cell>
          <cell r="MU12">
            <v>371.27265973404599</v>
          </cell>
          <cell r="MV12">
            <v>61.845699745394739</v>
          </cell>
          <cell r="MW12">
            <v>377.33462451150001</v>
          </cell>
          <cell r="MX12">
            <v>10155.53983264216</v>
          </cell>
          <cell r="MY12">
            <v>934.68212143834739</v>
          </cell>
          <cell r="MZ12">
            <v>650.0022037829583</v>
          </cell>
          <cell r="NA12">
            <v>7262.7957191468749</v>
          </cell>
          <cell r="NB12">
            <v>2892.7441134952828</v>
          </cell>
          <cell r="NC12">
            <v>5426.7324099535044</v>
          </cell>
          <cell r="ND12">
            <v>4492.0502885151564</v>
          </cell>
          <cell r="NE12">
            <v>-75.128416004975833</v>
          </cell>
          <cell r="NH12">
            <v>0</v>
          </cell>
          <cell r="NI12">
            <v>1003.742897870432</v>
          </cell>
          <cell r="NJ12">
            <v>648.54367399468924</v>
          </cell>
          <cell r="NK12">
            <v>153.3458451357597</v>
          </cell>
          <cell r="NL12">
            <v>277.73526564172641</v>
          </cell>
          <cell r="NM12">
            <v>283.81933908120658</v>
          </cell>
          <cell r="NN12">
            <v>-22.624821086617938</v>
          </cell>
          <cell r="NO12">
            <v>377.33462451150001</v>
          </cell>
          <cell r="NP12">
            <v>9930.3892065281652</v>
          </cell>
          <cell r="NQ12">
            <v>753.960812214013</v>
          </cell>
          <cell r="NR12">
            <v>653.93309942684141</v>
          </cell>
          <cell r="NS12">
            <v>7083.8696239063538</v>
          </cell>
          <cell r="NT12">
            <v>2846.519582621811</v>
          </cell>
          <cell r="NU12">
            <v>5373.225714535226</v>
          </cell>
          <cell r="NV12">
            <v>4619.2649023212134</v>
          </cell>
          <cell r="NW12">
            <v>-72.269488646671107</v>
          </cell>
          <cell r="NZ12">
            <v>-13.231999999999999</v>
          </cell>
          <cell r="OA12">
            <v>1126.39861044082</v>
          </cell>
          <cell r="OB12">
            <v>788.76861973439713</v>
          </cell>
          <cell r="OC12">
            <v>278.63089584954179</v>
          </cell>
          <cell r="OD12">
            <v>403.30531922542309</v>
          </cell>
          <cell r="OE12">
            <v>411.07702798464368</v>
          </cell>
          <cell r="OF12">
            <v>107.98366478965291</v>
          </cell>
          <cell r="OG12">
            <v>377.33462451150001</v>
          </cell>
          <cell r="OH12">
            <v>10039.108291178711</v>
          </cell>
          <cell r="OI12">
            <v>752.64122171338477</v>
          </cell>
          <cell r="OJ12">
            <v>661.96826201978172</v>
          </cell>
          <cell r="OK12">
            <v>7120.8602887213156</v>
          </cell>
          <cell r="OL12">
            <v>2918.248002457392</v>
          </cell>
          <cell r="OM12">
            <v>5312.5166830155686</v>
          </cell>
          <cell r="ON12">
            <v>4559.8754613021838</v>
          </cell>
          <cell r="OO12">
            <v>-81.100699951739031</v>
          </cell>
          <cell r="OR12">
            <v>0</v>
          </cell>
          <cell r="OS12">
            <v>1107.185399426573</v>
          </cell>
          <cell r="OT12">
            <v>747.08447324792428</v>
          </cell>
          <cell r="OU12">
            <v>265.16552180317689</v>
          </cell>
          <cell r="OV12">
            <v>390.66728920472508</v>
          </cell>
          <cell r="OW12">
            <v>397.3888426245727</v>
          </cell>
          <cell r="OX12">
            <v>108.14784173489871</v>
          </cell>
          <cell r="OY12">
            <v>377.33462451150001</v>
          </cell>
          <cell r="OZ12">
            <v>10110.1580905581</v>
          </cell>
          <cell r="PA12">
            <v>888.87618876440433</v>
          </cell>
          <cell r="PB12">
            <v>668.94527442276228</v>
          </cell>
          <cell r="PC12">
            <v>7117.6229198776837</v>
          </cell>
          <cell r="PD12">
            <v>2992.535170680414</v>
          </cell>
          <cell r="PE12">
            <v>5251.7492240338179</v>
          </cell>
          <cell r="PF12">
            <v>4362.8730352694138</v>
          </cell>
          <cell r="PG12">
            <v>-79.717348758713243</v>
          </cell>
          <cell r="PJ12">
            <v>0</v>
          </cell>
          <cell r="PK12">
            <v>1123.902806362669</v>
          </cell>
          <cell r="PL12">
            <v>770.85462782905802</v>
          </cell>
          <cell r="PM12">
            <v>272.19842280255142</v>
          </cell>
          <cell r="PN12">
            <v>398.40350888409267</v>
          </cell>
          <cell r="PO12">
            <v>405.22338275276832</v>
          </cell>
          <cell r="PP12">
            <v>118.3204479019119</v>
          </cell>
          <cell r="PQ12">
            <v>377.33462451150001</v>
          </cell>
          <cell r="PR12">
            <v>10157.148694472269</v>
          </cell>
          <cell r="PS12">
            <v>914.96627799648536</v>
          </cell>
          <cell r="PT12">
            <v>676.17249947316304</v>
          </cell>
          <cell r="PU12">
            <v>7089.6067132769094</v>
          </cell>
          <cell r="PV12">
            <v>3067.5419811953561</v>
          </cell>
          <cell r="PW12">
            <v>5192.687867562161</v>
          </cell>
          <cell r="PX12">
            <v>4277.7215895656745</v>
          </cell>
          <cell r="PY12">
            <v>-80.921002058112151</v>
          </cell>
          <cell r="QB12">
            <v>0</v>
          </cell>
          <cell r="QC12">
            <v>1079.026143104727</v>
          </cell>
          <cell r="QD12">
            <v>701.54068048512136</v>
          </cell>
          <cell r="QE12">
            <v>176.8735843188604</v>
          </cell>
          <cell r="QF12">
            <v>303.82639920630459</v>
          </cell>
          <cell r="QG12">
            <v>310.39122008144358</v>
          </cell>
          <cell r="QH12">
            <v>27.222431637876159</v>
          </cell>
          <cell r="QI12">
            <v>377.33462451150001</v>
          </cell>
          <cell r="QJ12">
            <v>9985.5446561182562</v>
          </cell>
          <cell r="QK12">
            <v>782.16213577750659</v>
          </cell>
          <cell r="QL12">
            <v>681.48213450711671</v>
          </cell>
          <cell r="QM12">
            <v>6931.7774290340767</v>
          </cell>
          <cell r="QN12">
            <v>3053.767227084179</v>
          </cell>
          <cell r="QO12">
            <v>5137.071062068032</v>
          </cell>
          <cell r="QP12">
            <v>4354.9089262905254</v>
          </cell>
          <cell r="QQ12">
            <v>-77.689882303540372</v>
          </cell>
          <cell r="QT12">
            <v>0</v>
          </cell>
        </row>
        <row r="13">
          <cell r="A13" t="str">
            <v>ARML3</v>
          </cell>
          <cell r="B13" t="str">
            <v>Armac</v>
          </cell>
          <cell r="C13" t="str">
            <v>Transportation</v>
          </cell>
          <cell r="D13" t="str">
            <v>Pedro Bruno</v>
          </cell>
          <cell r="E13">
            <v>45497</v>
          </cell>
          <cell r="F13" t="str">
            <v>Buy</v>
          </cell>
          <cell r="H13" t="str">
            <v>BRL</v>
          </cell>
          <cell r="I13">
            <v>15</v>
          </cell>
          <cell r="J13">
            <v>0.152161496900626</v>
          </cell>
          <cell r="K13">
            <v>0.13091951379504399</v>
          </cell>
          <cell r="L13">
            <v>0.1270465944443265</v>
          </cell>
          <cell r="M13">
            <v>951.75400000000013</v>
          </cell>
          <cell r="P13">
            <v>457.48000000000008</v>
          </cell>
          <cell r="R13">
            <v>148.5920000000001</v>
          </cell>
          <cell r="S13">
            <v>345.63709399999999</v>
          </cell>
          <cell r="T13">
            <v>3730.9749999999999</v>
          </cell>
          <cell r="U13">
            <v>938.35799999999995</v>
          </cell>
          <cell r="V13">
            <v>2313.223</v>
          </cell>
          <cell r="W13">
            <v>2572.4540000000002</v>
          </cell>
          <cell r="X13">
            <v>1158.521</v>
          </cell>
          <cell r="Y13">
            <v>2139.8229999999999</v>
          </cell>
          <cell r="Z13">
            <v>1201.4649999999999</v>
          </cell>
          <cell r="AA13">
            <v>-1253.381972478556</v>
          </cell>
          <cell r="AB13">
            <v>-645.13357238569358</v>
          </cell>
          <cell r="AC13">
            <v>-551.0499724785559</v>
          </cell>
          <cell r="AD13">
            <v>-99.483000000000004</v>
          </cell>
          <cell r="AE13">
            <v>1360.9670000000001</v>
          </cell>
          <cell r="AH13">
            <v>640.73900000000003</v>
          </cell>
          <cell r="AJ13">
            <v>163.28320000000011</v>
          </cell>
          <cell r="AK13">
            <v>345.63709399999999</v>
          </cell>
          <cell r="AL13">
            <v>3982.7269999999999</v>
          </cell>
          <cell r="AM13">
            <v>729.59500000000003</v>
          </cell>
          <cell r="AN13">
            <v>2639.4780000000001</v>
          </cell>
          <cell r="AO13">
            <v>2752.7849999999999</v>
          </cell>
          <cell r="AP13">
            <v>1229.942</v>
          </cell>
          <cell r="AQ13">
            <v>2136.7199999999998</v>
          </cell>
          <cell r="AR13">
            <v>1407.125</v>
          </cell>
          <cell r="AS13">
            <v>-566.95885429303576</v>
          </cell>
          <cell r="AT13">
            <v>70.921980746233032</v>
          </cell>
          <cell r="AU13">
            <v>-142.6146542930353</v>
          </cell>
          <cell r="AV13">
            <v>-100</v>
          </cell>
          <cell r="AW13">
            <v>1751.909140970316</v>
          </cell>
          <cell r="AZ13">
            <v>791.59179201550501</v>
          </cell>
          <cell r="BB13">
            <v>239.12800168209651</v>
          </cell>
          <cell r="BC13">
            <v>345.63709399999999</v>
          </cell>
          <cell r="BD13">
            <v>5216.3733719707407</v>
          </cell>
          <cell r="BE13">
            <v>1397.2508602662481</v>
          </cell>
          <cell r="BF13">
            <v>3016.2692061689781</v>
          </cell>
          <cell r="BG13">
            <v>3856.8504921323679</v>
          </cell>
          <cell r="BH13">
            <v>1359.522379838372</v>
          </cell>
          <cell r="BI13">
            <v>3143.8686143991008</v>
          </cell>
          <cell r="BJ13">
            <v>1746.6177541328541</v>
          </cell>
          <cell r="BK13">
            <v>-679.87303199800294</v>
          </cell>
          <cell r="BL13">
            <v>-71.557899899414167</v>
          </cell>
          <cell r="BM13">
            <v>732.45098210997128</v>
          </cell>
          <cell r="BN13">
            <v>-109.94812184372419</v>
          </cell>
          <cell r="BO13">
            <v>2186.483540450748</v>
          </cell>
          <cell r="BR13">
            <v>991.92979446256595</v>
          </cell>
          <cell r="BT13">
            <v>341.64174439202691</v>
          </cell>
          <cell r="BU13">
            <v>345.63709399999999</v>
          </cell>
          <cell r="BV13">
            <v>5905.3296735049989</v>
          </cell>
          <cell r="BW13">
            <v>1454.6597281349129</v>
          </cell>
          <cell r="BX13">
            <v>3570.8815179174489</v>
          </cell>
          <cell r="BY13">
            <v>4311.7726500315439</v>
          </cell>
          <cell r="BZ13">
            <v>1593.5565234734561</v>
          </cell>
          <cell r="CA13">
            <v>3544.7481516802359</v>
          </cell>
          <cell r="CB13">
            <v>2090.0884235453232</v>
          </cell>
          <cell r="CC13">
            <v>-890.84341618029907</v>
          </cell>
          <cell r="CD13">
            <v>-30.95114802603689</v>
          </cell>
          <cell r="CE13">
            <v>165.01646862560841</v>
          </cell>
          <cell r="CF13">
            <v>-107.6076007569434</v>
          </cell>
          <cell r="CG13">
            <v>2582.870396397524</v>
          </cell>
          <cell r="CJ13">
            <v>1193.4055153541069</v>
          </cell>
          <cell r="CL13">
            <v>431.51867105890648</v>
          </cell>
          <cell r="CM13">
            <v>345.63709399999999</v>
          </cell>
          <cell r="CN13">
            <v>6688.947530264948</v>
          </cell>
          <cell r="CO13">
            <v>1572.2527293997639</v>
          </cell>
          <cell r="CP13">
            <v>4123.1470553663366</v>
          </cell>
          <cell r="CQ13">
            <v>4817.6106207089979</v>
          </cell>
          <cell r="CR13">
            <v>1871.3364095559509</v>
          </cell>
          <cell r="CS13">
            <v>3970.4856558966349</v>
          </cell>
          <cell r="CT13">
            <v>2398.2329264968712</v>
          </cell>
          <cell r="CU13">
            <v>-946.08334270310866</v>
          </cell>
          <cell r="CV13">
            <v>74.486277335877332</v>
          </cell>
          <cell r="CW13">
            <v>271.3317862412631</v>
          </cell>
          <cell r="CX13">
            <v>-153.73878497641209</v>
          </cell>
          <cell r="CY13">
            <v>2971.848213473299</v>
          </cell>
          <cell r="DB13">
            <v>1388.618421328146</v>
          </cell>
          <cell r="DD13">
            <v>509.93757030350253</v>
          </cell>
          <cell r="DE13">
            <v>345.63709399999999</v>
          </cell>
          <cell r="DF13">
            <v>7565.7705246958794</v>
          </cell>
          <cell r="DG13">
            <v>1714.2341481946571</v>
          </cell>
          <cell r="DH13">
            <v>4746.1504094410802</v>
          </cell>
          <cell r="DI13">
            <v>5378.6794468129337</v>
          </cell>
          <cell r="DJ13">
            <v>2187.0905778829451</v>
          </cell>
          <cell r="DK13">
            <v>4451.925066479309</v>
          </cell>
          <cell r="DL13">
            <v>2737.6909182846521</v>
          </cell>
          <cell r="DM13">
            <v>-1069.865356850388</v>
          </cell>
          <cell r="DN13">
            <v>114.786529101976</v>
          </cell>
          <cell r="DO13">
            <v>336.16482077140148</v>
          </cell>
          <cell r="DP13">
            <v>-194.18340197650801</v>
          </cell>
          <cell r="DQ13">
            <v>3410.110153881747</v>
          </cell>
          <cell r="DT13">
            <v>1633.655523029382</v>
          </cell>
          <cell r="DV13">
            <v>616.26899415207345</v>
          </cell>
          <cell r="DW13">
            <v>345.63709399999999</v>
          </cell>
          <cell r="DX13">
            <v>8523.030942332216</v>
          </cell>
          <cell r="DY13">
            <v>1962.609643401418</v>
          </cell>
          <cell r="DZ13">
            <v>5331.0892502323641</v>
          </cell>
          <cell r="EA13">
            <v>5949.1427769337733</v>
          </cell>
          <cell r="EB13">
            <v>2573.887665398443</v>
          </cell>
          <cell r="EC13">
            <v>4942.9809286382806</v>
          </cell>
          <cell r="ED13">
            <v>2980.3712852368621</v>
          </cell>
          <cell r="EE13">
            <v>-1091.2352492421589</v>
          </cell>
          <cell r="EF13">
            <v>281.52004159024648</v>
          </cell>
          <cell r="EG13">
            <v>477.84740184333702</v>
          </cell>
          <cell r="EH13">
            <v>-229.47190663657611</v>
          </cell>
          <cell r="EI13">
            <v>3824.9939856475912</v>
          </cell>
          <cell r="EL13">
            <v>1861.51461891701</v>
          </cell>
          <cell r="EN13">
            <v>718.41765650948878</v>
          </cell>
          <cell r="EO13">
            <v>345.63709399999999</v>
          </cell>
          <cell r="EP13">
            <v>9440.4854056489203</v>
          </cell>
          <cell r="EQ13">
            <v>2370.792306590743</v>
          </cell>
          <cell r="ER13">
            <v>5722.6890313589975</v>
          </cell>
          <cell r="ES13">
            <v>6456.3140808170256</v>
          </cell>
          <cell r="ET13">
            <v>2984.1708248318951</v>
          </cell>
          <cell r="EU13">
            <v>5373.2927520236344</v>
          </cell>
          <cell r="EV13">
            <v>3002.500445432891</v>
          </cell>
          <cell r="EW13">
            <v>-956.2484964118978</v>
          </cell>
          <cell r="EX13">
            <v>609.42454035103947</v>
          </cell>
          <cell r="EY13">
            <v>716.31716026536128</v>
          </cell>
          <cell r="EZ13">
            <v>-308.13449707603672</v>
          </cell>
          <cell r="FA13">
            <v>4112.7388614591846</v>
          </cell>
          <cell r="FD13">
            <v>2008.0166590429269</v>
          </cell>
          <cell r="FF13">
            <v>788.9092829037512</v>
          </cell>
          <cell r="FG13">
            <v>345.63709399999999</v>
          </cell>
          <cell r="FH13">
            <v>10390.9139831788</v>
          </cell>
          <cell r="FI13">
            <v>2821.6843240075059</v>
          </cell>
          <cell r="FJ13">
            <v>6139.665799982763</v>
          </cell>
          <cell r="FK13">
            <v>6977.0422036978998</v>
          </cell>
          <cell r="FL13">
            <v>3413.8712794809021</v>
          </cell>
          <cell r="FM13">
            <v>5835.975873937793</v>
          </cell>
          <cell r="FN13">
            <v>3014.2915499302871</v>
          </cell>
          <cell r="FO13">
            <v>-1028.1847153647959</v>
          </cell>
          <cell r="FP13">
            <v>683.70833964705514</v>
          </cell>
          <cell r="FQ13">
            <v>810.10084567150659</v>
          </cell>
          <cell r="FR13">
            <v>-359.20882825474439</v>
          </cell>
          <cell r="FS13">
            <v>195.416</v>
          </cell>
          <cell r="FV13">
            <v>89.716999999999999</v>
          </cell>
          <cell r="FX13">
            <v>27.964999999999989</v>
          </cell>
          <cell r="FY13">
            <v>345.63709399999999</v>
          </cell>
          <cell r="FZ13">
            <v>3207.5863923699999</v>
          </cell>
          <cell r="GA13">
            <v>1352.979</v>
          </cell>
          <cell r="GB13">
            <v>1437.5</v>
          </cell>
          <cell r="GC13">
            <v>2072.3510000000001</v>
          </cell>
          <cell r="GD13">
            <v>1135.23539237</v>
          </cell>
          <cell r="GE13">
            <v>1829.7860000000001</v>
          </cell>
          <cell r="GF13">
            <v>476.80700000000002</v>
          </cell>
          <cell r="GG13">
            <v>-227.70801175996351</v>
          </cell>
          <cell r="GJ13">
            <v>0</v>
          </cell>
          <cell r="GK13">
            <v>225.863</v>
          </cell>
          <cell r="GN13">
            <v>105.93600000000001</v>
          </cell>
          <cell r="GP13">
            <v>30.837</v>
          </cell>
          <cell r="GQ13">
            <v>345.63709399999999</v>
          </cell>
          <cell r="GR13">
            <v>2980.7269999999999</v>
          </cell>
          <cell r="GS13">
            <v>883.95799999999997</v>
          </cell>
          <cell r="GT13">
            <v>1632.7629999999999</v>
          </cell>
          <cell r="GU13">
            <v>1861.306</v>
          </cell>
          <cell r="GV13">
            <v>1119.421</v>
          </cell>
          <cell r="GW13">
            <v>1611.595</v>
          </cell>
          <cell r="GX13">
            <v>727.63700000000006</v>
          </cell>
          <cell r="GY13">
            <v>-240.59230124003651</v>
          </cell>
          <cell r="HB13">
            <v>-40.177999999999997</v>
          </cell>
          <cell r="HC13">
            <v>250.59700000000001</v>
          </cell>
          <cell r="HF13">
            <v>125.71</v>
          </cell>
          <cell r="HH13">
            <v>38.835000000000022</v>
          </cell>
          <cell r="HI13">
            <v>345.63709399999999</v>
          </cell>
          <cell r="HJ13">
            <v>3468.7779999999998</v>
          </cell>
          <cell r="HK13">
            <v>859.35400000000004</v>
          </cell>
          <cell r="HL13">
            <v>2132.1610000000001</v>
          </cell>
          <cell r="HM13">
            <v>2329.511</v>
          </cell>
          <cell r="HN13">
            <v>1139.2670000000001</v>
          </cell>
          <cell r="HO13">
            <v>1886.7829999999999</v>
          </cell>
          <cell r="HP13">
            <v>1027.4290000000001</v>
          </cell>
          <cell r="HQ13">
            <v>-537.69753385765569</v>
          </cell>
          <cell r="HT13">
            <v>-25.305</v>
          </cell>
          <cell r="HU13">
            <v>279.87799999999999</v>
          </cell>
          <cell r="HX13">
            <v>136.11699999999999</v>
          </cell>
          <cell r="HZ13">
            <v>50.955000000000013</v>
          </cell>
          <cell r="IA13">
            <v>345.63709399999999</v>
          </cell>
          <cell r="IB13">
            <v>3730.9749999999999</v>
          </cell>
          <cell r="IC13">
            <v>938.35799999999995</v>
          </cell>
          <cell r="ID13">
            <v>2313.223</v>
          </cell>
          <cell r="IE13">
            <v>2572.4540000000002</v>
          </cell>
          <cell r="IF13">
            <v>1158.521</v>
          </cell>
          <cell r="IG13">
            <v>2139.8229999999999</v>
          </cell>
          <cell r="IH13">
            <v>1201.4649999999999</v>
          </cell>
          <cell r="II13">
            <v>-247.38412562089999</v>
          </cell>
          <cell r="IL13">
            <v>-34</v>
          </cell>
          <cell r="IM13">
            <v>291.49099999999999</v>
          </cell>
          <cell r="IP13">
            <v>135.363</v>
          </cell>
          <cell r="IR13">
            <v>26.222000000000001</v>
          </cell>
          <cell r="IS13">
            <v>345.63709399999999</v>
          </cell>
          <cell r="IT13">
            <v>3760.5509999999999</v>
          </cell>
          <cell r="IU13">
            <v>869.39</v>
          </cell>
          <cell r="IV13">
            <v>2373.1280000000002</v>
          </cell>
          <cell r="IW13">
            <v>2620.8187250000001</v>
          </cell>
          <cell r="IX13">
            <v>1139.732</v>
          </cell>
          <cell r="IY13">
            <v>2205.242999999999</v>
          </cell>
          <cell r="IZ13">
            <v>1335.8530000000001</v>
          </cell>
          <cell r="JA13">
            <v>-122.22199999999999</v>
          </cell>
          <cell r="JD13">
            <v>-41</v>
          </cell>
          <cell r="JE13">
            <v>310.93799999999999</v>
          </cell>
          <cell r="JH13">
            <v>155.50500000000011</v>
          </cell>
          <cell r="JJ13">
            <v>43.435000000000052</v>
          </cell>
          <cell r="JK13">
            <v>345.63709399999999</v>
          </cell>
          <cell r="JL13">
            <v>3757.752</v>
          </cell>
          <cell r="JM13">
            <v>762.97900000000004</v>
          </cell>
          <cell r="JN13">
            <v>2453.4780000000001</v>
          </cell>
          <cell r="JO13">
            <v>2582.5039999999999</v>
          </cell>
          <cell r="JP13">
            <v>1175.248</v>
          </cell>
          <cell r="JQ13">
            <v>2137.8270000000002</v>
          </cell>
          <cell r="JR13">
            <v>1374.848</v>
          </cell>
          <cell r="JS13">
            <v>-130.80335429303571</v>
          </cell>
          <cell r="JV13">
            <v>0</v>
          </cell>
          <cell r="JW13">
            <v>359.53899999999999</v>
          </cell>
          <cell r="JZ13">
            <v>174.71899999999999</v>
          </cell>
          <cell r="KB13">
            <v>47.873599999999982</v>
          </cell>
          <cell r="KC13">
            <v>345.63709399999999</v>
          </cell>
          <cell r="KD13">
            <v>3964.4569999999999</v>
          </cell>
          <cell r="KE13">
            <v>787.04399999999998</v>
          </cell>
          <cell r="KF13">
            <v>2588.6970000000001</v>
          </cell>
          <cell r="KG13">
            <v>2751.1619999999998</v>
          </cell>
          <cell r="KH13">
            <v>1213.2947999999999</v>
          </cell>
          <cell r="KI13">
            <v>2203.4670000000001</v>
          </cell>
          <cell r="KJ13">
            <v>1416.423</v>
          </cell>
          <cell r="KK13">
            <v>-188.29602508275599</v>
          </cell>
          <cell r="KN13">
            <v>2.7040000000000002</v>
          </cell>
          <cell r="KO13">
            <v>398.99900000000002</v>
          </cell>
          <cell r="KR13">
            <v>175.15199999999999</v>
          </cell>
          <cell r="KT13">
            <v>45.752599999999951</v>
          </cell>
          <cell r="KU13">
            <v>345.63709399999999</v>
          </cell>
          <cell r="KV13">
            <v>3982.7269999999999</v>
          </cell>
          <cell r="KW13">
            <v>729.59500000000003</v>
          </cell>
          <cell r="KX13">
            <v>2639.4780000000001</v>
          </cell>
          <cell r="KY13">
            <v>2752.7849999999999</v>
          </cell>
          <cell r="KZ13">
            <v>1229.942</v>
          </cell>
          <cell r="LA13">
            <v>2136.7199999999998</v>
          </cell>
          <cell r="LB13">
            <v>1407.125</v>
          </cell>
          <cell r="LC13">
            <v>-125.63747491724401</v>
          </cell>
          <cell r="LF13">
            <v>-61.704000000000001</v>
          </cell>
          <cell r="LG13">
            <v>387.78699999999998</v>
          </cell>
          <cell r="LJ13">
            <v>178.20100000000011</v>
          </cell>
          <cell r="LL13">
            <v>53.114000000000061</v>
          </cell>
          <cell r="LM13">
            <v>345.63709399999999</v>
          </cell>
          <cell r="LN13">
            <v>4720.3509999999997</v>
          </cell>
          <cell r="LO13">
            <v>1344.971</v>
          </cell>
          <cell r="LP13">
            <v>2673.7069999999999</v>
          </cell>
          <cell r="LQ13">
            <v>3449.509</v>
          </cell>
          <cell r="LR13">
            <v>1270.8415</v>
          </cell>
          <cell r="LS13">
            <v>2882.0909999999999</v>
          </cell>
          <cell r="LT13">
            <v>1537.12</v>
          </cell>
          <cell r="LU13">
            <v>-98.144999999999996</v>
          </cell>
          <cell r="LX13">
            <v>-12.615</v>
          </cell>
          <cell r="LY13">
            <v>409.78905938399993</v>
          </cell>
          <cell r="MB13">
            <v>178.0662715213017</v>
          </cell>
          <cell r="MD13">
            <v>48.514726450812198</v>
          </cell>
          <cell r="ME13">
            <v>345.63709399999999</v>
          </cell>
          <cell r="MF13">
            <v>4908.3773809668164</v>
          </cell>
          <cell r="MG13">
            <v>1331.4748124370519</v>
          </cell>
          <cell r="MH13">
            <v>2866.7683625996001</v>
          </cell>
          <cell r="MI13">
            <v>3620.8890545160039</v>
          </cell>
          <cell r="MJ13">
            <v>1287.487826450812</v>
          </cell>
          <cell r="MK13">
            <v>3001.9542998698198</v>
          </cell>
          <cell r="ML13">
            <v>1670.4794874327681</v>
          </cell>
          <cell r="MM13">
            <v>-266.36288859960001</v>
          </cell>
          <cell r="MP13">
            <v>-31.86840000000004</v>
          </cell>
          <cell r="MQ13">
            <v>459.99263540569842</v>
          </cell>
          <cell r="MT13">
            <v>206.74658326798959</v>
          </cell>
          <cell r="MV13">
            <v>60.593143288728022</v>
          </cell>
          <cell r="MW13">
            <v>345.63709399999999</v>
          </cell>
          <cell r="MX13">
            <v>5083.0044963231776</v>
          </cell>
          <cell r="MY13">
            <v>1310.7926886228249</v>
          </cell>
          <cell r="MZ13">
            <v>3006.6649612350861</v>
          </cell>
          <cell r="NA13">
            <v>3764.0318624541251</v>
          </cell>
          <cell r="NB13">
            <v>1318.9721338690531</v>
          </cell>
          <cell r="NC13">
            <v>3099.377974242846</v>
          </cell>
          <cell r="ND13">
            <v>1788.5852856200211</v>
          </cell>
          <cell r="NE13">
            <v>-216.4970541622794</v>
          </cell>
          <cell r="NH13">
            <v>-29.108835870487319</v>
          </cell>
          <cell r="NI13">
            <v>494.34044618061779</v>
          </cell>
          <cell r="NL13">
            <v>228.57793722621369</v>
          </cell>
          <cell r="NN13">
            <v>76.906131942556385</v>
          </cell>
          <cell r="NO13">
            <v>345.63709399999999</v>
          </cell>
          <cell r="NP13">
            <v>5216.3733719707407</v>
          </cell>
          <cell r="NQ13">
            <v>1397.2508602662481</v>
          </cell>
          <cell r="NR13">
            <v>3016.2692061689781</v>
          </cell>
          <cell r="NS13">
            <v>3856.8504921323679</v>
          </cell>
          <cell r="NT13">
            <v>1359.522379838372</v>
          </cell>
          <cell r="NU13">
            <v>3143.8686143991008</v>
          </cell>
          <cell r="NV13">
            <v>1746.6177541328541</v>
          </cell>
          <cell r="NW13">
            <v>-98.868089236123581</v>
          </cell>
          <cell r="NZ13">
            <v>-36.355885973236809</v>
          </cell>
        </row>
        <row r="14">
          <cell r="A14" t="str">
            <v>ASAI3</v>
          </cell>
          <cell r="B14" t="str">
            <v>Assai</v>
          </cell>
          <cell r="C14" t="str">
            <v>Retail</v>
          </cell>
          <cell r="D14" t="str">
            <v>Danniela Eiger</v>
          </cell>
          <cell r="E14">
            <v>45614</v>
          </cell>
          <cell r="F14" t="str">
            <v>Buy</v>
          </cell>
          <cell r="G14" t="b">
            <v>0</v>
          </cell>
          <cell r="H14" t="str">
            <v>BRL</v>
          </cell>
          <cell r="I14">
            <v>11</v>
          </cell>
          <cell r="J14">
            <v>0.1141376292818245</v>
          </cell>
          <cell r="K14">
            <v>5.0919446150070713E-2</v>
          </cell>
          <cell r="L14">
            <v>0.1046549018120614</v>
          </cell>
          <cell r="M14">
            <v>54520</v>
          </cell>
          <cell r="N14">
            <v>8963</v>
          </cell>
          <cell r="O14">
            <v>2850</v>
          </cell>
          <cell r="P14">
            <v>3840</v>
          </cell>
          <cell r="Q14">
            <v>3912</v>
          </cell>
          <cell r="R14">
            <v>1220</v>
          </cell>
          <cell r="S14">
            <v>1352.089999</v>
          </cell>
          <cell r="T14">
            <v>40618</v>
          </cell>
          <cell r="U14">
            <v>5842</v>
          </cell>
          <cell r="V14">
            <v>11582</v>
          </cell>
          <cell r="W14">
            <v>36722</v>
          </cell>
          <cell r="X14">
            <v>3896</v>
          </cell>
          <cell r="Y14">
            <v>12591</v>
          </cell>
          <cell r="Z14">
            <v>6276</v>
          </cell>
          <cell r="AA14">
            <v>7671</v>
          </cell>
          <cell r="AB14">
            <v>0</v>
          </cell>
          <cell r="AC14">
            <v>4115.6087212164985</v>
          </cell>
          <cell r="AD14">
            <v>168</v>
          </cell>
          <cell r="AE14">
            <v>66503</v>
          </cell>
          <cell r="AF14">
            <v>10821</v>
          </cell>
          <cell r="AG14">
            <v>3285</v>
          </cell>
          <cell r="AH14">
            <v>4761</v>
          </cell>
          <cell r="AI14">
            <v>4712</v>
          </cell>
          <cell r="AJ14">
            <v>710</v>
          </cell>
          <cell r="AK14">
            <v>1352.089999</v>
          </cell>
          <cell r="AL14">
            <v>43177</v>
          </cell>
          <cell r="AM14">
            <v>5459</v>
          </cell>
          <cell r="AN14">
            <v>13148</v>
          </cell>
          <cell r="AO14">
            <v>38547</v>
          </cell>
          <cell r="AP14">
            <v>4630</v>
          </cell>
          <cell r="AQ14">
            <v>15772</v>
          </cell>
          <cell r="AR14">
            <v>7571</v>
          </cell>
          <cell r="AS14">
            <v>2521</v>
          </cell>
          <cell r="AT14">
            <v>0</v>
          </cell>
          <cell r="AU14">
            <v>368.91658108401862</v>
          </cell>
          <cell r="AV14">
            <v>118</v>
          </cell>
          <cell r="AW14">
            <v>74511.572331390285</v>
          </cell>
          <cell r="AX14">
            <v>12223.313862348001</v>
          </cell>
          <cell r="AY14">
            <v>3794.9874703644682</v>
          </cell>
          <cell r="AZ14">
            <v>5448.7238685357461</v>
          </cell>
          <cell r="BA14">
            <v>5450.7238685357461</v>
          </cell>
          <cell r="BB14">
            <v>582.81853723946688</v>
          </cell>
          <cell r="BC14">
            <v>1352.089999</v>
          </cell>
          <cell r="BD14">
            <v>45577.904240489792</v>
          </cell>
          <cell r="BE14">
            <v>5298.8407530520908</v>
          </cell>
          <cell r="BF14">
            <v>13840.27786165695</v>
          </cell>
          <cell r="BG14">
            <v>40339.085703250334</v>
          </cell>
          <cell r="BH14">
            <v>5238.8185372394673</v>
          </cell>
          <cell r="BI14">
            <v>16462</v>
          </cell>
          <cell r="BJ14">
            <v>9615.1592469479092</v>
          </cell>
          <cell r="BK14">
            <v>1739.4003019650249</v>
          </cell>
          <cell r="BL14">
            <v>0</v>
          </cell>
          <cell r="BM14">
            <v>-886.17894983760289</v>
          </cell>
          <cell r="BN14">
            <v>0</v>
          </cell>
          <cell r="BO14">
            <v>83126.040773381479</v>
          </cell>
          <cell r="BP14">
            <v>13636.68901787697</v>
          </cell>
          <cell r="BQ14">
            <v>4365.3549972667734</v>
          </cell>
          <cell r="BR14">
            <v>6173.4844195982096</v>
          </cell>
          <cell r="BS14">
            <v>6173.4844195982078</v>
          </cell>
          <cell r="BT14">
            <v>735.31597681918129</v>
          </cell>
          <cell r="BU14">
            <v>1352.089999</v>
          </cell>
          <cell r="BV14">
            <v>48167.971765539907</v>
          </cell>
          <cell r="BW14">
            <v>6443.6451651114694</v>
          </cell>
          <cell r="BX14">
            <v>13786.86603231027</v>
          </cell>
          <cell r="BY14">
            <v>42193.837251481273</v>
          </cell>
          <cell r="BZ14">
            <v>5974.1345140586482</v>
          </cell>
          <cell r="CA14">
            <v>16462</v>
          </cell>
          <cell r="CB14">
            <v>8470.3548348885306</v>
          </cell>
          <cell r="CC14">
            <v>1086.126040773381</v>
          </cell>
          <cell r="CD14">
            <v>2730.7630562092008</v>
          </cell>
          <cell r="CE14">
            <v>1006.65229324439</v>
          </cell>
          <cell r="CF14">
            <v>0</v>
          </cell>
          <cell r="CG14">
            <v>91360.197234658568</v>
          </cell>
          <cell r="CH14">
            <v>14987.48871845567</v>
          </cell>
          <cell r="CI14">
            <v>4875.3429567792664</v>
          </cell>
          <cell r="CJ14">
            <v>6805.9544187130477</v>
          </cell>
          <cell r="CK14">
            <v>6805.954418713055</v>
          </cell>
          <cell r="CL14">
            <v>1378.1547213483859</v>
          </cell>
          <cell r="CM14">
            <v>1352.089999</v>
          </cell>
          <cell r="CN14">
            <v>51511.657443169112</v>
          </cell>
          <cell r="CO14">
            <v>6895.1195663200397</v>
          </cell>
          <cell r="CP14">
            <v>14884.353958670339</v>
          </cell>
          <cell r="CQ14">
            <v>44159.368207762083</v>
          </cell>
          <cell r="CR14">
            <v>7352.2892354070354</v>
          </cell>
          <cell r="CS14">
            <v>16462</v>
          </cell>
          <cell r="CT14">
            <v>8018.8804336799603</v>
          </cell>
          <cell r="CU14">
            <v>2349.9041800627178</v>
          </cell>
          <cell r="CV14">
            <v>1771.933219885542</v>
          </cell>
          <cell r="CW14">
            <v>448.87098781881809</v>
          </cell>
          <cell r="CX14">
            <v>0</v>
          </cell>
          <cell r="CY14">
            <v>98461.207056692976</v>
          </cell>
          <cell r="CZ14">
            <v>16152.397593641541</v>
          </cell>
          <cell r="DA14">
            <v>5146.170093704819</v>
          </cell>
          <cell r="DB14">
            <v>7222.9666484672207</v>
          </cell>
          <cell r="DC14">
            <v>7222.9666484672152</v>
          </cell>
          <cell r="DD14">
            <v>1641.6147940160499</v>
          </cell>
          <cell r="DE14">
            <v>1352.089999</v>
          </cell>
          <cell r="DF14">
            <v>54911.248590419891</v>
          </cell>
          <cell r="DG14">
            <v>7479.4712532993199</v>
          </cell>
          <cell r="DH14">
            <v>16030.122545213821</v>
          </cell>
          <cell r="DI14">
            <v>45917.344560996797</v>
          </cell>
          <cell r="DJ14">
            <v>8993.9040294230854</v>
          </cell>
          <cell r="DK14">
            <v>16462</v>
          </cell>
          <cell r="DL14">
            <v>7434.5287467006801</v>
          </cell>
          <cell r="DM14">
            <v>2495.529421234442</v>
          </cell>
          <cell r="DN14">
            <v>1869.137750221355</v>
          </cell>
          <cell r="DO14">
            <v>627.77532285602001</v>
          </cell>
          <cell r="DP14">
            <v>0</v>
          </cell>
          <cell r="DQ14">
            <v>106455.75476075961</v>
          </cell>
          <cell r="DR14">
            <v>17463.889875297838</v>
          </cell>
          <cell r="DS14">
            <v>5495.8943765262256</v>
          </cell>
          <cell r="DT14">
            <v>7733.0831868728555</v>
          </cell>
          <cell r="DU14">
            <v>7733.0831868728628</v>
          </cell>
          <cell r="DV14">
            <v>2031.359312224429</v>
          </cell>
          <cell r="DW14">
            <v>1352.089999</v>
          </cell>
          <cell r="DX14">
            <v>58402.505625263511</v>
          </cell>
          <cell r="DY14">
            <v>7969.4367707688834</v>
          </cell>
          <cell r="DZ14">
            <v>17224.529257972968</v>
          </cell>
          <cell r="EA14">
            <v>47785.800182830528</v>
          </cell>
          <cell r="EB14">
            <v>10616.705442432971</v>
          </cell>
          <cell r="EC14">
            <v>16462</v>
          </cell>
          <cell r="ED14">
            <v>6944.5632292311166</v>
          </cell>
          <cell r="EE14">
            <v>2653.7612412975268</v>
          </cell>
          <cell r="EF14">
            <v>2315.4906872216288</v>
          </cell>
          <cell r="EG14">
            <v>952.82021449588115</v>
          </cell>
          <cell r="EH14">
            <v>408.55789921453959</v>
          </cell>
          <cell r="EI14">
            <v>115051.12094257851</v>
          </cell>
          <cell r="EJ14">
            <v>18873.945431002528</v>
          </cell>
          <cell r="EK14">
            <v>5876.6335745645501</v>
          </cell>
          <cell r="EL14">
            <v>8284.0478497516488</v>
          </cell>
          <cell r="EM14">
            <v>8284.0478497516524</v>
          </cell>
          <cell r="EN14">
            <v>2327.1546622345681</v>
          </cell>
          <cell r="EO14">
            <v>1352.089999</v>
          </cell>
          <cell r="EP14">
            <v>62187.331407054393</v>
          </cell>
          <cell r="EQ14">
            <v>8602.1328059965872</v>
          </cell>
          <cell r="ER14">
            <v>18469.191443542459</v>
          </cell>
          <cell r="ES14">
            <v>49703.92993454801</v>
          </cell>
          <cell r="ET14">
            <v>12483.40147250639</v>
          </cell>
          <cell r="EU14">
            <v>16462</v>
          </cell>
          <cell r="EV14">
            <v>6311.8671940034128</v>
          </cell>
          <cell r="EW14">
            <v>2821.846760873053</v>
          </cell>
          <cell r="EX14">
            <v>2542.5476581265621</v>
          </cell>
          <cell r="EY14">
            <v>1157.4119155213521</v>
          </cell>
          <cell r="EZ14">
            <v>460.45863216115521</v>
          </cell>
          <cell r="FA14">
            <v>124302.6896439228</v>
          </cell>
          <cell r="FB14">
            <v>20391.649920883108</v>
          </cell>
          <cell r="FC14">
            <v>6260.6403381233922</v>
          </cell>
          <cell r="FD14">
            <v>8848.9185583834096</v>
          </cell>
          <cell r="FE14">
            <v>8848.9185583834096</v>
          </cell>
          <cell r="FF14">
            <v>2634.2254534817421</v>
          </cell>
          <cell r="FG14">
            <v>1352.089999</v>
          </cell>
          <cell r="FH14">
            <v>66269.142952017777</v>
          </cell>
          <cell r="FI14">
            <v>9365.8849727794841</v>
          </cell>
          <cell r="FJ14">
            <v>19765.70343980546</v>
          </cell>
          <cell r="FK14">
            <v>51665.44418263479</v>
          </cell>
          <cell r="FL14">
            <v>14603.698769382991</v>
          </cell>
          <cell r="FM14">
            <v>16462</v>
          </cell>
          <cell r="FN14">
            <v>5548.1150272205159</v>
          </cell>
          <cell r="FO14">
            <v>3000.5222064111149</v>
          </cell>
          <cell r="FP14">
            <v>2757.0207057227281</v>
          </cell>
          <cell r="FQ14">
            <v>1352.240957706467</v>
          </cell>
          <cell r="FR14">
            <v>513.92815660514066</v>
          </cell>
          <cell r="FS14">
            <v>11443</v>
          </cell>
          <cell r="FT14">
            <v>1826</v>
          </cell>
          <cell r="FU14">
            <v>525</v>
          </cell>
          <cell r="FV14">
            <v>744</v>
          </cell>
          <cell r="FW14">
            <v>752</v>
          </cell>
          <cell r="FX14">
            <v>214</v>
          </cell>
          <cell r="FY14">
            <v>1352.089999</v>
          </cell>
          <cell r="FZ14">
            <v>32487</v>
          </cell>
          <cell r="GA14">
            <v>4389</v>
          </cell>
          <cell r="GB14">
            <v>7342</v>
          </cell>
          <cell r="GC14">
            <v>29503</v>
          </cell>
          <cell r="GD14">
            <v>2984</v>
          </cell>
          <cell r="GE14">
            <v>10999</v>
          </cell>
          <cell r="GF14">
            <v>6305</v>
          </cell>
          <cell r="GG14">
            <v>3547</v>
          </cell>
          <cell r="GI14">
            <v>0</v>
          </cell>
          <cell r="GJ14">
            <v>0</v>
          </cell>
          <cell r="GK14">
            <v>13291</v>
          </cell>
          <cell r="GL14">
            <v>2145</v>
          </cell>
          <cell r="GM14">
            <v>709</v>
          </cell>
          <cell r="GN14">
            <v>944</v>
          </cell>
          <cell r="GO14">
            <v>978</v>
          </cell>
          <cell r="GP14">
            <v>319</v>
          </cell>
          <cell r="GQ14">
            <v>1352.089999</v>
          </cell>
          <cell r="GR14">
            <v>33436</v>
          </cell>
          <cell r="GS14">
            <v>3108</v>
          </cell>
          <cell r="GT14">
            <v>8853</v>
          </cell>
          <cell r="GU14">
            <v>30125</v>
          </cell>
          <cell r="GV14">
            <v>3311</v>
          </cell>
          <cell r="GW14">
            <v>11366</v>
          </cell>
          <cell r="GX14">
            <v>7938</v>
          </cell>
          <cell r="GY14">
            <v>1435</v>
          </cell>
          <cell r="HA14">
            <v>0</v>
          </cell>
          <cell r="HB14">
            <v>168</v>
          </cell>
          <cell r="HC14">
            <v>13832</v>
          </cell>
          <cell r="HD14">
            <v>2254</v>
          </cell>
          <cell r="HE14">
            <v>748</v>
          </cell>
          <cell r="HF14">
            <v>994</v>
          </cell>
          <cell r="HG14">
            <v>1011</v>
          </cell>
          <cell r="HH14">
            <v>281</v>
          </cell>
          <cell r="HI14">
            <v>1352.089999</v>
          </cell>
          <cell r="HJ14">
            <v>36422</v>
          </cell>
          <cell r="HK14">
            <v>4210</v>
          </cell>
          <cell r="HL14">
            <v>10309</v>
          </cell>
          <cell r="HM14">
            <v>32827</v>
          </cell>
          <cell r="HN14">
            <v>3595</v>
          </cell>
          <cell r="HO14">
            <v>12135</v>
          </cell>
          <cell r="HP14">
            <v>7527</v>
          </cell>
          <cell r="HQ14">
            <v>1405</v>
          </cell>
          <cell r="HS14">
            <v>0</v>
          </cell>
          <cell r="HT14">
            <v>0</v>
          </cell>
          <cell r="HU14">
            <v>15954</v>
          </cell>
          <cell r="HV14">
            <v>2738</v>
          </cell>
          <cell r="HW14">
            <v>868</v>
          </cell>
          <cell r="HX14">
            <v>1158</v>
          </cell>
          <cell r="HY14">
            <v>1171</v>
          </cell>
          <cell r="HZ14">
            <v>406</v>
          </cell>
          <cell r="IA14">
            <v>1352.089999</v>
          </cell>
          <cell r="IB14">
            <v>40618</v>
          </cell>
          <cell r="IC14">
            <v>5842</v>
          </cell>
          <cell r="ID14">
            <v>11582</v>
          </cell>
          <cell r="IE14">
            <v>36722</v>
          </cell>
          <cell r="IF14">
            <v>3896</v>
          </cell>
          <cell r="IG14">
            <v>12591</v>
          </cell>
          <cell r="IH14">
            <v>6276</v>
          </cell>
          <cell r="II14">
            <v>1283</v>
          </cell>
          <cell r="IK14">
            <v>0</v>
          </cell>
          <cell r="IL14">
            <v>0</v>
          </cell>
          <cell r="IM14">
            <v>15096</v>
          </cell>
          <cell r="IN14">
            <v>2428</v>
          </cell>
          <cell r="IO14">
            <v>619</v>
          </cell>
          <cell r="IP14">
            <v>955</v>
          </cell>
          <cell r="IQ14">
            <v>951</v>
          </cell>
          <cell r="IR14">
            <v>72</v>
          </cell>
          <cell r="IS14">
            <v>1352.089999</v>
          </cell>
          <cell r="IT14">
            <v>39089</v>
          </cell>
          <cell r="IU14">
            <v>4134</v>
          </cell>
          <cell r="IV14">
            <v>11836</v>
          </cell>
          <cell r="IW14">
            <v>35109</v>
          </cell>
          <cell r="IX14">
            <v>3980</v>
          </cell>
          <cell r="IY14">
            <v>12882</v>
          </cell>
          <cell r="IZ14">
            <v>8142</v>
          </cell>
          <cell r="JA14">
            <v>431</v>
          </cell>
          <cell r="JB14">
            <v>0</v>
          </cell>
          <cell r="JC14">
            <v>2076.0368607975611</v>
          </cell>
          <cell r="JD14">
            <v>50</v>
          </cell>
          <cell r="JE14">
            <v>15984</v>
          </cell>
          <cell r="JF14">
            <v>2564</v>
          </cell>
          <cell r="JG14">
            <v>737</v>
          </cell>
          <cell r="JH14">
            <v>1095</v>
          </cell>
          <cell r="JI14">
            <v>1113</v>
          </cell>
          <cell r="JJ14">
            <v>156</v>
          </cell>
          <cell r="JK14">
            <v>1352.089999</v>
          </cell>
          <cell r="JL14">
            <v>40102</v>
          </cell>
          <cell r="JM14">
            <v>4596</v>
          </cell>
          <cell r="JN14">
            <v>12321</v>
          </cell>
          <cell r="JO14">
            <v>35971</v>
          </cell>
          <cell r="JP14">
            <v>4131</v>
          </cell>
          <cell r="JQ14">
            <v>13220</v>
          </cell>
          <cell r="JR14">
            <v>7877</v>
          </cell>
          <cell r="JS14">
            <v>650</v>
          </cell>
          <cell r="JT14">
            <v>0</v>
          </cell>
          <cell r="JU14">
            <v>-863.67855154008339</v>
          </cell>
          <cell r="JV14">
            <v>68</v>
          </cell>
          <cell r="JW14">
            <v>17002</v>
          </cell>
          <cell r="JX14">
            <v>2757</v>
          </cell>
          <cell r="JY14">
            <v>887</v>
          </cell>
          <cell r="JZ14">
            <v>1277</v>
          </cell>
          <cell r="KA14">
            <v>1212</v>
          </cell>
          <cell r="KB14">
            <v>185</v>
          </cell>
          <cell r="KC14">
            <v>1352.089999</v>
          </cell>
          <cell r="KD14">
            <v>41341</v>
          </cell>
          <cell r="KE14">
            <v>4417</v>
          </cell>
          <cell r="KF14">
            <v>12717</v>
          </cell>
          <cell r="KG14">
            <v>37016</v>
          </cell>
          <cell r="KH14">
            <v>4325</v>
          </cell>
          <cell r="KI14">
            <v>14094</v>
          </cell>
          <cell r="KJ14">
            <v>8838</v>
          </cell>
          <cell r="KK14">
            <v>691</v>
          </cell>
          <cell r="KL14">
            <v>2730.7630562092008</v>
          </cell>
          <cell r="KM14">
            <v>2861.7199026202652</v>
          </cell>
          <cell r="KN14">
            <v>0</v>
          </cell>
          <cell r="KO14">
            <v>18421</v>
          </cell>
          <cell r="KP14">
            <v>3072</v>
          </cell>
          <cell r="KQ14">
            <v>1042</v>
          </cell>
          <cell r="KR14">
            <v>1434</v>
          </cell>
          <cell r="KS14">
            <v>1436</v>
          </cell>
          <cell r="KT14">
            <v>297</v>
          </cell>
          <cell r="KU14">
            <v>1352.089999</v>
          </cell>
          <cell r="KV14">
            <v>43177</v>
          </cell>
          <cell r="KW14">
            <v>5459</v>
          </cell>
          <cell r="KX14">
            <v>13148</v>
          </cell>
          <cell r="KY14">
            <v>38547</v>
          </cell>
          <cell r="KZ14">
            <v>4630</v>
          </cell>
          <cell r="LA14">
            <v>15772</v>
          </cell>
          <cell r="LB14">
            <v>9763</v>
          </cell>
          <cell r="LC14">
            <v>749</v>
          </cell>
          <cell r="LD14">
            <v>1771.933219885542</v>
          </cell>
          <cell r="LE14">
            <v>3045.4759216482389</v>
          </cell>
          <cell r="LF14">
            <v>0</v>
          </cell>
          <cell r="LG14">
            <v>17222</v>
          </cell>
          <cell r="LH14">
            <v>2802</v>
          </cell>
          <cell r="LI14">
            <v>814</v>
          </cell>
          <cell r="LJ14">
            <v>1213</v>
          </cell>
          <cell r="LK14">
            <v>1217</v>
          </cell>
          <cell r="LL14">
            <v>60</v>
          </cell>
          <cell r="LM14">
            <v>1352.089999</v>
          </cell>
          <cell r="LN14">
            <v>41711</v>
          </cell>
          <cell r="LO14">
            <v>4538</v>
          </cell>
          <cell r="LP14">
            <v>13131</v>
          </cell>
          <cell r="LQ14">
            <v>37013</v>
          </cell>
          <cell r="LR14">
            <v>4698</v>
          </cell>
          <cell r="LS14">
            <v>16116</v>
          </cell>
          <cell r="LT14">
            <v>8945</v>
          </cell>
          <cell r="LU14">
            <v>231</v>
          </cell>
          <cell r="LV14">
            <v>2315.4906872216288</v>
          </cell>
          <cell r="LW14">
            <v>2174.9424426001001</v>
          </cell>
          <cell r="LX14">
            <v>0</v>
          </cell>
          <cell r="LY14">
            <v>17871</v>
          </cell>
          <cell r="LZ14">
            <v>2948</v>
          </cell>
          <cell r="MA14">
            <v>877</v>
          </cell>
          <cell r="MB14">
            <v>1284</v>
          </cell>
          <cell r="MC14">
            <v>1288</v>
          </cell>
          <cell r="MD14">
            <v>123</v>
          </cell>
          <cell r="ME14">
            <v>1352.089999</v>
          </cell>
          <cell r="MF14">
            <v>44074</v>
          </cell>
          <cell r="MG14">
            <v>5104</v>
          </cell>
          <cell r="MH14">
            <v>13183</v>
          </cell>
          <cell r="MI14">
            <v>39247</v>
          </cell>
          <cell r="MJ14">
            <v>4827</v>
          </cell>
          <cell r="MK14">
            <v>17423</v>
          </cell>
          <cell r="ML14">
            <v>10689</v>
          </cell>
          <cell r="MM14">
            <v>318</v>
          </cell>
          <cell r="MN14">
            <v>2542.5476581265621</v>
          </cell>
          <cell r="MO14">
            <v>3457.971708759474</v>
          </cell>
          <cell r="MP14">
            <v>0</v>
          </cell>
          <cell r="MQ14">
            <v>18563</v>
          </cell>
          <cell r="MR14">
            <v>3053</v>
          </cell>
          <cell r="MS14">
            <v>956</v>
          </cell>
          <cell r="MT14">
            <v>1367</v>
          </cell>
          <cell r="MU14">
            <v>1361</v>
          </cell>
          <cell r="MV14">
            <v>156</v>
          </cell>
          <cell r="MW14">
            <v>1352.089999</v>
          </cell>
          <cell r="MX14">
            <v>43918</v>
          </cell>
          <cell r="MY14">
            <v>4032</v>
          </cell>
          <cell r="MZ14">
            <v>13271</v>
          </cell>
          <cell r="NA14">
            <v>38923</v>
          </cell>
          <cell r="NB14">
            <v>4995</v>
          </cell>
          <cell r="NC14">
            <v>16412</v>
          </cell>
          <cell r="ND14">
            <v>10832</v>
          </cell>
          <cell r="NE14">
            <v>350</v>
          </cell>
          <cell r="NF14">
            <v>2757.0207057227281</v>
          </cell>
          <cell r="NG14">
            <v>1313.2207057227281</v>
          </cell>
          <cell r="NH14">
            <v>0</v>
          </cell>
          <cell r="NI14">
            <v>20855.572331390289</v>
          </cell>
          <cell r="NJ14">
            <v>3420.3138623480081</v>
          </cell>
          <cell r="NK14">
            <v>1147.987470364468</v>
          </cell>
          <cell r="NL14">
            <v>1584.7238685357461</v>
          </cell>
          <cell r="NM14">
            <v>1584.7238685357461</v>
          </cell>
          <cell r="NN14">
            <v>243.81853723946691</v>
          </cell>
          <cell r="NO14">
            <v>1352.089999</v>
          </cell>
          <cell r="NP14">
            <v>45577.904240489792</v>
          </cell>
          <cell r="NQ14">
            <v>5298.8407530520908</v>
          </cell>
          <cell r="NR14">
            <v>13840.27786165695</v>
          </cell>
          <cell r="NS14">
            <v>40339.085703250334</v>
          </cell>
          <cell r="NT14">
            <v>5238.8185372394673</v>
          </cell>
          <cell r="NU14">
            <v>16462</v>
          </cell>
          <cell r="NV14">
            <v>9615.1592469479092</v>
          </cell>
          <cell r="NW14">
            <v>840.40030196502528</v>
          </cell>
          <cell r="NX14">
            <v>2913.0727186566551</v>
          </cell>
          <cell r="NY14">
            <v>2576.340852461984</v>
          </cell>
          <cell r="NZ14">
            <v>0</v>
          </cell>
          <cell r="UG14">
            <v>-1515</v>
          </cell>
          <cell r="UH14">
            <v>-2731</v>
          </cell>
          <cell r="UI14">
            <v>-3048.711280436914</v>
          </cell>
          <cell r="UJ14">
            <v>-3371.8232256454771</v>
          </cell>
          <cell r="UK14">
            <v>-2983.4202927211481</v>
          </cell>
          <cell r="UL14">
            <v>-2949.5931309545749</v>
          </cell>
          <cell r="UM14">
            <v>-3019.7858964381071</v>
          </cell>
          <cell r="UN14">
            <v>-3085.9751978302761</v>
          </cell>
          <cell r="UO14">
            <v>-3145.924237486176</v>
          </cell>
          <cell r="UP14">
            <v>-302</v>
          </cell>
          <cell r="UQ14">
            <v>-328</v>
          </cell>
          <cell r="UR14">
            <v>-440</v>
          </cell>
          <cell r="US14">
            <v>-445</v>
          </cell>
          <cell r="UT14">
            <v>-630</v>
          </cell>
          <cell r="UU14">
            <v>-628</v>
          </cell>
          <cell r="UV14">
            <v>-736</v>
          </cell>
          <cell r="UW14">
            <v>-737</v>
          </cell>
          <cell r="UX14">
            <v>-760</v>
          </cell>
          <cell r="UY14">
            <v>-719</v>
          </cell>
          <cell r="UZ14">
            <v>-761</v>
          </cell>
          <cell r="VA14">
            <v>-808.71128043691397</v>
          </cell>
        </row>
        <row r="15">
          <cell r="A15" t="str">
            <v>AURA33</v>
          </cell>
          <cell r="B15" t="str">
            <v>Aura Minerals</v>
          </cell>
          <cell r="C15" t="str">
            <v>Metals &amp; Mining</v>
          </cell>
          <cell r="D15" t="str">
            <v>Lucas Laghi</v>
          </cell>
          <cell r="E15">
            <v>45385</v>
          </cell>
          <cell r="F15" t="str">
            <v>Buy</v>
          </cell>
          <cell r="G15" t="b">
            <v>0</v>
          </cell>
          <cell r="H15" t="str">
            <v>USD</v>
          </cell>
          <cell r="I15">
            <v>48</v>
          </cell>
          <cell r="J15">
            <v>9.6614349999999918E-2</v>
          </cell>
          <cell r="K15">
            <v>6.5000000000000002E-2</v>
          </cell>
          <cell r="L15">
            <v>7.268217499999996E-2</v>
          </cell>
          <cell r="AE15">
            <v>416.89400000000001</v>
          </cell>
          <cell r="AF15">
            <v>172.84</v>
          </cell>
          <cell r="AG15">
            <v>87.025075675123276</v>
          </cell>
          <cell r="AH15">
            <v>133.84807567512331</v>
          </cell>
          <cell r="AI15">
            <v>134.1140756751233</v>
          </cell>
          <cell r="AJ15">
            <v>31.613138269991179</v>
          </cell>
          <cell r="AK15">
            <v>72.114341499999995</v>
          </cell>
          <cell r="AL15">
            <v>923.82399999999996</v>
          </cell>
          <cell r="AM15">
            <v>237.29499999999999</v>
          </cell>
          <cell r="AN15">
            <v>488.733</v>
          </cell>
          <cell r="AO15">
            <v>609.02199999999993</v>
          </cell>
          <cell r="AP15">
            <v>314.80200000000002</v>
          </cell>
          <cell r="AQ15">
            <v>333.589</v>
          </cell>
          <cell r="AR15">
            <v>85.165000000000006</v>
          </cell>
          <cell r="AS15">
            <v>94.199672024086738</v>
          </cell>
          <cell r="AT15">
            <v>-25.26054033207641</v>
          </cell>
          <cell r="AU15">
            <v>88.054067406788818</v>
          </cell>
          <cell r="AV15">
            <v>28.161000000000001</v>
          </cell>
          <cell r="AW15">
            <v>506.42795686848319</v>
          </cell>
          <cell r="AX15">
            <v>232.81363902131241</v>
          </cell>
          <cell r="AY15">
            <v>145.5921051112829</v>
          </cell>
          <cell r="AZ15">
            <v>192.62693410142239</v>
          </cell>
          <cell r="BA15">
            <v>192.62693410142239</v>
          </cell>
          <cell r="BB15">
            <v>106.195551787524</v>
          </cell>
          <cell r="BC15">
            <v>72.154008000000005</v>
          </cell>
          <cell r="BD15">
            <v>1025.5680453555019</v>
          </cell>
          <cell r="BE15">
            <v>216.4869186963133</v>
          </cell>
          <cell r="BF15">
            <v>606.6970662820753</v>
          </cell>
          <cell r="BG15">
            <v>627.19544373541044</v>
          </cell>
          <cell r="BH15">
            <v>398.37260162009119</v>
          </cell>
          <cell r="BI15">
            <v>366.58877905444302</v>
          </cell>
          <cell r="BJ15">
            <v>138.97286035812971</v>
          </cell>
          <cell r="BK15">
            <v>164.9988952722147</v>
          </cell>
          <cell r="BL15">
            <v>-26.43727788342332</v>
          </cell>
          <cell r="BM15">
            <v>1.8168688637460819</v>
          </cell>
          <cell r="BN15">
            <v>22.62495016743275</v>
          </cell>
          <cell r="BO15">
            <v>579.50031618665707</v>
          </cell>
          <cell r="BP15">
            <v>271.97741836239697</v>
          </cell>
          <cell r="BQ15">
            <v>162.90747047003899</v>
          </cell>
          <cell r="BR15">
            <v>228.4406243861888</v>
          </cell>
          <cell r="BS15">
            <v>228.4406243861888</v>
          </cell>
          <cell r="BT15">
            <v>119.21252098684739</v>
          </cell>
          <cell r="BU15">
            <v>72.154008000000005</v>
          </cell>
          <cell r="BV15">
            <v>1157.6652282860109</v>
          </cell>
          <cell r="BW15">
            <v>279.50221163956439</v>
          </cell>
          <cell r="BX15">
            <v>657.06397560325695</v>
          </cell>
          <cell r="BY15">
            <v>661.31921603657725</v>
          </cell>
          <cell r="BZ15">
            <v>496.34601224943378</v>
          </cell>
          <cell r="CA15">
            <v>389.76879170190932</v>
          </cell>
          <cell r="CB15">
            <v>99.137580062344924</v>
          </cell>
          <cell r="CC15">
            <v>115.90006323733139</v>
          </cell>
          <cell r="CD15">
            <v>64.876641164612039</v>
          </cell>
          <cell r="CE15">
            <v>83.987671702756018</v>
          </cell>
          <cell r="CF15">
            <v>21.239110357504799</v>
          </cell>
          <cell r="CG15">
            <v>630.12003455994056</v>
          </cell>
          <cell r="CH15">
            <v>282.08903258572252</v>
          </cell>
          <cell r="CI15">
            <v>144.56012521697031</v>
          </cell>
          <cell r="CJ15">
            <v>236.07817700542591</v>
          </cell>
          <cell r="CK15">
            <v>236.07817700542591</v>
          </cell>
          <cell r="CL15">
            <v>105.85968521130511</v>
          </cell>
          <cell r="CM15">
            <v>72.154008000000005</v>
          </cell>
          <cell r="CN15">
            <v>1274.160051863566</v>
          </cell>
          <cell r="CO15">
            <v>375.52051311849613</v>
          </cell>
          <cell r="CP15">
            <v>660.06392899879245</v>
          </cell>
          <cell r="CQ15">
            <v>695.79685860019617</v>
          </cell>
          <cell r="CR15">
            <v>578.36319326336934</v>
          </cell>
          <cell r="CS15">
            <v>408.67239273870752</v>
          </cell>
          <cell r="CT15">
            <v>22.022879620211452</v>
          </cell>
          <cell r="CU15">
            <v>94.518005183991079</v>
          </cell>
          <cell r="CV15">
            <v>104.1058372605292</v>
          </cell>
          <cell r="CW15">
            <v>119.5879392515471</v>
          </cell>
          <cell r="CX15">
            <v>23.842504197369479</v>
          </cell>
          <cell r="CY15">
            <v>669.75391843815805</v>
          </cell>
          <cell r="CZ15">
            <v>299.890613983533</v>
          </cell>
          <cell r="DA15">
            <v>140.83810663423719</v>
          </cell>
          <cell r="DB15">
            <v>251.82862818808829</v>
          </cell>
          <cell r="DC15">
            <v>251.82862818808829</v>
          </cell>
          <cell r="DD15">
            <v>104.314226102988</v>
          </cell>
          <cell r="DE15">
            <v>72.154008000000005</v>
          </cell>
          <cell r="DF15">
            <v>1379.953815144022</v>
          </cell>
          <cell r="DG15">
            <v>512.00316902451925</v>
          </cell>
          <cell r="DH15">
            <v>617.58700063321544</v>
          </cell>
          <cell r="DI15">
            <v>718.44833281992555</v>
          </cell>
          <cell r="DJ15">
            <v>661.50548232409631</v>
          </cell>
          <cell r="DK15">
            <v>422.37511137636233</v>
          </cell>
          <cell r="DL15">
            <v>-100.7570576481569</v>
          </cell>
          <cell r="DM15">
            <v>68.513593188274001</v>
          </cell>
          <cell r="DN15">
            <v>145.78341843552121</v>
          </cell>
          <cell r="DO15">
            <v>157.3754505957609</v>
          </cell>
          <cell r="DP15">
            <v>21.171937042261021</v>
          </cell>
          <cell r="DQ15">
            <v>604.68093821903096</v>
          </cell>
          <cell r="DR15">
            <v>266.56732684858639</v>
          </cell>
          <cell r="DS15">
            <v>110.7784778797285</v>
          </cell>
          <cell r="DT15">
            <v>221.08913150820081</v>
          </cell>
          <cell r="DU15">
            <v>221.08913150820081</v>
          </cell>
          <cell r="DV15">
            <v>83.459849372859722</v>
          </cell>
          <cell r="DW15">
            <v>72.154008000000005</v>
          </cell>
          <cell r="DX15">
            <v>1444.8289838718219</v>
          </cell>
          <cell r="DY15">
            <v>643.82556588669195</v>
          </cell>
          <cell r="DZ15">
            <v>569.20850436523108</v>
          </cell>
          <cell r="EA15">
            <v>720.72649739546387</v>
          </cell>
          <cell r="EB15">
            <v>724.10248647635842</v>
          </cell>
          <cell r="EC15">
            <v>434.76154284846001</v>
          </cell>
          <cell r="ED15">
            <v>-220.19302303823201</v>
          </cell>
          <cell r="EE15">
            <v>61.932157360487977</v>
          </cell>
          <cell r="EF15">
            <v>140.0523184131267</v>
          </cell>
          <cell r="EG15">
            <v>152.39967945613901</v>
          </cell>
          <cell r="EH15">
            <v>20.862845220597599</v>
          </cell>
          <cell r="EI15">
            <v>508.04687261269862</v>
          </cell>
          <cell r="EJ15">
            <v>221.2727752431347</v>
          </cell>
          <cell r="EK15">
            <v>82.380147707477647</v>
          </cell>
          <cell r="EL15">
            <v>184.88315525386579</v>
          </cell>
          <cell r="EM15">
            <v>184.88315525386579</v>
          </cell>
          <cell r="EN15">
            <v>63.824024000481892</v>
          </cell>
          <cell r="EO15">
            <v>72.154008000000005</v>
          </cell>
          <cell r="EP15">
            <v>1485.396522500067</v>
          </cell>
          <cell r="EQ15">
            <v>762.80784927308969</v>
          </cell>
          <cell r="ER15">
            <v>519.17225432626935</v>
          </cell>
          <cell r="ES15">
            <v>714.16198189779857</v>
          </cell>
          <cell r="ET15">
            <v>771.23454060226845</v>
          </cell>
          <cell r="EU15">
            <v>445.25489434994518</v>
          </cell>
          <cell r="EV15">
            <v>-328.68195492314447</v>
          </cell>
          <cell r="EW15">
            <v>52.466757507426443</v>
          </cell>
          <cell r="EX15">
            <v>122.9031109547731</v>
          </cell>
          <cell r="EY15">
            <v>135.38212269392571</v>
          </cell>
          <cell r="EZ15">
            <v>16.691969874571949</v>
          </cell>
          <cell r="FA15">
            <v>519.83502309686003</v>
          </cell>
          <cell r="FB15">
            <v>226.78137148779621</v>
          </cell>
          <cell r="FC15">
            <v>75.500877290102011</v>
          </cell>
          <cell r="FD15">
            <v>189.55071967305309</v>
          </cell>
          <cell r="FE15">
            <v>189.55071967305309</v>
          </cell>
          <cell r="FF15">
            <v>60.382063372513912</v>
          </cell>
          <cell r="FG15">
            <v>72.154008000000005</v>
          </cell>
          <cell r="FH15">
            <v>1547.242916688708</v>
          </cell>
          <cell r="FI15">
            <v>881.55448863798756</v>
          </cell>
          <cell r="FJ15">
            <v>458.8069698879408</v>
          </cell>
          <cell r="FK15">
            <v>728.3911175140222</v>
          </cell>
          <cell r="FL15">
            <v>818.85179917468599</v>
          </cell>
          <cell r="FM15">
            <v>455.99180593886967</v>
          </cell>
          <cell r="FN15">
            <v>-436.69168269911791</v>
          </cell>
          <cell r="FO15">
            <v>53.684557944622448</v>
          </cell>
          <cell r="FR15">
            <v>12.76480480009638</v>
          </cell>
          <cell r="IM15">
            <v>96.986999999999995</v>
          </cell>
          <cell r="IN15">
            <v>46.44</v>
          </cell>
          <cell r="IO15">
            <v>23.856999999999999</v>
          </cell>
          <cell r="IP15">
            <v>36.197999999999993</v>
          </cell>
          <cell r="IQ15">
            <v>36.604999999999997</v>
          </cell>
          <cell r="IR15">
            <v>18.253</v>
          </cell>
          <cell r="IS15">
            <v>71.956220000000002</v>
          </cell>
          <cell r="IT15">
            <v>731.22299999999996</v>
          </cell>
          <cell r="IU15">
            <v>103.4</v>
          </cell>
          <cell r="IV15">
            <v>396.59100000000001</v>
          </cell>
          <cell r="IW15">
            <v>400.76</v>
          </cell>
          <cell r="IX15">
            <v>330.464</v>
          </cell>
          <cell r="IY15">
            <v>199.851</v>
          </cell>
          <cell r="IZ15">
            <v>88.853999999999999</v>
          </cell>
          <cell r="JA15">
            <v>30.710999999999999</v>
          </cell>
          <cell r="JD15">
            <v>0</v>
          </cell>
          <cell r="JE15">
            <v>84.95</v>
          </cell>
          <cell r="JF15">
            <v>36.564</v>
          </cell>
          <cell r="JG15">
            <v>15.005000000000001</v>
          </cell>
          <cell r="JH15">
            <v>26.324999999999999</v>
          </cell>
          <cell r="JI15">
            <v>26.596</v>
          </cell>
          <cell r="JJ15">
            <v>11.098000000000001</v>
          </cell>
          <cell r="JK15">
            <v>72.173569000000001</v>
          </cell>
          <cell r="JL15">
            <v>777.01300000000003</v>
          </cell>
          <cell r="JM15">
            <v>110.074</v>
          </cell>
          <cell r="JN15">
            <v>425.08100000000002</v>
          </cell>
          <cell r="JO15">
            <v>444.154</v>
          </cell>
          <cell r="JP15">
            <v>332.85899999999998</v>
          </cell>
          <cell r="JQ15">
            <v>240.19200000000001</v>
          </cell>
          <cell r="JR15">
            <v>113.532</v>
          </cell>
          <cell r="JS15">
            <v>38.301000000000002</v>
          </cell>
          <cell r="JV15">
            <v>10.102</v>
          </cell>
          <cell r="JW15">
            <v>110.63500000000001</v>
          </cell>
          <cell r="JX15">
            <v>39.856000000000009</v>
          </cell>
          <cell r="JY15">
            <v>16.5710756751233</v>
          </cell>
          <cell r="JZ15">
            <v>29.889075675123269</v>
          </cell>
          <cell r="KA15">
            <v>30.020075675123302</v>
          </cell>
          <cell r="KB15">
            <v>7.6271382699911978</v>
          </cell>
          <cell r="KC15">
            <v>72.173569000000001</v>
          </cell>
          <cell r="KD15">
            <v>842.851</v>
          </cell>
          <cell r="KE15">
            <v>178.989</v>
          </cell>
          <cell r="KF15">
            <v>481.66399999999999</v>
          </cell>
          <cell r="KG15">
            <v>503.83899999999988</v>
          </cell>
          <cell r="KH15">
            <v>339.012</v>
          </cell>
          <cell r="KI15">
            <v>298.76100000000002</v>
          </cell>
          <cell r="KJ15">
            <v>112.11</v>
          </cell>
          <cell r="KK15">
            <v>17.626000000000001</v>
          </cell>
          <cell r="KN15">
            <v>0</v>
          </cell>
          <cell r="KO15">
            <v>124.322</v>
          </cell>
          <cell r="KP15">
            <v>49.98</v>
          </cell>
          <cell r="KQ15">
            <v>31.591999999999999</v>
          </cell>
          <cell r="KR15">
            <v>41.436000000000007</v>
          </cell>
          <cell r="KS15">
            <v>40.893000000000001</v>
          </cell>
          <cell r="KT15">
            <v>-5.3649999999999984</v>
          </cell>
          <cell r="KU15">
            <v>72.154008000000005</v>
          </cell>
          <cell r="KV15">
            <v>923.82399999999996</v>
          </cell>
          <cell r="KW15">
            <v>237.29499999999999</v>
          </cell>
          <cell r="KX15">
            <v>488.733</v>
          </cell>
          <cell r="KY15">
            <v>609.02199999999993</v>
          </cell>
          <cell r="KZ15">
            <v>314.80200000000002</v>
          </cell>
          <cell r="LA15">
            <v>333.589</v>
          </cell>
          <cell r="LB15">
            <v>85.165000000000006</v>
          </cell>
          <cell r="LC15">
            <v>7.5616720240867394</v>
          </cell>
          <cell r="LF15">
            <v>18.059000000000001</v>
          </cell>
          <cell r="LG15">
            <v>125.1928462695639</v>
          </cell>
          <cell r="LH15">
            <v>57.908758385825152</v>
          </cell>
          <cell r="LI15">
            <v>36.923894003363877</v>
          </cell>
          <cell r="LJ15">
            <v>47.920386503363879</v>
          </cell>
          <cell r="LK15">
            <v>47.920386503363879</v>
          </cell>
          <cell r="LL15">
            <v>26.71609658489626</v>
          </cell>
          <cell r="LM15">
            <v>72.154008000000005</v>
          </cell>
          <cell r="LN15">
            <v>934.36873624876466</v>
          </cell>
          <cell r="LO15">
            <v>245.4744055932473</v>
          </cell>
          <cell r="LP15">
            <v>490.25579212695641</v>
          </cell>
          <cell r="LQ15">
            <v>592.85063966386849</v>
          </cell>
          <cell r="LR15">
            <v>341.51809658489628</v>
          </cell>
          <cell r="LS15">
            <v>336.09285692539129</v>
          </cell>
          <cell r="LT15">
            <v>79.489451332143986</v>
          </cell>
          <cell r="LU15">
            <v>12.51928462695639</v>
          </cell>
          <cell r="LX15">
            <v>0</v>
          </cell>
          <cell r="LY15">
            <v>126.63188158073351</v>
          </cell>
          <cell r="LZ15">
            <v>59.155241381696108</v>
          </cell>
          <cell r="MA15">
            <v>38.097444839096113</v>
          </cell>
          <cell r="MB15">
            <v>49.128200161952627</v>
          </cell>
          <cell r="MC15">
            <v>49.128200161952627</v>
          </cell>
          <cell r="MD15">
            <v>28.05108219939294</v>
          </cell>
          <cell r="ME15">
            <v>72.154008000000005</v>
          </cell>
          <cell r="MF15">
            <v>966.5822611058743</v>
          </cell>
          <cell r="MG15">
            <v>236.81430427678001</v>
          </cell>
          <cell r="MH15">
            <v>529.8777894363933</v>
          </cell>
          <cell r="MI15">
            <v>603.25551129705389</v>
          </cell>
          <cell r="MJ15">
            <v>363.3267498088203</v>
          </cell>
          <cell r="MK15">
            <v>346.22340745184999</v>
          </cell>
          <cell r="ML15">
            <v>98.28010317507001</v>
          </cell>
          <cell r="MM15">
            <v>50.652752632293399</v>
          </cell>
          <cell r="MP15">
            <v>6.2424289754688784</v>
          </cell>
          <cell r="MQ15">
            <v>127.2294465375459</v>
          </cell>
          <cell r="MR15">
            <v>58.361563712676357</v>
          </cell>
          <cell r="MS15">
            <v>36.37330313267222</v>
          </cell>
          <cell r="MT15">
            <v>48.295553394991067</v>
          </cell>
          <cell r="MU15">
            <v>48.295553394991067</v>
          </cell>
          <cell r="MV15">
            <v>26.557321773819979</v>
          </cell>
          <cell r="MW15">
            <v>72.154008000000005</v>
          </cell>
          <cell r="MX15">
            <v>1007.844571822306</v>
          </cell>
          <cell r="MY15">
            <v>224.8584813754135</v>
          </cell>
          <cell r="MZ15">
            <v>581.57026244284737</v>
          </cell>
          <cell r="NA15">
            <v>617.96050023966518</v>
          </cell>
          <cell r="NB15">
            <v>389.88407158264027</v>
          </cell>
          <cell r="NC15">
            <v>358.94635210560449</v>
          </cell>
          <cell r="ND15">
            <v>122.95887073019099</v>
          </cell>
          <cell r="NE15">
            <v>63.614723268772927</v>
          </cell>
          <cell r="NH15">
            <v>0</v>
          </cell>
          <cell r="NI15">
            <v>127.37378248064</v>
          </cell>
          <cell r="NJ15">
            <v>57.388075541114802</v>
          </cell>
          <cell r="NK15">
            <v>34.197463136150731</v>
          </cell>
          <cell r="NL15">
            <v>47.282794041114798</v>
          </cell>
          <cell r="NM15">
            <v>47.282794041114798</v>
          </cell>
          <cell r="NN15">
            <v>24.871051229414789</v>
          </cell>
          <cell r="NO15">
            <v>72.154008000000005</v>
          </cell>
          <cell r="NP15">
            <v>1025.5680453555019</v>
          </cell>
          <cell r="NQ15">
            <v>216.4869186963133</v>
          </cell>
          <cell r="NR15">
            <v>606.6970662820753</v>
          </cell>
          <cell r="NS15">
            <v>627.19544373541044</v>
          </cell>
          <cell r="NT15">
            <v>398.37260162009119</v>
          </cell>
          <cell r="NU15">
            <v>366.58877905444302</v>
          </cell>
          <cell r="NV15">
            <v>138.97286035812971</v>
          </cell>
          <cell r="NW15">
            <v>38.212134744191992</v>
          </cell>
          <cell r="NZ15">
            <v>16.382521191963871</v>
          </cell>
        </row>
        <row r="16">
          <cell r="A16" t="str">
            <v>AURE3</v>
          </cell>
          <cell r="B16" t="str">
            <v>Auren</v>
          </cell>
          <cell r="C16" t="str">
            <v>Utilities &amp; Energy</v>
          </cell>
          <cell r="D16" t="str">
            <v>Vladimir Pinto</v>
          </cell>
          <cell r="E16">
            <v>45629</v>
          </cell>
          <cell r="F16" t="str">
            <v>Buy</v>
          </cell>
          <cell r="G16" t="b">
            <v>0</v>
          </cell>
          <cell r="H16" t="str">
            <v>BRL</v>
          </cell>
          <cell r="I16">
            <v>13.3</v>
          </cell>
          <cell r="J16">
            <v>0.15135643564356441</v>
          </cell>
          <cell r="K16">
            <v>9.5000000000000001E-2</v>
          </cell>
          <cell r="L16">
            <v>9.816257425742575E-2</v>
          </cell>
          <cell r="AW16">
            <v>10383.164605748159</v>
          </cell>
          <cell r="AX16">
            <v>4788.8066763299676</v>
          </cell>
          <cell r="AY16">
            <v>1887.217366190089</v>
          </cell>
          <cell r="AZ16">
            <v>3390.1592759433861</v>
          </cell>
          <cell r="BA16">
            <v>3316.0782108674271</v>
          </cell>
          <cell r="BB16">
            <v>420.11124221494532</v>
          </cell>
          <cell r="BC16">
            <v>1050.377974</v>
          </cell>
          <cell r="BD16">
            <v>51568.839411113608</v>
          </cell>
          <cell r="BE16">
            <v>8289.8078532692307</v>
          </cell>
          <cell r="BF16">
            <v>29719.57285624032</v>
          </cell>
          <cell r="BG16">
            <v>51568.839411113608</v>
          </cell>
          <cell r="BH16">
            <v>11245.69424221495</v>
          </cell>
          <cell r="BI16">
            <v>26426.72528611797</v>
          </cell>
          <cell r="BJ16">
            <v>18136.917432848739</v>
          </cell>
          <cell r="BK16">
            <v>-982.03985943067823</v>
          </cell>
          <cell r="BL16">
            <v>2315.1944473148792</v>
          </cell>
          <cell r="BM16">
            <v>7142.7765642413251</v>
          </cell>
          <cell r="BN16">
            <v>400</v>
          </cell>
          <cell r="BO16">
            <v>9923.1644211353996</v>
          </cell>
          <cell r="BP16">
            <v>5647.1324945131701</v>
          </cell>
          <cell r="BQ16">
            <v>2206.6358434978001</v>
          </cell>
          <cell r="BR16">
            <v>3763.5343083867551</v>
          </cell>
          <cell r="BS16">
            <v>4128.4797553713552</v>
          </cell>
          <cell r="BT16">
            <v>1042.234183345251</v>
          </cell>
          <cell r="BU16">
            <v>1050.377974</v>
          </cell>
          <cell r="BV16">
            <v>52997.984457037142</v>
          </cell>
          <cell r="BW16">
            <v>11205.36140158566</v>
          </cell>
          <cell r="BX16">
            <v>28336.965615684301</v>
          </cell>
          <cell r="BY16">
            <v>52997.984457037142</v>
          </cell>
          <cell r="BZ16">
            <v>12287.9284255602</v>
          </cell>
          <cell r="CA16">
            <v>27113.77211909138</v>
          </cell>
          <cell r="CB16">
            <v>15908.41071750572</v>
          </cell>
          <cell r="CC16">
            <v>-174.29122433294859</v>
          </cell>
          <cell r="CD16">
            <v>3543.9183052188141</v>
          </cell>
          <cell r="CE16">
            <v>2937.893550169947</v>
          </cell>
          <cell r="CF16">
            <v>105.0278105537363</v>
          </cell>
          <cell r="CG16">
            <v>9441.8213842995974</v>
          </cell>
          <cell r="CH16">
            <v>6552.5145864178376</v>
          </cell>
          <cell r="CI16">
            <v>3050.624666121199</v>
          </cell>
          <cell r="CJ16">
            <v>4613.1886272117999</v>
          </cell>
          <cell r="CK16">
            <v>4984.8824692432736</v>
          </cell>
          <cell r="CL16">
            <v>1503.3259034505099</v>
          </cell>
          <cell r="CM16">
            <v>1050.377974</v>
          </cell>
          <cell r="CN16">
            <v>54868.080750751687</v>
          </cell>
          <cell r="CO16">
            <v>14582.898511279131</v>
          </cell>
          <cell r="CP16">
            <v>26933.399198991439</v>
          </cell>
          <cell r="CQ16">
            <v>54868.080750751687</v>
          </cell>
          <cell r="CR16">
            <v>13791.25432901071</v>
          </cell>
          <cell r="CS16">
            <v>27965.540489107228</v>
          </cell>
          <cell r="CT16">
            <v>13382.641977828111</v>
          </cell>
          <cell r="CU16">
            <v>-158.99754439773031</v>
          </cell>
          <cell r="CV16">
            <v>4084.052529724217</v>
          </cell>
          <cell r="CW16">
            <v>3398.2900675721698</v>
          </cell>
          <cell r="CX16">
            <v>260.55854583631287</v>
          </cell>
          <cell r="CY16">
            <v>8244.1018882032549</v>
          </cell>
          <cell r="CZ16">
            <v>6156.9389383870021</v>
          </cell>
          <cell r="DA16">
            <v>2603.8222241865942</v>
          </cell>
          <cell r="DB16">
            <v>4173.3466705996207</v>
          </cell>
          <cell r="DC16">
            <v>4561.4713798563462</v>
          </cell>
          <cell r="DD16">
            <v>1314.8261567356969</v>
          </cell>
          <cell r="DE16">
            <v>1050.377974</v>
          </cell>
          <cell r="DF16">
            <v>56804.126445552007</v>
          </cell>
          <cell r="DG16">
            <v>18058.595858418579</v>
          </cell>
          <cell r="DH16">
            <v>25558.298493552978</v>
          </cell>
          <cell r="DI16">
            <v>56804.126445552007</v>
          </cell>
          <cell r="DJ16">
            <v>15106.08048574641</v>
          </cell>
          <cell r="DK16">
            <v>28869.366274533739</v>
          </cell>
          <cell r="DL16">
            <v>10810.77041611516</v>
          </cell>
          <cell r="DM16">
            <v>-194.42374097456789</v>
          </cell>
          <cell r="DN16">
            <v>3909.436618993027</v>
          </cell>
          <cell r="DO16">
            <v>3498.00716648259</v>
          </cell>
          <cell r="DP16">
            <v>375.8314758626276</v>
          </cell>
          <cell r="DQ16">
            <v>7650.7289140656476</v>
          </cell>
          <cell r="DR16">
            <v>5957.4307064941058</v>
          </cell>
          <cell r="DS16">
            <v>2344.0691507135562</v>
          </cell>
          <cell r="DT16">
            <v>3920.832516496931</v>
          </cell>
          <cell r="DU16">
            <v>4173.7977979772013</v>
          </cell>
          <cell r="DV16">
            <v>1129.4348380558019</v>
          </cell>
          <cell r="DW16">
            <v>1050.377974</v>
          </cell>
          <cell r="DX16">
            <v>58637.848113687287</v>
          </cell>
          <cell r="DY16">
            <v>21349.03606649016</v>
          </cell>
          <cell r="DZ16">
            <v>24183.736227175941</v>
          </cell>
          <cell r="EA16">
            <v>58637.848113687287</v>
          </cell>
          <cell r="EB16">
            <v>16235.51532380221</v>
          </cell>
          <cell r="EC16">
            <v>29809.923045371539</v>
          </cell>
          <cell r="ED16">
            <v>8460.8869788813863</v>
          </cell>
          <cell r="EE16">
            <v>-202.2010994063406</v>
          </cell>
          <cell r="EF16">
            <v>3461.858799537049</v>
          </cell>
          <cell r="EG16">
            <v>3314.3310029133149</v>
          </cell>
          <cell r="EH16">
            <v>328.70653918392418</v>
          </cell>
          <cell r="EI16">
            <v>7748.8742972629916</v>
          </cell>
          <cell r="EJ16">
            <v>6819.8561549245233</v>
          </cell>
          <cell r="EK16">
            <v>3182.1398949101281</v>
          </cell>
          <cell r="EL16">
            <v>4766.4317520591212</v>
          </cell>
          <cell r="EM16">
            <v>5030.5353264426994</v>
          </cell>
          <cell r="EN16">
            <v>1938.326249721172</v>
          </cell>
          <cell r="EO16">
            <v>1050.377974</v>
          </cell>
          <cell r="EP16">
            <v>61223.620920598078</v>
          </cell>
          <cell r="EQ16">
            <v>25286.73891595894</v>
          </cell>
          <cell r="ER16">
            <v>22809.733938554909</v>
          </cell>
          <cell r="ES16">
            <v>61223.620920598078</v>
          </cell>
          <cell r="ET16">
            <v>18173.841573523379</v>
          </cell>
          <cell r="EU16">
            <v>30788.712949902289</v>
          </cell>
          <cell r="EV16">
            <v>5501.9740339433556</v>
          </cell>
          <cell r="EW16">
            <v>-210.2895685279554</v>
          </cell>
          <cell r="EX16">
            <v>3867.6611919352549</v>
          </cell>
          <cell r="EY16">
            <v>3963.1996984552561</v>
          </cell>
          <cell r="EZ16">
            <v>282.3587095139506</v>
          </cell>
          <cell r="FA16">
            <v>8047.4579241038191</v>
          </cell>
          <cell r="FB16">
            <v>7081.2771027305362</v>
          </cell>
          <cell r="FC16">
            <v>3348.433398374144</v>
          </cell>
          <cell r="FD16">
            <v>4940.5549023726871</v>
          </cell>
          <cell r="FE16">
            <v>5216.7146443896136</v>
          </cell>
          <cell r="FF16">
            <v>2262.1642254686258</v>
          </cell>
          <cell r="FG16">
            <v>1050.377974</v>
          </cell>
          <cell r="FH16">
            <v>64340.041059983982</v>
          </cell>
          <cell r="FI16">
            <v>29719.99373176074</v>
          </cell>
          <cell r="FJ16">
            <v>21436.314027977511</v>
          </cell>
          <cell r="FK16">
            <v>64340.041059983982</v>
          </cell>
          <cell r="FL16">
            <v>20436.005798991999</v>
          </cell>
          <cell r="FM16">
            <v>31807.300485457621</v>
          </cell>
          <cell r="FN16">
            <v>2087.3067536968852</v>
          </cell>
          <cell r="FO16">
            <v>-218.70159342114309</v>
          </cell>
          <cell r="FP16">
            <v>4064.1907227918841</v>
          </cell>
          <cell r="FQ16">
            <v>4460.3743824552803</v>
          </cell>
          <cell r="FR16">
            <v>484.58156243029299</v>
          </cell>
          <cell r="LG16">
            <v>2226.136</v>
          </cell>
          <cell r="LH16">
            <v>1167.835</v>
          </cell>
          <cell r="LI16">
            <v>594.04799999999989</v>
          </cell>
          <cell r="LJ16">
            <v>939.81999999999994</v>
          </cell>
          <cell r="LK16">
            <v>700.154</v>
          </cell>
          <cell r="LL16">
            <v>151.2499999999998</v>
          </cell>
          <cell r="LM16">
            <v>1050.377974</v>
          </cell>
          <cell r="LN16">
            <v>47238.156999999999</v>
          </cell>
          <cell r="LO16">
            <v>5355.0469999999996</v>
          </cell>
          <cell r="LP16">
            <v>29915.006000000001</v>
          </cell>
          <cell r="LQ16">
            <v>47238.156999999999</v>
          </cell>
          <cell r="LR16">
            <v>17682.289000000001</v>
          </cell>
          <cell r="LS16">
            <v>17999.805</v>
          </cell>
          <cell r="LT16">
            <v>12644.758</v>
          </cell>
          <cell r="LY16">
            <v>2321.8969999999999</v>
          </cell>
          <cell r="LZ16">
            <v>1237.2670000000001</v>
          </cell>
          <cell r="MA16">
            <v>381.04399999999993</v>
          </cell>
          <cell r="MB16">
            <v>764.23599999999988</v>
          </cell>
          <cell r="MC16">
            <v>822.79699999999991</v>
          </cell>
          <cell r="MD16">
            <v>-17.651000000000181</v>
          </cell>
          <cell r="ME16">
            <v>1050.377974</v>
          </cell>
          <cell r="MF16">
            <v>49559.262000000002</v>
          </cell>
          <cell r="MG16">
            <v>7968.4780000000001</v>
          </cell>
          <cell r="MH16">
            <v>29847.739000000001</v>
          </cell>
          <cell r="MI16">
            <v>49559.262000000002</v>
          </cell>
          <cell r="MJ16">
            <v>17625.827000000001</v>
          </cell>
          <cell r="MK16">
            <v>20436.713</v>
          </cell>
          <cell r="ML16">
            <v>12468.235000000001</v>
          </cell>
          <cell r="MQ16">
            <v>3148.9450000000002</v>
          </cell>
          <cell r="MR16">
            <v>1215.53</v>
          </cell>
          <cell r="MS16">
            <v>623.37600000000009</v>
          </cell>
          <cell r="MT16">
            <v>1009.1</v>
          </cell>
          <cell r="MU16">
            <v>859.77300000000014</v>
          </cell>
          <cell r="MV16">
            <v>197.23800000000011</v>
          </cell>
          <cell r="MW16">
            <v>1050.377974</v>
          </cell>
          <cell r="MX16">
            <v>52440.241000000002</v>
          </cell>
          <cell r="MY16">
            <v>8869.973</v>
          </cell>
          <cell r="MZ16">
            <v>29795.214</v>
          </cell>
          <cell r="NA16">
            <v>52440.241000000002</v>
          </cell>
          <cell r="NB16">
            <v>17852.419999999998</v>
          </cell>
          <cell r="NC16">
            <v>20700.634999999998</v>
          </cell>
          <cell r="ND16">
            <v>11830.662</v>
          </cell>
          <cell r="NI16">
            <v>2686.1866057481611</v>
          </cell>
          <cell r="NJ16">
            <v>1168.1746763299691</v>
          </cell>
          <cell r="NK16">
            <v>288.74936619009071</v>
          </cell>
          <cell r="NL16">
            <v>677.00327594338819</v>
          </cell>
          <cell r="NM16">
            <v>677.00327594338819</v>
          </cell>
          <cell r="NN16">
            <v>89.274242214947122</v>
          </cell>
          <cell r="NO16">
            <v>1050.377974</v>
          </cell>
          <cell r="NP16">
            <v>51568.839411113608</v>
          </cell>
          <cell r="NQ16">
            <v>8289.8078532692307</v>
          </cell>
          <cell r="NR16">
            <v>29719.57285624032</v>
          </cell>
          <cell r="NS16">
            <v>51568.839411113608</v>
          </cell>
          <cell r="NT16">
            <v>11245.69424221495</v>
          </cell>
          <cell r="NU16">
            <v>26426.72528611797</v>
          </cell>
          <cell r="NV16">
            <v>18136.917432848739</v>
          </cell>
          <cell r="OA16">
            <v>2430.050229882685</v>
          </cell>
          <cell r="OB16">
            <v>1459.1479350447739</v>
          </cell>
          <cell r="OC16">
            <v>604.24772999999823</v>
          </cell>
          <cell r="OD16">
            <v>992.88925268844901</v>
          </cell>
          <cell r="OE16">
            <v>992.88925268844901</v>
          </cell>
          <cell r="OF16">
            <v>176.9324694037862</v>
          </cell>
          <cell r="OG16">
            <v>1050.377974</v>
          </cell>
          <cell r="OH16">
            <v>51508.871868736649</v>
          </cell>
          <cell r="OI16">
            <v>8702.8096307392134</v>
          </cell>
          <cell r="OJ16">
            <v>29374.374413332749</v>
          </cell>
          <cell r="OK16">
            <v>51508.871868736649</v>
          </cell>
          <cell r="OL16">
            <v>11422.62671161873</v>
          </cell>
          <cell r="OM16">
            <v>26696.304267742318</v>
          </cell>
          <cell r="ON16">
            <v>17993.494637003099</v>
          </cell>
          <cell r="OS16">
            <v>2444.4538385204419</v>
          </cell>
          <cell r="OT16">
            <v>1401.186766865628</v>
          </cell>
          <cell r="OU16">
            <v>550.98595751001608</v>
          </cell>
          <cell r="OV16">
            <v>940.0158300470946</v>
          </cell>
          <cell r="OW16">
            <v>940.0158300470946</v>
          </cell>
          <cell r="OX16">
            <v>220.52432553049411</v>
          </cell>
          <cell r="OY16">
            <v>1050.377974</v>
          </cell>
          <cell r="OZ16">
            <v>51936.533041101873</v>
          </cell>
          <cell r="PA16">
            <v>9503.7465679341512</v>
          </cell>
          <cell r="PB16">
            <v>29028.881348734169</v>
          </cell>
          <cell r="PC16">
            <v>51936.533041101873</v>
          </cell>
          <cell r="PD16">
            <v>11643.15103714923</v>
          </cell>
          <cell r="PE16">
            <v>26866.107805467</v>
          </cell>
          <cell r="PF16">
            <v>17362.361237532848</v>
          </cell>
          <cell r="PK16">
            <v>2569.936569531143</v>
          </cell>
          <cell r="PL16">
            <v>1423.3735543276209</v>
          </cell>
          <cell r="PM16">
            <v>558.0648049245217</v>
          </cell>
          <cell r="PN16">
            <v>947.48343333561138</v>
          </cell>
          <cell r="PO16">
            <v>947.48343333561138</v>
          </cell>
          <cell r="PP16">
            <v>297.67877678106828</v>
          </cell>
          <cell r="PQ16">
            <v>1050.377974</v>
          </cell>
          <cell r="PR16">
            <v>52497.381948725983</v>
          </cell>
          <cell r="PS16">
            <v>10311.91882135318</v>
          </cell>
          <cell r="PT16">
            <v>28683.051170703278</v>
          </cell>
          <cell r="PU16">
            <v>52497.381948725983</v>
          </cell>
          <cell r="PV16">
            <v>11940.829813930301</v>
          </cell>
          <cell r="PW16">
            <v>26971.789529930302</v>
          </cell>
          <cell r="PX16">
            <v>16659.87070857712</v>
          </cell>
          <cell r="QC16">
            <v>2478.7237832011301</v>
          </cell>
          <cell r="QD16">
            <v>1363.4242382751461</v>
          </cell>
          <cell r="QE16">
            <v>493.3373510632631</v>
          </cell>
          <cell r="QF16">
            <v>883.14579231559946</v>
          </cell>
          <cell r="QG16">
            <v>883.14579231559946</v>
          </cell>
          <cell r="QH16">
            <v>347.09861162990222</v>
          </cell>
          <cell r="QI16">
            <v>1050.377974</v>
          </cell>
          <cell r="QJ16">
            <v>52997.984457037142</v>
          </cell>
          <cell r="QK16">
            <v>11205.36140158566</v>
          </cell>
          <cell r="QL16">
            <v>28336.965615684301</v>
          </cell>
          <cell r="QM16">
            <v>52997.984457037142</v>
          </cell>
          <cell r="QN16">
            <v>12287.9284255602</v>
          </cell>
          <cell r="QO16">
            <v>27113.77211909138</v>
          </cell>
          <cell r="QP16">
            <v>15908.41071750572</v>
          </cell>
          <cell r="QU16">
            <v>7678.6950416789459</v>
          </cell>
          <cell r="QV16">
            <v>7355.8798741092596</v>
          </cell>
          <cell r="QW16">
            <v>3680.7176862245929</v>
          </cell>
          <cell r="QX16">
            <v>5280.9820394091794</v>
          </cell>
          <cell r="QY16">
            <v>5549.120781284345</v>
          </cell>
          <cell r="QZ16">
            <v>2711.4727344676012</v>
          </cell>
          <cell r="RA16">
            <v>1050.377974</v>
          </cell>
          <cell r="RB16">
            <v>66988.420388370956</v>
          </cell>
          <cell r="RC16">
            <v>33835.278185057017</v>
          </cell>
          <cell r="RD16">
            <v>20063.49979179</v>
          </cell>
          <cell r="RE16">
            <v>66988.420388370956</v>
          </cell>
          <cell r="RF16">
            <v>23147.478533459609</v>
          </cell>
          <cell r="RG16">
            <v>32867.315176270538</v>
          </cell>
          <cell r="RH16">
            <v>-967.96300878647889</v>
          </cell>
          <cell r="RI16">
            <v>-227.45011699707069</v>
          </cell>
          <cell r="RJ16">
            <v>3406.9995486218868</v>
          </cell>
          <cell r="RK16">
            <v>4144.0516483025158</v>
          </cell>
          <cell r="RL16">
            <v>565.54105636715644</v>
          </cell>
        </row>
        <row r="17">
          <cell r="A17" t="str">
            <v>AZUL4</v>
          </cell>
          <cell r="B17" t="str">
            <v>Azul</v>
          </cell>
          <cell r="C17" t="str">
            <v>Transportation</v>
          </cell>
          <cell r="D17" t="str">
            <v>Pedro Bruno</v>
          </cell>
          <cell r="E17">
            <v>45554</v>
          </cell>
          <cell r="F17" t="str">
            <v>Neutral</v>
          </cell>
          <cell r="G17" t="b">
            <v>0</v>
          </cell>
          <cell r="H17" t="str">
            <v>BRL</v>
          </cell>
          <cell r="I17">
            <v>6.6</v>
          </cell>
          <cell r="J17">
            <v>0.1989092675693622</v>
          </cell>
          <cell r="K17">
            <v>0.155</v>
          </cell>
          <cell r="L17">
            <v>0.14393859432239511</v>
          </cell>
          <cell r="AE17">
            <v>18694.576000000001</v>
          </cell>
          <cell r="AG17">
            <v>2899.947329521669</v>
          </cell>
          <cell r="AH17">
            <v>5214.1993295216689</v>
          </cell>
          <cell r="AI17">
            <v>5214.1993295216689</v>
          </cell>
          <cell r="AJ17">
            <v>-456.46614778833151</v>
          </cell>
          <cell r="AK17">
            <v>367.97699999999998</v>
          </cell>
          <cell r="AL17">
            <v>20532.907999999999</v>
          </cell>
          <cell r="AM17">
            <v>1897.336</v>
          </cell>
          <cell r="AN17">
            <v>3759.096</v>
          </cell>
          <cell r="AO17">
            <v>41860.75</v>
          </cell>
          <cell r="AP17">
            <v>-21327.844000000001</v>
          </cell>
          <cell r="AQ17">
            <v>23185.599999999991</v>
          </cell>
          <cell r="AR17">
            <v>21288.263999999999</v>
          </cell>
          <cell r="AS17">
            <v>3128.0680000000002</v>
          </cell>
          <cell r="AT17">
            <v>3066.474079521669</v>
          </cell>
          <cell r="AU17">
            <v>2076.9087880342272</v>
          </cell>
          <cell r="AV17">
            <v>0</v>
          </cell>
          <cell r="AW17">
            <v>19863.463409369109</v>
          </cell>
          <cell r="AY17">
            <v>3283.0312924320929</v>
          </cell>
          <cell r="AZ17">
            <v>5898.5390767138833</v>
          </cell>
          <cell r="BA17">
            <v>5898.5390767138833</v>
          </cell>
          <cell r="BB17">
            <v>-4946.6390042097046</v>
          </cell>
          <cell r="BC17">
            <v>367.97699999999998</v>
          </cell>
          <cell r="BD17">
            <v>25417.650143852788</v>
          </cell>
          <cell r="BE17">
            <v>1526.390468445438</v>
          </cell>
          <cell r="BF17">
            <v>4921.1821961281566</v>
          </cell>
          <cell r="BG17">
            <v>51507.463148062488</v>
          </cell>
          <cell r="BH17">
            <v>-26089.8120042097</v>
          </cell>
          <cell r="BI17">
            <v>30387.861920200929</v>
          </cell>
          <cell r="BJ17">
            <v>28861.471451755489</v>
          </cell>
          <cell r="BK17">
            <v>5361.5834090888457</v>
          </cell>
          <cell r="BL17">
            <v>1059.8128448863031</v>
          </cell>
          <cell r="BM17">
            <v>225.57916464220119</v>
          </cell>
          <cell r="BN17">
            <v>0</v>
          </cell>
          <cell r="BO17">
            <v>22508.37382395125</v>
          </cell>
          <cell r="BQ17">
            <v>3943.799863151602</v>
          </cell>
          <cell r="BR17">
            <v>7218.6551625118391</v>
          </cell>
          <cell r="BS17">
            <v>7218.6551625118391</v>
          </cell>
          <cell r="BT17">
            <v>-1608.9628408989629</v>
          </cell>
          <cell r="BU17">
            <v>367.97699999999998</v>
          </cell>
          <cell r="BV17">
            <v>29473.37994218864</v>
          </cell>
          <cell r="BW17">
            <v>2248.559234185178</v>
          </cell>
          <cell r="BX17">
            <v>6170.034374686712</v>
          </cell>
          <cell r="BY17">
            <v>57172.155787297314</v>
          </cell>
          <cell r="BZ17">
            <v>-27698.77484510867</v>
          </cell>
          <cell r="CA17">
            <v>34807.868256236557</v>
          </cell>
          <cell r="CB17">
            <v>32559.309022051391</v>
          </cell>
          <cell r="CC17">
            <v>6063.7979401442071</v>
          </cell>
          <cell r="CD17">
            <v>1854.925133754668</v>
          </cell>
          <cell r="CE17">
            <v>722.16876573973968</v>
          </cell>
          <cell r="CF17">
            <v>0</v>
          </cell>
          <cell r="CG17">
            <v>24556.673657480809</v>
          </cell>
          <cell r="CI17">
            <v>4195.3592132113627</v>
          </cell>
          <cell r="CJ17">
            <v>8101.7526546467143</v>
          </cell>
          <cell r="CK17">
            <v>8101.7526546467143</v>
          </cell>
          <cell r="CL17">
            <v>-1515.6962384990161</v>
          </cell>
          <cell r="CM17">
            <v>367.97699999999998</v>
          </cell>
          <cell r="CN17">
            <v>33558.933210138741</v>
          </cell>
          <cell r="CO17">
            <v>3486.3000863156321</v>
          </cell>
          <cell r="CP17">
            <v>7455.2471668633079</v>
          </cell>
          <cell r="CQ17">
            <v>62773.405293746408</v>
          </cell>
          <cell r="CR17">
            <v>-29214.471083607681</v>
          </cell>
          <cell r="CS17">
            <v>39281.991555909728</v>
          </cell>
          <cell r="CT17">
            <v>35795.691469594087</v>
          </cell>
          <cell r="CU17">
            <v>6285.7545511348862</v>
          </cell>
          <cell r="CV17">
            <v>2474.6730041676628</v>
          </cell>
          <cell r="CW17">
            <v>1237.740852130454</v>
          </cell>
          <cell r="CX17">
            <v>0</v>
          </cell>
          <cell r="CY17">
            <v>26082.94796436547</v>
          </cell>
          <cell r="DA17">
            <v>4530.7166412759798</v>
          </cell>
          <cell r="DB17">
            <v>8840.4485892407065</v>
          </cell>
          <cell r="DC17">
            <v>8840.4485892407065</v>
          </cell>
          <cell r="DD17">
            <v>-1230.4237416136341</v>
          </cell>
          <cell r="DE17">
            <v>367.97699999999998</v>
          </cell>
          <cell r="DF17">
            <v>37356.107745136622</v>
          </cell>
          <cell r="DG17">
            <v>4875.1814907463022</v>
          </cell>
          <cell r="DH17">
            <v>8740.3918479764598</v>
          </cell>
          <cell r="DI17">
            <v>67801.003570357934</v>
          </cell>
          <cell r="DJ17">
            <v>-30444.894825221319</v>
          </cell>
          <cell r="DK17">
            <v>43562.50719228504</v>
          </cell>
          <cell r="DL17">
            <v>38687.325701538743</v>
          </cell>
          <cell r="DM17">
            <v>6395.5027003813666</v>
          </cell>
          <cell r="DN17">
            <v>2869.5061509449811</v>
          </cell>
          <cell r="DO17">
            <v>1388.8814044306721</v>
          </cell>
          <cell r="DP17">
            <v>0</v>
          </cell>
          <cell r="DQ17">
            <v>27704.178760157491</v>
          </cell>
          <cell r="DS17">
            <v>4962.413271055997</v>
          </cell>
          <cell r="DT17">
            <v>9632.9448219857404</v>
          </cell>
          <cell r="DU17">
            <v>9632.9448219857404</v>
          </cell>
          <cell r="DV17">
            <v>-697.80462465634719</v>
          </cell>
          <cell r="DW17">
            <v>367.97699999999998</v>
          </cell>
          <cell r="DX17">
            <v>41537.131976799457</v>
          </cell>
          <cell r="DY17">
            <v>6616.7373349385671</v>
          </cell>
          <cell r="DZ17">
            <v>10002.69806159279</v>
          </cell>
          <cell r="EA17">
            <v>72679.832426677109</v>
          </cell>
          <cell r="EB17">
            <v>-31142.699449877658</v>
          </cell>
          <cell r="EC17">
            <v>47695.120807893283</v>
          </cell>
          <cell r="ED17">
            <v>41078.383472954709</v>
          </cell>
          <cell r="EE17">
            <v>6780.9549220422068</v>
          </cell>
          <cell r="EF17">
            <v>3269.160124296362</v>
          </cell>
          <cell r="EG17">
            <v>1741.555844192264</v>
          </cell>
          <cell r="EH17">
            <v>0</v>
          </cell>
          <cell r="EI17">
            <v>29426.279304063872</v>
          </cell>
          <cell r="EK17">
            <v>5442.527443656898</v>
          </cell>
          <cell r="EL17">
            <v>10482.87656066272</v>
          </cell>
          <cell r="EM17">
            <v>10482.87656066272</v>
          </cell>
          <cell r="EN17">
            <v>45.563709519869008</v>
          </cell>
          <cell r="EO17">
            <v>367.97699999999998</v>
          </cell>
          <cell r="EP17">
            <v>46301.097167444153</v>
          </cell>
          <cell r="EQ17">
            <v>8885.7287528715133</v>
          </cell>
          <cell r="ER17">
            <v>11253.59454473912</v>
          </cell>
          <cell r="ES17">
            <v>77398.233907801929</v>
          </cell>
          <cell r="ET17">
            <v>-31097.135740357789</v>
          </cell>
          <cell r="EU17">
            <v>51634.402877819899</v>
          </cell>
          <cell r="EV17">
            <v>42748.674124948389</v>
          </cell>
          <cell r="EW17">
            <v>7189.6736734801816</v>
          </cell>
          <cell r="EX17">
            <v>3726.6730821433589</v>
          </cell>
          <cell r="EY17">
            <v>2268.9914179329471</v>
          </cell>
          <cell r="EZ17">
            <v>0</v>
          </cell>
          <cell r="FA17">
            <v>30688.84646427527</v>
          </cell>
          <cell r="FC17">
            <v>5767.3207800731398</v>
          </cell>
          <cell r="FD17">
            <v>11188.638975804261</v>
          </cell>
          <cell r="FE17">
            <v>11188.638975804261</v>
          </cell>
          <cell r="FF17">
            <v>293.70274059084841</v>
          </cell>
          <cell r="FG17">
            <v>367.97699999999998</v>
          </cell>
          <cell r="FH17">
            <v>48897.189889018322</v>
          </cell>
          <cell r="FI17">
            <v>9379.2999566217732</v>
          </cell>
          <cell r="FJ17">
            <v>12455.44717611013</v>
          </cell>
          <cell r="FK17">
            <v>79700.623888785252</v>
          </cell>
          <cell r="FL17">
            <v>-30803.432999766941</v>
          </cell>
          <cell r="FM17">
            <v>53348.511210700788</v>
          </cell>
          <cell r="FN17">
            <v>43969.211254079011</v>
          </cell>
          <cell r="FO17">
            <v>7265.5436118628459</v>
          </cell>
          <cell r="FP17">
            <v>4253.0809103516658</v>
          </cell>
          <cell r="FQ17">
            <v>493.57120375025812</v>
          </cell>
          <cell r="FR17">
            <v>0</v>
          </cell>
          <cell r="IM17">
            <v>4478.3280000000004</v>
          </cell>
          <cell r="IO17">
            <v>462.42432952166791</v>
          </cell>
          <cell r="IP17">
            <v>1030.0773295216679</v>
          </cell>
          <cell r="IQ17">
            <v>1030.0773295216679</v>
          </cell>
          <cell r="IR17">
            <v>-322.19014778833213</v>
          </cell>
          <cell r="IS17">
            <v>367.97699999999998</v>
          </cell>
          <cell r="IT17">
            <v>17402.237340731481</v>
          </cell>
          <cell r="IU17">
            <v>466.35021447148</v>
          </cell>
          <cell r="IV17">
            <v>3389.165</v>
          </cell>
          <cell r="IW17">
            <v>37128.991000000002</v>
          </cell>
          <cell r="IX17">
            <v>-19726.75</v>
          </cell>
          <cell r="IY17">
            <v>21621</v>
          </cell>
          <cell r="IZ17">
            <v>21154.64978552852</v>
          </cell>
          <cell r="JD17">
            <v>0</v>
          </cell>
        </row>
        <row r="18">
          <cell r="A18" t="str">
            <v>AZZA3</v>
          </cell>
          <cell r="B18" t="str">
            <v>Azzas 2154</v>
          </cell>
          <cell r="C18" t="str">
            <v>Retail</v>
          </cell>
          <cell r="D18" t="str">
            <v>Danniela Eiger</v>
          </cell>
          <cell r="E18">
            <v>45587</v>
          </cell>
          <cell r="F18" t="str">
            <v>Buy</v>
          </cell>
          <cell r="G18" t="b">
            <v>0</v>
          </cell>
          <cell r="H18" t="str">
            <v>BRL</v>
          </cell>
          <cell r="I18">
            <v>65</v>
          </cell>
          <cell r="J18">
            <v>0.1474491043478261</v>
          </cell>
          <cell r="K18">
            <v>7.0190999999999962E-2</v>
          </cell>
          <cell r="L18">
            <v>0.13729307164694529</v>
          </cell>
          <cell r="M18">
            <v>9039.3555671200484</v>
          </cell>
          <cell r="N18">
            <v>5043.5339999999997</v>
          </cell>
          <cell r="O18">
            <v>996.82899999999927</v>
          </cell>
          <cell r="P18">
            <v>1389.9570000000001</v>
          </cell>
          <cell r="Q18">
            <v>1396.7668546699999</v>
          </cell>
          <cell r="R18">
            <v>770.47182408220078</v>
          </cell>
          <cell r="S18">
            <v>206.489813</v>
          </cell>
          <cell r="T18">
            <v>15297.263999999999</v>
          </cell>
          <cell r="U18">
            <v>814.03400000000011</v>
          </cell>
          <cell r="V18">
            <v>1123.1849999999999</v>
          </cell>
          <cell r="W18">
            <v>15297.263999999999</v>
          </cell>
          <cell r="X18">
            <v>10059.493</v>
          </cell>
          <cell r="Y18">
            <v>1319.373</v>
          </cell>
          <cell r="Z18">
            <v>505.33899999999988</v>
          </cell>
          <cell r="AA18">
            <v>465.56599999999997</v>
          </cell>
          <cell r="AB18">
            <v>277.67162040312309</v>
          </cell>
          <cell r="AC18">
            <v>-58.020227362223181</v>
          </cell>
          <cell r="AD18">
            <v>0</v>
          </cell>
          <cell r="AE18">
            <v>10127.268</v>
          </cell>
          <cell r="AF18">
            <v>5667.0110000000004</v>
          </cell>
          <cell r="AG18">
            <v>1024.834000000001</v>
          </cell>
          <cell r="AH18">
            <v>1513.4979999999989</v>
          </cell>
          <cell r="AI18">
            <v>1610.82705478</v>
          </cell>
          <cell r="AJ18">
            <v>789.98667494813731</v>
          </cell>
          <cell r="AK18">
            <v>206.489813</v>
          </cell>
          <cell r="AL18">
            <v>15350.404</v>
          </cell>
          <cell r="AM18">
            <v>1355.414</v>
          </cell>
          <cell r="AN18">
            <v>1193.7629999999999</v>
          </cell>
          <cell r="AO18">
            <v>15350.433999999999</v>
          </cell>
          <cell r="AP18">
            <v>8718.5990000000002</v>
          </cell>
          <cell r="AQ18">
            <v>2502.6239999999998</v>
          </cell>
          <cell r="AR18">
            <v>1147.21</v>
          </cell>
          <cell r="AS18">
            <v>522.16000000000008</v>
          </cell>
          <cell r="AT18">
            <v>1961.82454182212</v>
          </cell>
          <cell r="AU18">
            <v>1776.233617394472</v>
          </cell>
          <cell r="AV18">
            <v>0</v>
          </cell>
          <cell r="AW18">
            <v>11307.26098362268</v>
          </cell>
          <cell r="AX18">
            <v>6316.9772770170994</v>
          </cell>
          <cell r="AY18">
            <v>1000.655665280265</v>
          </cell>
          <cell r="AZ18">
            <v>1531.085341131992</v>
          </cell>
          <cell r="BA18">
            <v>1774.865962640579</v>
          </cell>
          <cell r="BB18">
            <v>641.56617465524369</v>
          </cell>
          <cell r="BC18">
            <v>206.489813</v>
          </cell>
          <cell r="BD18">
            <v>16049.041197041921</v>
          </cell>
          <cell r="BE18">
            <v>1272.1278476529369</v>
          </cell>
          <cell r="BF18">
            <v>1268.886957557296</v>
          </cell>
          <cell r="BG18">
            <v>16049.041197041921</v>
          </cell>
          <cell r="BH18">
            <v>9120.5172218569132</v>
          </cell>
          <cell r="BI18">
            <v>2785.7949882016451</v>
          </cell>
          <cell r="BJ18">
            <v>1513.6671405487079</v>
          </cell>
          <cell r="BK18">
            <v>454.74936546529199</v>
          </cell>
          <cell r="BL18">
            <v>314.45643177074737</v>
          </cell>
          <cell r="BM18">
            <v>69.461829996677466</v>
          </cell>
          <cell r="BN18">
            <v>177.9205118368485</v>
          </cell>
          <cell r="BO18">
            <v>12634.022930034031</v>
          </cell>
          <cell r="BP18">
            <v>7169.9056637058857</v>
          </cell>
          <cell r="BQ18">
            <v>1568.8277381721041</v>
          </cell>
          <cell r="BR18">
            <v>2148.8625054280901</v>
          </cell>
          <cell r="BS18">
            <v>2148.8625054280901</v>
          </cell>
          <cell r="BT18">
            <v>860.72134351710736</v>
          </cell>
          <cell r="BU18">
            <v>206.489813</v>
          </cell>
          <cell r="BV18">
            <v>16775.722541709689</v>
          </cell>
          <cell r="BW18">
            <v>1345.878232470536</v>
          </cell>
          <cell r="BX18">
            <v>1294.3941920061291</v>
          </cell>
          <cell r="BY18">
            <v>16775.722541709689</v>
          </cell>
          <cell r="BZ18">
            <v>9622.5866888627188</v>
          </cell>
          <cell r="CA18">
            <v>2785.7949882016451</v>
          </cell>
          <cell r="CB18">
            <v>1439.9167557311091</v>
          </cell>
          <cell r="CC18">
            <v>404.28873376108902</v>
          </cell>
          <cell r="CD18">
            <v>820.63386692337872</v>
          </cell>
          <cell r="CE18">
            <v>368.69664575125148</v>
          </cell>
          <cell r="CF18">
            <v>358.65187651130242</v>
          </cell>
          <cell r="CG18">
            <v>13992.582560174569</v>
          </cell>
          <cell r="CH18">
            <v>8001.7488389176588</v>
          </cell>
          <cell r="CI18">
            <v>1913.2457160057761</v>
          </cell>
          <cell r="CJ18">
            <v>2555.6526843600091</v>
          </cell>
          <cell r="CK18">
            <v>2555.6526843600091</v>
          </cell>
          <cell r="CL18">
            <v>1088.5536453094639</v>
          </cell>
          <cell r="CM18">
            <v>206.489813</v>
          </cell>
          <cell r="CN18">
            <v>17704.969786045251</v>
          </cell>
          <cell r="CO18">
            <v>1585.8762734030111</v>
          </cell>
          <cell r="CP18">
            <v>1321.1902012108269</v>
          </cell>
          <cell r="CQ18">
            <v>17704.969786045251</v>
          </cell>
          <cell r="CR18">
            <v>10259.908015035149</v>
          </cell>
          <cell r="CS18">
            <v>2807.068767965678</v>
          </cell>
          <cell r="CT18">
            <v>1221.192494562667</v>
          </cell>
          <cell r="CU18">
            <v>447.76264192558619</v>
          </cell>
          <cell r="CV18">
            <v>884.57668914678311</v>
          </cell>
          <cell r="CW18">
            <v>423.0034871990473</v>
          </cell>
          <cell r="CX18">
            <v>451.2323191370362</v>
          </cell>
          <cell r="CY18">
            <v>15266.152409200369</v>
          </cell>
          <cell r="CZ18">
            <v>8757.2344261048747</v>
          </cell>
          <cell r="DA18">
            <v>2122.1572715298121</v>
          </cell>
          <cell r="DB18">
            <v>2823.0345145586161</v>
          </cell>
          <cell r="DC18">
            <v>2823.0345145586161</v>
          </cell>
          <cell r="DD18">
            <v>1263.8357146949049</v>
          </cell>
          <cell r="DE18">
            <v>206.489813</v>
          </cell>
          <cell r="DF18">
            <v>18738.772397563309</v>
          </cell>
          <cell r="DG18">
            <v>1950.5135397868889</v>
          </cell>
          <cell r="DH18">
            <v>1350.894007473674</v>
          </cell>
          <cell r="DI18">
            <v>18738.772397563302</v>
          </cell>
          <cell r="DJ18">
            <v>11002.823740739141</v>
          </cell>
          <cell r="DK18">
            <v>2828.7680233249912</v>
          </cell>
          <cell r="DL18">
            <v>878.25448353810179</v>
          </cell>
          <cell r="DM18">
            <v>488.51687709441188</v>
          </cell>
          <cell r="DN18">
            <v>1031.5268917954079</v>
          </cell>
          <cell r="DO18">
            <v>572.92305823647894</v>
          </cell>
          <cell r="DP18">
            <v>520.91998899091698</v>
          </cell>
          <cell r="DQ18">
            <v>16586.960364280691</v>
          </cell>
          <cell r="DR18">
            <v>9538.065213001968</v>
          </cell>
          <cell r="DS18">
            <v>2331.951223900337</v>
          </cell>
          <cell r="DT18">
            <v>3093.4674683824019</v>
          </cell>
          <cell r="DU18">
            <v>3093.4674683824019</v>
          </cell>
          <cell r="DV18">
            <v>1445.1927223895409</v>
          </cell>
          <cell r="DW18">
            <v>206.489813</v>
          </cell>
          <cell r="DX18">
            <v>19865.76869122302</v>
          </cell>
          <cell r="DY18">
            <v>2399.9071346362298</v>
          </cell>
          <cell r="DZ18">
            <v>1383.163635323004</v>
          </cell>
          <cell r="EA18">
            <v>19865.768691223031</v>
          </cell>
          <cell r="EB18">
            <v>11855.26423507656</v>
          </cell>
          <cell r="EC18">
            <v>2850.9012637914911</v>
          </cell>
          <cell r="ED18">
            <v>450.99412915526142</v>
          </cell>
          <cell r="EE18">
            <v>530.78273165698215</v>
          </cell>
          <cell r="EF18">
            <v>1139.6857950312281</v>
          </cell>
          <cell r="EG18">
            <v>658.142527562841</v>
          </cell>
          <cell r="EH18">
            <v>592.75222805211831</v>
          </cell>
          <cell r="EI18">
            <v>17766.679612732281</v>
          </cell>
          <cell r="EJ18">
            <v>10236.10256965949</v>
          </cell>
          <cell r="EK18">
            <v>2496.101026167406</v>
          </cell>
          <cell r="EL18">
            <v>3311.7788139276881</v>
          </cell>
          <cell r="EM18">
            <v>3311.7788139276881</v>
          </cell>
          <cell r="EN18">
            <v>1603.234426719898</v>
          </cell>
          <cell r="EO18">
            <v>206.489813</v>
          </cell>
          <cell r="EP18">
            <v>21051.088283473859</v>
          </cell>
          <cell r="EQ18">
            <v>2968.3210271386702</v>
          </cell>
          <cell r="ER18">
            <v>1416.1013899663831</v>
          </cell>
          <cell r="ES18">
            <v>21051.088283473859</v>
          </cell>
          <cell r="ET18">
            <v>12804.281322359649</v>
          </cell>
          <cell r="EU18">
            <v>2873.477169067321</v>
          </cell>
          <cell r="EV18">
            <v>-94.843858071348677</v>
          </cell>
          <cell r="EW18">
            <v>568.53374760743293</v>
          </cell>
          <cell r="EX18">
            <v>1246.44812548811</v>
          </cell>
          <cell r="EY18">
            <v>742.05097289380899</v>
          </cell>
          <cell r="EZ18">
            <v>654.21733943680692</v>
          </cell>
          <cell r="FA18">
            <v>19015.784717508799</v>
          </cell>
          <cell r="FB18">
            <v>10975.18664340842</v>
          </cell>
          <cell r="FC18">
            <v>2669.8095798896588</v>
          </cell>
          <cell r="FD18">
            <v>3542.8344527976942</v>
          </cell>
          <cell r="FE18">
            <v>3542.8344527976942</v>
          </cell>
          <cell r="FF18">
            <v>1774.028137776666</v>
          </cell>
          <cell r="FG18">
            <v>206.489813</v>
          </cell>
          <cell r="FH18">
            <v>22336.67061279283</v>
          </cell>
          <cell r="FI18">
            <v>3607.6004920812029</v>
          </cell>
          <cell r="FJ18">
            <v>1448.8231578618311</v>
          </cell>
          <cell r="FK18">
            <v>22336.670612792819</v>
          </cell>
          <cell r="FL18">
            <v>13857.60447827098</v>
          </cell>
          <cell r="FM18">
            <v>2896.5045924486681</v>
          </cell>
          <cell r="FN18">
            <v>-711.09589963253529</v>
          </cell>
          <cell r="FO18">
            <v>608.50511096028174</v>
          </cell>
          <cell r="FP18">
            <v>1342.012491132584</v>
          </cell>
          <cell r="FQ18">
            <v>813.60934023865434</v>
          </cell>
          <cell r="FR18">
            <v>720.704981865337</v>
          </cell>
          <cell r="FS18">
            <v>1913.6759999999999</v>
          </cell>
          <cell r="FT18">
            <v>1011.39</v>
          </cell>
          <cell r="FU18">
            <v>202.702</v>
          </cell>
          <cell r="FV18">
            <v>289.64</v>
          </cell>
          <cell r="FW18">
            <v>238.03200356999989</v>
          </cell>
          <cell r="FX18">
            <v>111.0977223561999</v>
          </cell>
          <cell r="FY18">
            <v>0</v>
          </cell>
          <cell r="FZ18">
            <v>14277.313</v>
          </cell>
          <cell r="GA18">
            <v>1095.7090000000001</v>
          </cell>
          <cell r="GB18">
            <v>1013.404</v>
          </cell>
          <cell r="GC18">
            <v>14277.293</v>
          </cell>
          <cell r="GD18">
            <v>9671.4500000000007</v>
          </cell>
          <cell r="GE18">
            <v>1290.239</v>
          </cell>
          <cell r="GF18">
            <v>194.5300000000002</v>
          </cell>
          <cell r="GG18">
            <v>81.069999999999993</v>
          </cell>
          <cell r="GH18">
            <v>198.06766675114861</v>
          </cell>
          <cell r="GI18">
            <v>109.7516879771902</v>
          </cell>
          <cell r="GJ18">
            <v>0</v>
          </cell>
          <cell r="GK18">
            <v>2145.252</v>
          </cell>
          <cell r="GL18">
            <v>1243.2570000000001</v>
          </cell>
          <cell r="GM18">
            <v>263.87200000000001</v>
          </cell>
          <cell r="GN18">
            <v>355.94900000000001</v>
          </cell>
          <cell r="GO18">
            <v>372.82123622000012</v>
          </cell>
          <cell r="GP18">
            <v>254.14667590520011</v>
          </cell>
          <cell r="GQ18">
            <v>0</v>
          </cell>
          <cell r="GR18">
            <v>14458.007</v>
          </cell>
          <cell r="GS18">
            <v>962.74700000000007</v>
          </cell>
          <cell r="GT18">
            <v>1047.69</v>
          </cell>
          <cell r="GU18">
            <v>14458.007</v>
          </cell>
          <cell r="GV18">
            <v>9796.8610000000008</v>
          </cell>
          <cell r="GW18">
            <v>1319.386</v>
          </cell>
          <cell r="GX18">
            <v>356.6389999999999</v>
          </cell>
          <cell r="GY18">
            <v>121.39700000000001</v>
          </cell>
          <cell r="GZ18">
            <v>-23.777463845799499</v>
          </cell>
          <cell r="HA18">
            <v>-97.002033861146273</v>
          </cell>
          <cell r="HB18">
            <v>0</v>
          </cell>
          <cell r="HC18">
            <v>2425.2849999999989</v>
          </cell>
          <cell r="HD18">
            <v>1351.702</v>
          </cell>
          <cell r="HE18">
            <v>282.52500000000032</v>
          </cell>
          <cell r="HF18">
            <v>366.71000000000032</v>
          </cell>
          <cell r="HG18">
            <v>378.30900000000031</v>
          </cell>
          <cell r="HH18">
            <v>206.0380557246003</v>
          </cell>
          <cell r="HI18">
            <v>0</v>
          </cell>
          <cell r="HJ18">
            <v>14846.221</v>
          </cell>
          <cell r="HK18">
            <v>711.72200000000009</v>
          </cell>
          <cell r="HL18">
            <v>1072.6880000000001</v>
          </cell>
          <cell r="HM18">
            <v>14846.221</v>
          </cell>
          <cell r="HN18">
            <v>10028.521000000001</v>
          </cell>
          <cell r="HO18">
            <v>1254.7860000000001</v>
          </cell>
          <cell r="HP18">
            <v>543.06399999999996</v>
          </cell>
          <cell r="HQ18">
            <v>113.97499999999999</v>
          </cell>
          <cell r="HR18">
            <v>-51.115548591666709</v>
          </cell>
          <cell r="HS18">
            <v>-204.16310837400491</v>
          </cell>
          <cell r="HT18">
            <v>0</v>
          </cell>
          <cell r="HU18">
            <v>2654.2130000000002</v>
          </cell>
          <cell r="HV18">
            <v>1437.4349999999999</v>
          </cell>
          <cell r="HW18">
            <v>247.98</v>
          </cell>
          <cell r="HX18">
            <v>377.65800000000002</v>
          </cell>
          <cell r="HY18">
            <v>401.57674614000001</v>
          </cell>
          <cell r="HZ18">
            <v>202.04203245240009</v>
          </cell>
          <cell r="IA18">
            <v>0</v>
          </cell>
          <cell r="IB18">
            <v>15297.263999999999</v>
          </cell>
          <cell r="IC18">
            <v>814.03400000000011</v>
          </cell>
          <cell r="ID18">
            <v>1123.1849999999999</v>
          </cell>
          <cell r="IE18">
            <v>15297.263999999999</v>
          </cell>
          <cell r="IF18">
            <v>10059.493</v>
          </cell>
          <cell r="IG18">
            <v>1319.373</v>
          </cell>
          <cell r="IH18">
            <v>505.33899999999988</v>
          </cell>
          <cell r="II18">
            <v>149.124</v>
          </cell>
          <cell r="IJ18">
            <v>151.56099406206661</v>
          </cell>
          <cell r="IK18">
            <v>62.703863505393343</v>
          </cell>
          <cell r="IL18">
            <v>0</v>
          </cell>
          <cell r="IM18">
            <v>2311.491</v>
          </cell>
          <cell r="IN18">
            <v>1224.8240000000001</v>
          </cell>
          <cell r="IO18">
            <v>174.02399999999969</v>
          </cell>
          <cell r="IP18">
            <v>283.30199999999968</v>
          </cell>
          <cell r="IQ18">
            <v>306.78805477999981</v>
          </cell>
          <cell r="IR18">
            <v>131.68767494813741</v>
          </cell>
          <cell r="IS18">
            <v>0</v>
          </cell>
          <cell r="IT18">
            <v>15904.022000000001</v>
          </cell>
          <cell r="IU18">
            <v>1167.568</v>
          </cell>
          <cell r="IV18">
            <v>1139.037</v>
          </cell>
          <cell r="IW18">
            <v>15904.022000000001</v>
          </cell>
          <cell r="IX18">
            <v>10208.161</v>
          </cell>
          <cell r="IY18">
            <v>2120.4929999999999</v>
          </cell>
          <cell r="IZ18">
            <v>952.92499999999995</v>
          </cell>
          <cell r="JA18">
            <v>117.86499999999999</v>
          </cell>
          <cell r="JB18">
            <v>-182.0169542214787</v>
          </cell>
          <cell r="JC18">
            <v>462.68486830901611</v>
          </cell>
          <cell r="JD18">
            <v>0</v>
          </cell>
          <cell r="JE18">
            <v>2419.4229999999989</v>
          </cell>
          <cell r="JF18">
            <v>1358.7139999999999</v>
          </cell>
          <cell r="JG18">
            <v>247.46799999999979</v>
          </cell>
          <cell r="JH18">
            <v>371.38199999999978</v>
          </cell>
          <cell r="JI18">
            <v>413.62999999999982</v>
          </cell>
          <cell r="JJ18">
            <v>215.99099999999979</v>
          </cell>
          <cell r="JK18">
            <v>0</v>
          </cell>
          <cell r="JL18">
            <v>16181.163</v>
          </cell>
          <cell r="JM18">
            <v>922.63800000000003</v>
          </cell>
          <cell r="JN18">
            <v>1112.5229999999999</v>
          </cell>
          <cell r="JO18">
            <v>16181.163</v>
          </cell>
          <cell r="JP18">
            <v>10346.585999999999</v>
          </cell>
          <cell r="JQ18">
            <v>2187.9250000000002</v>
          </cell>
          <cell r="JR18">
            <v>1265.287</v>
          </cell>
          <cell r="JS18">
            <v>133.57400000000001</v>
          </cell>
          <cell r="JT18">
            <v>101.9632171747978</v>
          </cell>
          <cell r="JU18">
            <v>-7.3834860475784581E-2</v>
          </cell>
          <cell r="JV18">
            <v>0</v>
          </cell>
          <cell r="JW18">
            <v>2626.8229999999999</v>
          </cell>
          <cell r="JX18">
            <v>1468.626</v>
          </cell>
          <cell r="JY18">
            <v>298.70499999999993</v>
          </cell>
          <cell r="JZ18">
            <v>425.28199999999993</v>
          </cell>
          <cell r="KA18">
            <v>430.53100000000001</v>
          </cell>
          <cell r="KB18">
            <v>203.376</v>
          </cell>
          <cell r="KC18">
            <v>0</v>
          </cell>
          <cell r="KD18">
            <v>16384.518</v>
          </cell>
          <cell r="KE18">
            <v>819.46599999999989</v>
          </cell>
          <cell r="KF18">
            <v>1204.2139999999999</v>
          </cell>
          <cell r="KG18">
            <v>16384.518</v>
          </cell>
          <cell r="KH18">
            <v>10547.118</v>
          </cell>
          <cell r="KI18">
            <v>2127.6010000000001</v>
          </cell>
          <cell r="KJ18">
            <v>1308.135</v>
          </cell>
          <cell r="KK18">
            <v>114.395</v>
          </cell>
          <cell r="KL18">
            <v>160.2840201362026</v>
          </cell>
          <cell r="KM18">
            <v>-44.358175042118937</v>
          </cell>
          <cell r="KN18">
            <v>0</v>
          </cell>
          <cell r="KO18">
            <v>2903.7310000000002</v>
          </cell>
          <cell r="KP18">
            <v>1614.797</v>
          </cell>
          <cell r="KQ18">
            <v>304.58699999999999</v>
          </cell>
          <cell r="KR18">
            <v>433.53199999999998</v>
          </cell>
          <cell r="KS18">
            <v>459.87799999999999</v>
          </cell>
          <cell r="KT18">
            <v>238.9320000000001</v>
          </cell>
          <cell r="KU18">
            <v>0</v>
          </cell>
          <cell r="KV18">
            <v>15350.404</v>
          </cell>
          <cell r="KW18">
            <v>1355.414</v>
          </cell>
          <cell r="KX18">
            <v>1193.7629999999999</v>
          </cell>
          <cell r="KY18">
            <v>15350.433999999999</v>
          </cell>
          <cell r="KZ18">
            <v>8718.5990000000002</v>
          </cell>
          <cell r="LA18">
            <v>2502.6239999999998</v>
          </cell>
          <cell r="LB18">
            <v>1147.21</v>
          </cell>
          <cell r="LC18">
            <v>156.32599999999999</v>
          </cell>
          <cell r="LD18">
            <v>1802.345221213104</v>
          </cell>
          <cell r="LE18">
            <v>1436.54228147187</v>
          </cell>
          <cell r="LF18">
            <v>0</v>
          </cell>
          <cell r="LG18">
            <v>2398.3820000000001</v>
          </cell>
          <cell r="LH18">
            <v>1271.4570000000001</v>
          </cell>
          <cell r="LI18">
            <v>164.26900000000001</v>
          </cell>
          <cell r="LJ18">
            <v>295.10000000000002</v>
          </cell>
          <cell r="LK18">
            <v>319.47300000000001</v>
          </cell>
          <cell r="LL18">
            <v>94.03</v>
          </cell>
          <cell r="LM18">
            <v>0</v>
          </cell>
          <cell r="LN18">
            <v>15318.147000000001</v>
          </cell>
          <cell r="LO18">
            <v>1363.806</v>
          </cell>
          <cell r="LP18">
            <v>1198.3620000000001</v>
          </cell>
          <cell r="LQ18">
            <v>15318.147000000001</v>
          </cell>
          <cell r="LR18">
            <v>8767.0609999999997</v>
          </cell>
          <cell r="LS18">
            <v>2659.0479999999998</v>
          </cell>
          <cell r="LT18">
            <v>1295.242</v>
          </cell>
          <cell r="LU18">
            <v>113.297</v>
          </cell>
          <cell r="LV18">
            <v>142.85565464184151</v>
          </cell>
          <cell r="LW18">
            <v>61.183819756917359</v>
          </cell>
          <cell r="LX18">
            <v>0</v>
          </cell>
          <cell r="LY18">
            <v>2672.411398900053</v>
          </cell>
          <cell r="LZ18">
            <v>1535.2449999999999</v>
          </cell>
          <cell r="MA18">
            <v>268.45199999999983</v>
          </cell>
          <cell r="MB18">
            <v>394.50799999999981</v>
          </cell>
          <cell r="MC18">
            <v>454.78500000000003</v>
          </cell>
          <cell r="MD18">
            <v>158.608</v>
          </cell>
          <cell r="ME18">
            <v>0</v>
          </cell>
          <cell r="MF18">
            <v>15761.41</v>
          </cell>
          <cell r="MG18">
            <v>1310.6980000000001</v>
          </cell>
          <cell r="MH18">
            <v>1223.914</v>
          </cell>
          <cell r="MI18">
            <v>15761.41</v>
          </cell>
          <cell r="MJ18">
            <v>8954.9850000000006</v>
          </cell>
          <cell r="MK18">
            <v>2824.009</v>
          </cell>
          <cell r="ML18">
            <v>1513.3109999999999</v>
          </cell>
          <cell r="MM18">
            <v>123.176</v>
          </cell>
          <cell r="MN18">
            <v>-22.852955834164622</v>
          </cell>
          <cell r="MO18">
            <v>-13.57855318173648</v>
          </cell>
          <cell r="MP18">
            <v>0</v>
          </cell>
          <cell r="MQ18">
            <v>2902.7593233442071</v>
          </cell>
          <cell r="MR18">
            <v>1626.0005280436951</v>
          </cell>
          <cell r="MS18">
            <v>181.2780176366646</v>
          </cell>
          <cell r="MT18">
            <v>314.8049465104981</v>
          </cell>
          <cell r="MU18">
            <v>419.8819465104981</v>
          </cell>
          <cell r="MV18">
            <v>144.44076374494489</v>
          </cell>
          <cell r="MW18">
            <v>0</v>
          </cell>
          <cell r="MX18">
            <v>15866.12748720003</v>
          </cell>
          <cell r="MY18">
            <v>1095.9924626461459</v>
          </cell>
          <cell r="MZ18">
            <v>1241.733956309432</v>
          </cell>
          <cell r="NA18">
            <v>15866.12748720003</v>
          </cell>
          <cell r="NB18">
            <v>8990.0710659330452</v>
          </cell>
          <cell r="NC18">
            <v>2795.5651685377188</v>
          </cell>
          <cell r="ND18">
            <v>1699.5727058915729</v>
          </cell>
          <cell r="NE18">
            <v>101.59657631704729</v>
          </cell>
          <cell r="NF18">
            <v>-89.153669855588618</v>
          </cell>
          <cell r="NG18">
            <v>-224.0278770192391</v>
          </cell>
          <cell r="NH18">
            <v>24.012030259545071</v>
          </cell>
          <cell r="NI18">
            <v>3333.7082613784241</v>
          </cell>
          <cell r="NJ18">
            <v>1884.274748973404</v>
          </cell>
          <cell r="NK18">
            <v>416.63926915218758</v>
          </cell>
          <cell r="NL18">
            <v>556.65501613008132</v>
          </cell>
          <cell r="NM18">
            <v>580.72601613008135</v>
          </cell>
          <cell r="NN18">
            <v>244.48741091029879</v>
          </cell>
          <cell r="NO18">
            <v>0</v>
          </cell>
          <cell r="NP18">
            <v>16049.041197041921</v>
          </cell>
          <cell r="NQ18">
            <v>1272.1278476529369</v>
          </cell>
          <cell r="NR18">
            <v>1268.886957557296</v>
          </cell>
          <cell r="NS18">
            <v>16049.041197041921</v>
          </cell>
          <cell r="NT18">
            <v>9120.5172218569132</v>
          </cell>
          <cell r="NU18">
            <v>2785.7949882016451</v>
          </cell>
          <cell r="NV18">
            <v>1513.6671405487079</v>
          </cell>
          <cell r="NW18">
            <v>116.67978914824479</v>
          </cell>
          <cell r="NX18">
            <v>369.08501917976258</v>
          </cell>
          <cell r="NY18">
            <v>247.38940476132669</v>
          </cell>
          <cell r="NZ18">
            <v>95.215216675137327</v>
          </cell>
          <cell r="UG18">
            <v>-240.58199999999999</v>
          </cell>
          <cell r="UH18">
            <v>-396.85300000000012</v>
          </cell>
          <cell r="UI18">
            <v>-461.50259910799628</v>
          </cell>
          <cell r="UJ18">
            <v>-482.00386995603537</v>
          </cell>
          <cell r="UK18">
            <v>-545.87505195415065</v>
          </cell>
          <cell r="UL18">
            <v>-543.61185034521463</v>
          </cell>
          <cell r="UM18">
            <v>-535.73235101512978</v>
          </cell>
          <cell r="UN18">
            <v>-513.62423999526311</v>
          </cell>
          <cell r="UO18">
            <v>-485.85508938863779</v>
          </cell>
          <cell r="UP18">
            <v>-44.877000000000002</v>
          </cell>
          <cell r="UQ18">
            <v>-40.371000000000024</v>
          </cell>
          <cell r="UR18">
            <v>-61.448000000000008</v>
          </cell>
          <cell r="US18">
            <v>-93.88600000000001</v>
          </cell>
          <cell r="UT18">
            <v>-90.403999999999996</v>
          </cell>
          <cell r="UU18">
            <v>-108.101</v>
          </cell>
          <cell r="UV18">
            <v>-110.358</v>
          </cell>
          <cell r="UW18">
            <v>-87.990000000000009</v>
          </cell>
          <cell r="UX18">
            <v>-117.86499999999999</v>
          </cell>
          <cell r="UY18">
            <v>-107.015</v>
          </cell>
          <cell r="UZ18">
            <v>-108.5142895774371</v>
          </cell>
          <cell r="VA18">
            <v>-128.1083095305593</v>
          </cell>
        </row>
        <row r="19">
          <cell r="A19" t="str">
            <v>B3SA3</v>
          </cell>
          <cell r="B19" t="str">
            <v>B3</v>
          </cell>
          <cell r="C19" t="str">
            <v>Financials Non-Banks</v>
          </cell>
          <cell r="D19" t="str">
            <v>Bernardo Guttmann</v>
          </cell>
          <cell r="E19">
            <v>45523</v>
          </cell>
          <cell r="F19" t="str">
            <v>Neutral</v>
          </cell>
          <cell r="G19" t="b">
            <v>0</v>
          </cell>
          <cell r="H19" t="str">
            <v>BRL</v>
          </cell>
          <cell r="I19">
            <v>14</v>
          </cell>
          <cell r="J19">
            <v>0.15244210258679289</v>
          </cell>
          <cell r="M19">
            <v>9091.7129999999997</v>
          </cell>
          <cell r="O19">
            <v>5572.3139999999994</v>
          </cell>
          <cell r="P19">
            <v>6628.6179999999986</v>
          </cell>
          <cell r="R19">
            <v>4766.5596445411993</v>
          </cell>
          <cell r="S19">
            <v>5784.5245319999995</v>
          </cell>
          <cell r="T19">
            <v>47594.773000000001</v>
          </cell>
          <cell r="U19">
            <v>14897.039000000001</v>
          </cell>
          <cell r="V19">
            <v>26715.191999999999</v>
          </cell>
          <cell r="W19">
            <v>27323.635999999999</v>
          </cell>
          <cell r="X19">
            <v>20271.136999999999</v>
          </cell>
          <cell r="Y19">
            <v>12166.494000000001</v>
          </cell>
          <cell r="Z19">
            <v>-2730.5450000000019</v>
          </cell>
          <cell r="AA19">
            <v>219.6</v>
          </cell>
          <cell r="AD19">
            <v>1867.1089999999999</v>
          </cell>
          <cell r="AE19">
            <v>8930.0250000000015</v>
          </cell>
          <cell r="AG19">
            <v>6215.9450000000024</v>
          </cell>
          <cell r="AH19">
            <v>7305.9800000000014</v>
          </cell>
          <cell r="AJ19">
            <v>5458.0407470020637</v>
          </cell>
          <cell r="AK19">
            <v>5612.3593600000004</v>
          </cell>
          <cell r="AL19">
            <v>49421.622000000003</v>
          </cell>
          <cell r="AM19">
            <v>15949.763999999999</v>
          </cell>
          <cell r="AN19">
            <v>27093.565999999999</v>
          </cell>
          <cell r="AO19">
            <v>29148.112000000001</v>
          </cell>
          <cell r="AP19">
            <v>20273.509999999998</v>
          </cell>
          <cell r="AQ19">
            <v>14019.277</v>
          </cell>
          <cell r="AR19">
            <v>-1930.487000000003</v>
          </cell>
          <cell r="AS19">
            <v>224.7</v>
          </cell>
          <cell r="AV19">
            <v>1964.95</v>
          </cell>
          <cell r="AW19">
            <v>9547.5780363984668</v>
          </cell>
          <cell r="AY19">
            <v>6278.1586035699147</v>
          </cell>
          <cell r="AZ19">
            <v>6858.9418555699149</v>
          </cell>
          <cell r="BB19">
            <v>4817.6115775627177</v>
          </cell>
          <cell r="BC19">
            <v>5459.590287</v>
          </cell>
          <cell r="BD19">
            <v>46494.68065415795</v>
          </cell>
          <cell r="BE19">
            <v>13934.441252565261</v>
          </cell>
          <cell r="BF19">
            <v>26422.253244</v>
          </cell>
          <cell r="BG19">
            <v>29807.040777639071</v>
          </cell>
          <cell r="BH19">
            <v>16687.639876518879</v>
          </cell>
          <cell r="BI19">
            <v>12768.718834189531</v>
          </cell>
          <cell r="BJ19">
            <v>-1165.7224183757301</v>
          </cell>
          <cell r="BK19">
            <v>240</v>
          </cell>
          <cell r="BN19">
            <v>5579.1871660309889</v>
          </cell>
          <cell r="BO19">
            <v>10368.2258675756</v>
          </cell>
          <cell r="BQ19">
            <v>7042.3613014512384</v>
          </cell>
          <cell r="BR19">
            <v>7465.2908794032373</v>
          </cell>
          <cell r="BT19">
            <v>5344.2417255514883</v>
          </cell>
          <cell r="BU19">
            <v>5459.590287</v>
          </cell>
          <cell r="BV19">
            <v>46475.12285449414</v>
          </cell>
          <cell r="BW19">
            <v>13752.215753060431</v>
          </cell>
          <cell r="BX19">
            <v>26436.713747999998</v>
          </cell>
          <cell r="BY19">
            <v>30321.907150530409</v>
          </cell>
          <cell r="BZ19">
            <v>16153.21570396373</v>
          </cell>
          <cell r="CA19">
            <v>12769.14866923244</v>
          </cell>
          <cell r="CB19">
            <v>-983.06708382799479</v>
          </cell>
          <cell r="CC19">
            <v>422.92957795199999</v>
          </cell>
          <cell r="CF19">
            <v>5878.6658981066385</v>
          </cell>
          <cell r="CG19">
            <v>11241.79272986967</v>
          </cell>
          <cell r="CI19">
            <v>7676.0860196503781</v>
          </cell>
          <cell r="CJ19">
            <v>8099.073439618378</v>
          </cell>
          <cell r="CL19">
            <v>6037.8565253726319</v>
          </cell>
          <cell r="CM19">
            <v>5459.590287</v>
          </cell>
          <cell r="CN19">
            <v>46974.673437846614</v>
          </cell>
          <cell r="CO19">
            <v>14107.96023906502</v>
          </cell>
          <cell r="CP19">
            <v>26436.713747999998</v>
          </cell>
          <cell r="CQ19">
            <v>30821.457733882889</v>
          </cell>
          <cell r="CR19">
            <v>16153.21570396372</v>
          </cell>
          <cell r="CS19">
            <v>12769.565717922609</v>
          </cell>
          <cell r="CT19">
            <v>-1338.3945211424109</v>
          </cell>
          <cell r="CU19">
            <v>422.98741996799998</v>
          </cell>
          <cell r="CX19">
            <v>6037.8565253726329</v>
          </cell>
          <cell r="CY19">
            <v>12208.769218015501</v>
          </cell>
          <cell r="DA19">
            <v>8387.3468517304536</v>
          </cell>
          <cell r="DB19">
            <v>8810.3342716984534</v>
          </cell>
          <cell r="DD19">
            <v>6607.5303675605737</v>
          </cell>
          <cell r="DE19">
            <v>5459.590287</v>
          </cell>
          <cell r="DF19">
            <v>47494.207094881647</v>
          </cell>
          <cell r="DG19">
            <v>14477.935252493469</v>
          </cell>
          <cell r="DH19">
            <v>26436.713747999998</v>
          </cell>
          <cell r="DI19">
            <v>31340.99139091793</v>
          </cell>
          <cell r="DJ19">
            <v>16153.21570396372</v>
          </cell>
          <cell r="DK19">
            <v>12769.99944943727</v>
          </cell>
          <cell r="DL19">
            <v>-1707.935803056198</v>
          </cell>
          <cell r="DM19">
            <v>422.98741996799998</v>
          </cell>
          <cell r="DP19">
            <v>6607.5303675605719</v>
          </cell>
          <cell r="DQ19">
            <v>13133.70250015411</v>
          </cell>
          <cell r="DS19">
            <v>9043.6763770603156</v>
          </cell>
          <cell r="DT19">
            <v>9466.6637970283155</v>
          </cell>
          <cell r="DV19">
            <v>7133.8748210205904</v>
          </cell>
          <cell r="DW19">
            <v>5459.590287</v>
          </cell>
          <cell r="DX19">
            <v>48034.523190562708</v>
          </cell>
          <cell r="DY19">
            <v>14862.71004436363</v>
          </cell>
          <cell r="DZ19">
            <v>26436.713747999998</v>
          </cell>
          <cell r="EA19">
            <v>31881.30748659898</v>
          </cell>
          <cell r="EB19">
            <v>16153.21570396372</v>
          </cell>
          <cell r="EC19">
            <v>12770.45053112447</v>
          </cell>
          <cell r="ED19">
            <v>-2092.259513239158</v>
          </cell>
          <cell r="EE19">
            <v>422.98741996799998</v>
          </cell>
          <cell r="EH19">
            <v>7133.8748210205913</v>
          </cell>
          <cell r="EI19">
            <v>14185.898788082161</v>
          </cell>
          <cell r="EK19">
            <v>9802.4025450847857</v>
          </cell>
          <cell r="EL19">
            <v>10225.389965052789</v>
          </cell>
          <cell r="EN19">
            <v>7737.765487236351</v>
          </cell>
          <cell r="EO19">
            <v>5459.590287</v>
          </cell>
          <cell r="EP19">
            <v>48596.453066132468</v>
          </cell>
          <cell r="EQ19">
            <v>15262.876636930971</v>
          </cell>
          <cell r="ER19">
            <v>26436.713747999998</v>
          </cell>
          <cell r="ES19">
            <v>32443.237362168751</v>
          </cell>
          <cell r="ET19">
            <v>16153.21570396372</v>
          </cell>
          <cell r="EU19">
            <v>12770.9196570276</v>
          </cell>
          <cell r="EV19">
            <v>-2491.9569799033711</v>
          </cell>
          <cell r="EW19">
            <v>422.98741996799998</v>
          </cell>
          <cell r="EZ19">
            <v>7737.765487236351</v>
          </cell>
          <cell r="FA19">
            <v>15371.969337376169</v>
          </cell>
          <cell r="FC19">
            <v>10668.37355382173</v>
          </cell>
          <cell r="FD19">
            <v>11091.36097378973</v>
          </cell>
          <cell r="FF19">
            <v>8422.8623883669497</v>
          </cell>
          <cell r="FG19">
            <v>5459.590287</v>
          </cell>
          <cell r="FH19">
            <v>49180.861318231393</v>
          </cell>
          <cell r="FI19">
            <v>15679.05073458603</v>
          </cell>
          <cell r="FJ19">
            <v>26436.713747999998</v>
          </cell>
          <cell r="FK19">
            <v>33027.645614267647</v>
          </cell>
          <cell r="FL19">
            <v>16153.21570396373</v>
          </cell>
          <cell r="FM19">
            <v>12771.407548953241</v>
          </cell>
          <cell r="FN19">
            <v>-2907.643185632794</v>
          </cell>
          <cell r="FO19">
            <v>422.98741996799998</v>
          </cell>
          <cell r="FR19">
            <v>8422.8623883669516</v>
          </cell>
          <cell r="FS19">
            <v>2284.6990000000001</v>
          </cell>
          <cell r="FU19">
            <v>1428.3030000000001</v>
          </cell>
          <cell r="FV19">
            <v>1704.248</v>
          </cell>
          <cell r="FX19">
            <v>1240.0049605603999</v>
          </cell>
          <cell r="FY19">
            <v>6007.3894419999997</v>
          </cell>
          <cell r="FZ19">
            <v>50737.25</v>
          </cell>
          <cell r="GA19">
            <v>18516.918000000001</v>
          </cell>
          <cell r="GB19">
            <v>27313.205999999998</v>
          </cell>
          <cell r="GC19">
            <v>28930.044000000009</v>
          </cell>
          <cell r="GD19">
            <v>21807.205999999998</v>
          </cell>
          <cell r="GE19">
            <v>13527.569</v>
          </cell>
          <cell r="GF19">
            <v>-4989.3490000000002</v>
          </cell>
          <cell r="GG19">
            <v>35.5</v>
          </cell>
          <cell r="GJ19">
            <v>257.20999999999998</v>
          </cell>
          <cell r="GK19">
            <v>2241.6320000000001</v>
          </cell>
          <cell r="GM19">
            <v>1399.1279999999999</v>
          </cell>
          <cell r="GN19">
            <v>1665.1379999999999</v>
          </cell>
          <cell r="GP19">
            <v>1221.1741094858</v>
          </cell>
          <cell r="GQ19">
            <v>5910.9939270000004</v>
          </cell>
          <cell r="GR19">
            <v>47394.317999999999</v>
          </cell>
          <cell r="GS19">
            <v>15168.093000000001</v>
          </cell>
          <cell r="GT19">
            <v>27071.503000000001</v>
          </cell>
          <cell r="GU19">
            <v>26741.097000000009</v>
          </cell>
          <cell r="GV19">
            <v>20653.221000000001</v>
          </cell>
          <cell r="GW19">
            <v>12767.584999999999</v>
          </cell>
          <cell r="GX19">
            <v>-2400.5079999999998</v>
          </cell>
          <cell r="GY19">
            <v>29.4</v>
          </cell>
          <cell r="HB19">
            <v>719.01400000000001</v>
          </cell>
          <cell r="HC19">
            <v>2257.8510000000001</v>
          </cell>
          <cell r="HE19">
            <v>1413.84</v>
          </cell>
          <cell r="HF19">
            <v>1669.93</v>
          </cell>
          <cell r="HH19">
            <v>1153.7512353064001</v>
          </cell>
          <cell r="HI19">
            <v>5910.9939270000004</v>
          </cell>
          <cell r="HJ19">
            <v>48771.392999999996</v>
          </cell>
          <cell r="HK19">
            <v>16738.507000000001</v>
          </cell>
          <cell r="HL19">
            <v>26874.841</v>
          </cell>
          <cell r="HM19">
            <v>28353.85</v>
          </cell>
          <cell r="HN19">
            <v>20417.543000000001</v>
          </cell>
          <cell r="HO19">
            <v>12354.531000000001</v>
          </cell>
          <cell r="HP19">
            <v>-4383.9760000000024</v>
          </cell>
          <cell r="HQ19">
            <v>56.1</v>
          </cell>
          <cell r="HT19">
            <v>436.3</v>
          </cell>
          <cell r="HU19">
            <v>2307.530999999999</v>
          </cell>
          <cell r="HW19">
            <v>1331.042999999999</v>
          </cell>
          <cell r="HX19">
            <v>1589.301999999999</v>
          </cell>
          <cell r="HZ19">
            <v>1151.629339188599</v>
          </cell>
          <cell r="IA19">
            <v>5784.5245319999995</v>
          </cell>
          <cell r="IB19">
            <v>47594.773000000001</v>
          </cell>
          <cell r="IC19">
            <v>14897.039000000001</v>
          </cell>
          <cell r="ID19">
            <v>26715.191999999999</v>
          </cell>
          <cell r="IE19">
            <v>27323.635999999999</v>
          </cell>
          <cell r="IF19">
            <v>20271.136999999999</v>
          </cell>
          <cell r="IG19">
            <v>12166.494000000001</v>
          </cell>
          <cell r="IH19">
            <v>-2730.5450000000019</v>
          </cell>
          <cell r="II19">
            <v>98.6</v>
          </cell>
          <cell r="IL19">
            <v>454.58499999999998</v>
          </cell>
          <cell r="IM19">
            <v>2209.4</v>
          </cell>
          <cell r="IO19">
            <v>1357.556</v>
          </cell>
          <cell r="IP19">
            <v>1617.146</v>
          </cell>
          <cell r="IR19">
            <v>1216.3081591144</v>
          </cell>
          <cell r="IS19">
            <v>5752.2956869999998</v>
          </cell>
          <cell r="IT19">
            <v>45806.400000000001</v>
          </cell>
          <cell r="IU19">
            <v>14160.429</v>
          </cell>
          <cell r="IV19">
            <v>26586.530999999999</v>
          </cell>
          <cell r="IW19">
            <v>25258.856</v>
          </cell>
          <cell r="IX19">
            <v>20547.544000000002</v>
          </cell>
          <cell r="IY19">
            <v>11736.573</v>
          </cell>
          <cell r="IZ19">
            <v>-2423.8560000000002</v>
          </cell>
          <cell r="JA19">
            <v>35.5</v>
          </cell>
          <cell r="JD19">
            <v>294.95</v>
          </cell>
          <cell r="JE19">
            <v>2230.2220000000002</v>
          </cell>
          <cell r="JG19">
            <v>2342.9920000000002</v>
          </cell>
          <cell r="JH19">
            <v>2611.9340000000002</v>
          </cell>
          <cell r="JJ19">
            <v>2154.1954546903999</v>
          </cell>
          <cell r="JK19">
            <v>5705.0636930000001</v>
          </cell>
          <cell r="JL19">
            <v>47176.955000000002</v>
          </cell>
          <cell r="JM19">
            <v>14245.654</v>
          </cell>
          <cell r="JN19">
            <v>27494.085999999999</v>
          </cell>
          <cell r="JO19">
            <v>26636.133000000002</v>
          </cell>
          <cell r="JP19">
            <v>20540.822</v>
          </cell>
          <cell r="JQ19">
            <v>11447.387000000001</v>
          </cell>
          <cell r="JR19">
            <v>-2798.2670000000021</v>
          </cell>
          <cell r="JS19">
            <v>38.9</v>
          </cell>
          <cell r="JV19">
            <v>605.375</v>
          </cell>
          <cell r="JW19">
            <v>2248.2199999999998</v>
          </cell>
          <cell r="JY19">
            <v>1346.0519999999999</v>
          </cell>
          <cell r="JZ19">
            <v>1627.644</v>
          </cell>
          <cell r="KB19">
            <v>1171.994133197262</v>
          </cell>
          <cell r="KC19">
            <v>5654.1582230000004</v>
          </cell>
          <cell r="KD19">
            <v>47872.682999999997</v>
          </cell>
          <cell r="KE19">
            <v>14914.882</v>
          </cell>
          <cell r="KF19">
            <v>27275.825000000001</v>
          </cell>
          <cell r="KG19">
            <v>27638.845000000001</v>
          </cell>
          <cell r="KH19">
            <v>20233.838</v>
          </cell>
          <cell r="KI19">
            <v>11614.983</v>
          </cell>
          <cell r="KJ19">
            <v>-3299.898999999999</v>
          </cell>
          <cell r="KK19">
            <v>46.9</v>
          </cell>
          <cell r="KN19">
            <v>550.29999999999995</v>
          </cell>
          <cell r="KO19">
            <v>2242.183</v>
          </cell>
          <cell r="KQ19">
            <v>1169.345</v>
          </cell>
          <cell r="KR19">
            <v>1449.2560000000001</v>
          </cell>
          <cell r="KT19">
            <v>915.54300000000001</v>
          </cell>
          <cell r="KU19">
            <v>5612.3593600000004</v>
          </cell>
          <cell r="KV19">
            <v>49421.622000000003</v>
          </cell>
          <cell r="KW19">
            <v>15949.763999999999</v>
          </cell>
          <cell r="KX19">
            <v>27093.565999999999</v>
          </cell>
          <cell r="KY19">
            <v>29148.112000000001</v>
          </cell>
          <cell r="KZ19">
            <v>20273.509999999998</v>
          </cell>
          <cell r="LA19">
            <v>14019.277</v>
          </cell>
          <cell r="LB19">
            <v>-1930.4869999999989</v>
          </cell>
          <cell r="LC19">
            <v>103.4</v>
          </cell>
          <cell r="LF19">
            <v>514.32500000000005</v>
          </cell>
          <cell r="LG19">
            <v>2221.328</v>
          </cell>
          <cell r="LI19">
            <v>1294.2460000000001</v>
          </cell>
          <cell r="LJ19">
            <v>1574.154</v>
          </cell>
          <cell r="LL19">
            <v>1144.1314540815999</v>
          </cell>
          <cell r="LM19">
            <v>5571.4435119999998</v>
          </cell>
          <cell r="LN19">
            <v>48283.271000000001</v>
          </cell>
          <cell r="LO19">
            <v>16950.749</v>
          </cell>
          <cell r="LP19">
            <v>26777.496999999999</v>
          </cell>
          <cell r="LQ19">
            <v>28408.225999999999</v>
          </cell>
          <cell r="LR19">
            <v>19875.044999999998</v>
          </cell>
          <cell r="LS19">
            <v>14130.143</v>
          </cell>
          <cell r="LT19">
            <v>-2820.606000000002</v>
          </cell>
          <cell r="LU19">
            <v>32.6</v>
          </cell>
          <cell r="LX19">
            <v>248.625</v>
          </cell>
          <cell r="LY19">
            <v>2457.0140000000001</v>
          </cell>
          <cell r="MA19">
            <v>1727.9590000000001</v>
          </cell>
          <cell r="MB19">
            <v>1816.7739999999999</v>
          </cell>
          <cell r="MD19">
            <v>1244.0509999999999</v>
          </cell>
          <cell r="ME19">
            <v>5459.590287</v>
          </cell>
          <cell r="MF19">
            <v>46444.945</v>
          </cell>
          <cell r="MG19">
            <v>15144.23</v>
          </cell>
          <cell r="MH19">
            <v>26530.188999999998</v>
          </cell>
          <cell r="MI19">
            <v>27327.876</v>
          </cell>
          <cell r="MJ19">
            <v>19117.069</v>
          </cell>
          <cell r="MK19">
            <v>12869.231</v>
          </cell>
          <cell r="ML19">
            <v>-2274.9989999999998</v>
          </cell>
          <cell r="MM19">
            <v>43.5</v>
          </cell>
          <cell r="MP19">
            <v>471.70391906875</v>
          </cell>
          <cell r="MQ19">
            <v>2405.1216834426809</v>
          </cell>
          <cell r="MS19">
            <v>1610.576946607842</v>
          </cell>
          <cell r="MT19">
            <v>1716.6977026078421</v>
          </cell>
          <cell r="MV19">
            <v>1195.307569965996</v>
          </cell>
          <cell r="MW19">
            <v>5459.590287</v>
          </cell>
          <cell r="MX19">
            <v>47370.455166677653</v>
          </cell>
          <cell r="MY19">
            <v>15764.59883084598</v>
          </cell>
          <cell r="MZ19">
            <v>26484.874</v>
          </cell>
          <cell r="NA19">
            <v>29448.69373664365</v>
          </cell>
          <cell r="NB19">
            <v>17921.76143003401</v>
          </cell>
          <cell r="NC19">
            <v>12818.974917094771</v>
          </cell>
          <cell r="ND19">
            <v>-2945.623913751213</v>
          </cell>
          <cell r="NE19">
            <v>43.5</v>
          </cell>
          <cell r="NH19">
            <v>2390.615139931992</v>
          </cell>
          <cell r="NI19">
            <v>2464.1143529557862</v>
          </cell>
          <cell r="NK19">
            <v>1645.376656962073</v>
          </cell>
          <cell r="NL19">
            <v>1751.3161529620729</v>
          </cell>
          <cell r="NN19">
            <v>1234.1215535151241</v>
          </cell>
          <cell r="NO19">
            <v>5459.590287</v>
          </cell>
          <cell r="NP19">
            <v>46494.68065415795</v>
          </cell>
          <cell r="NQ19">
            <v>13934.441252565261</v>
          </cell>
          <cell r="NR19">
            <v>26422.253244</v>
          </cell>
          <cell r="NS19">
            <v>29807.040777639071</v>
          </cell>
          <cell r="NT19">
            <v>16687.639876518879</v>
          </cell>
          <cell r="NU19">
            <v>12768.718834189531</v>
          </cell>
          <cell r="NV19">
            <v>-1165.7224183757301</v>
          </cell>
          <cell r="NW19">
            <v>120.4</v>
          </cell>
          <cell r="NZ19">
            <v>2468.2431070302468</v>
          </cell>
          <cell r="OA19">
            <v>2392.260478792768</v>
          </cell>
          <cell r="OC19">
            <v>1580.857914277575</v>
          </cell>
          <cell r="OD19">
            <v>1686.5469272535749</v>
          </cell>
          <cell r="OF19">
            <v>1204.1521453673431</v>
          </cell>
          <cell r="OG19">
            <v>5459.590287</v>
          </cell>
          <cell r="OH19">
            <v>46502.982032844047</v>
          </cell>
          <cell r="OI19">
            <v>13891.236232500631</v>
          </cell>
          <cell r="OJ19">
            <v>26436.713747999998</v>
          </cell>
          <cell r="OK19">
            <v>29935.757370861909</v>
          </cell>
          <cell r="OL19">
            <v>16567.224661982149</v>
          </cell>
          <cell r="OM19">
            <v>12768.82629295026</v>
          </cell>
          <cell r="ON19">
            <v>-1122.409939550374</v>
          </cell>
          <cell r="OO19">
            <v>105.689012976</v>
          </cell>
          <cell r="OR19">
            <v>1324.567359904077</v>
          </cell>
          <cell r="OS19">
            <v>2558.590072296583</v>
          </cell>
          <cell r="OU19">
            <v>1752.6306887641081</v>
          </cell>
          <cell r="OV19">
            <v>1858.377543756108</v>
          </cell>
          <cell r="OX19">
            <v>1330.6329921392221</v>
          </cell>
          <cell r="OY19">
            <v>5459.590287</v>
          </cell>
          <cell r="OZ19">
            <v>46498.635326852956</v>
          </cell>
          <cell r="PA19">
            <v>13849.83575947944</v>
          </cell>
          <cell r="PB19">
            <v>26436.713747999998</v>
          </cell>
          <cell r="PC19">
            <v>30064.47396408474</v>
          </cell>
          <cell r="PD19">
            <v>16434.16136276822</v>
          </cell>
          <cell r="PE19">
            <v>12768.93375171098</v>
          </cell>
          <cell r="PF19">
            <v>-1080.9020077684561</v>
          </cell>
          <cell r="PG19">
            <v>105.746854992</v>
          </cell>
          <cell r="PJ19">
            <v>1463.696291353144</v>
          </cell>
          <cell r="PK19">
            <v>2659.396024130458</v>
          </cell>
          <cell r="PM19">
            <v>1820.9455811656189</v>
          </cell>
          <cell r="PN19">
            <v>1926.6924361576191</v>
          </cell>
          <cell r="PP19">
            <v>1380.396406261633</v>
          </cell>
          <cell r="PQ19">
            <v>5459.590287</v>
          </cell>
          <cell r="PR19">
            <v>46489.312279449638</v>
          </cell>
          <cell r="PS19">
            <v>13803.458945046021</v>
          </cell>
          <cell r="PT19">
            <v>26436.713747999998</v>
          </cell>
          <cell r="PU19">
            <v>30193.190557307578</v>
          </cell>
          <cell r="PV19">
            <v>16296.121722142059</v>
          </cell>
          <cell r="PW19">
            <v>12769.041210471711</v>
          </cell>
          <cell r="PX19">
            <v>-1034.4177345743119</v>
          </cell>
          <cell r="PY19">
            <v>105.746854992</v>
          </cell>
          <cell r="QB19">
            <v>1518.436046887796</v>
          </cell>
          <cell r="QC19">
            <v>2757.979292355792</v>
          </cell>
          <cell r="QE19">
            <v>1887.9271172439351</v>
          </cell>
          <cell r="QF19">
            <v>1993.673972235935</v>
          </cell>
          <cell r="QH19">
            <v>1429.060181783291</v>
          </cell>
          <cell r="QI19">
            <v>5459.590287</v>
          </cell>
          <cell r="QJ19">
            <v>46475.12285449414</v>
          </cell>
          <cell r="QK19">
            <v>13752.215753060431</v>
          </cell>
          <cell r="QL19">
            <v>26436.713747999998</v>
          </cell>
          <cell r="QM19">
            <v>30321.907150530409</v>
          </cell>
          <cell r="QN19">
            <v>16153.21570396373</v>
          </cell>
          <cell r="QO19">
            <v>12769.14866923244</v>
          </cell>
          <cell r="QP19">
            <v>-983.06708382799479</v>
          </cell>
          <cell r="QQ19">
            <v>105.746854992</v>
          </cell>
          <cell r="QT19">
            <v>1571.9661999616201</v>
          </cell>
        </row>
        <row r="20">
          <cell r="A20" t="str">
            <v>BBAS3</v>
          </cell>
          <cell r="B20" t="str">
            <v>Banco do Brasil</v>
          </cell>
          <cell r="C20" t="str">
            <v>Banks</v>
          </cell>
          <cell r="D20" t="str">
            <v>Bernardo Guttmann</v>
          </cell>
          <cell r="E20">
            <v>45623</v>
          </cell>
          <cell r="F20" t="str">
            <v>Buy</v>
          </cell>
          <cell r="G20" t="b">
            <v>0</v>
          </cell>
          <cell r="H20" t="str">
            <v>BRL</v>
          </cell>
          <cell r="I20">
            <v>37</v>
          </cell>
          <cell r="J20">
            <v>0.17299999999999999</v>
          </cell>
          <cell r="M20">
            <v>124109.17030455011</v>
          </cell>
          <cell r="O20">
            <v>48700.353801620018</v>
          </cell>
          <cell r="R20">
            <v>31814.562265220011</v>
          </cell>
          <cell r="S20">
            <v>2865.4170199999999</v>
          </cell>
          <cell r="T20">
            <v>2028958.40482133</v>
          </cell>
          <cell r="V20">
            <v>38270.206428340003</v>
          </cell>
          <cell r="W20">
            <v>2028958.30768069</v>
          </cell>
          <cell r="X20">
            <v>160278.68109432</v>
          </cell>
          <cell r="AD20">
            <v>11807.414000000001</v>
          </cell>
          <cell r="AE20">
            <v>147892.5753569002</v>
          </cell>
          <cell r="AG20">
            <v>52254.961470520167</v>
          </cell>
          <cell r="AJ20">
            <v>35561.426591110183</v>
          </cell>
          <cell r="AK20">
            <v>2853.82629</v>
          </cell>
          <cell r="AL20">
            <v>2172479.4622937101</v>
          </cell>
          <cell r="AN20">
            <v>41954.868310450001</v>
          </cell>
          <cell r="AO20">
            <v>2172480</v>
          </cell>
          <cell r="AP20">
            <v>169366</v>
          </cell>
          <cell r="AV20">
            <v>14095.63575229551</v>
          </cell>
          <cell r="AW20">
            <v>160809.20625744411</v>
          </cell>
          <cell r="AY20">
            <v>55742.96796952992</v>
          </cell>
          <cell r="BB20">
            <v>37834.131117883138</v>
          </cell>
          <cell r="BC20">
            <v>5730.8340399999997</v>
          </cell>
          <cell r="BD20">
            <v>2503123.71230995</v>
          </cell>
          <cell r="BF20">
            <v>42524</v>
          </cell>
          <cell r="BG20">
            <v>2503123.7123099491</v>
          </cell>
          <cell r="BH20">
            <v>186326.73846931191</v>
          </cell>
          <cell r="BN20">
            <v>16938.616541041229</v>
          </cell>
          <cell r="BO20">
            <v>169812.7237757284</v>
          </cell>
          <cell r="BQ20">
            <v>60515.840684172414</v>
          </cell>
          <cell r="BT20">
            <v>39629.716098047917</v>
          </cell>
          <cell r="BU20">
            <v>5730.8340399999997</v>
          </cell>
          <cell r="BV20">
            <v>2667969.269213846</v>
          </cell>
          <cell r="BX20">
            <v>44524.948130751633</v>
          </cell>
          <cell r="BY20">
            <v>2667969.269213846</v>
          </cell>
          <cell r="BZ20">
            <v>207025.05004708661</v>
          </cell>
          <cell r="CF20">
            <v>18931.404520273241</v>
          </cell>
          <cell r="CG20">
            <v>179319.0703794882</v>
          </cell>
          <cell r="CI20">
            <v>63606.836747576839</v>
          </cell>
          <cell r="CL20">
            <v>41466.444581295698</v>
          </cell>
          <cell r="CM20">
            <v>5730.8340399999997</v>
          </cell>
          <cell r="CN20">
            <v>2831844.992367276</v>
          </cell>
          <cell r="CP20">
            <v>46306.039673549603</v>
          </cell>
          <cell r="CQ20">
            <v>2831844.992367276</v>
          </cell>
          <cell r="CR20">
            <v>227438.67817336699</v>
          </cell>
          <cell r="CX20">
            <v>21052.816455015269</v>
          </cell>
          <cell r="CY20">
            <v>187523.86857771839</v>
          </cell>
          <cell r="DA20">
            <v>66661.612769981934</v>
          </cell>
          <cell r="DD20">
            <v>43546.409575145823</v>
          </cell>
          <cell r="DE20">
            <v>5730.8340399999997</v>
          </cell>
          <cell r="DF20">
            <v>2997796.8935307879</v>
          </cell>
          <cell r="DH20">
            <v>48158.378622959033</v>
          </cell>
          <cell r="DI20">
            <v>2997796.8935307879</v>
          </cell>
          <cell r="DJ20">
            <v>247569.86560334501</v>
          </cell>
          <cell r="DP20">
            <v>23415.222145167842</v>
          </cell>
          <cell r="DQ20">
            <v>194586.48362959389</v>
          </cell>
          <cell r="DS20">
            <v>70288.083152405423</v>
          </cell>
          <cell r="DV20">
            <v>46041.748409586216</v>
          </cell>
          <cell r="DW20">
            <v>5730.8340399999997</v>
          </cell>
          <cell r="DX20">
            <v>3161442.2561550462</v>
          </cell>
          <cell r="DZ20">
            <v>50084.815025048258</v>
          </cell>
          <cell r="EA20">
            <v>3161442.2561550462</v>
          </cell>
          <cell r="EB20">
            <v>267473.37751809001</v>
          </cell>
          <cell r="EH20">
            <v>26138.236494841211</v>
          </cell>
          <cell r="EI20">
            <v>201698.9228725468</v>
          </cell>
          <cell r="EK20">
            <v>73208.940968159644</v>
          </cell>
          <cell r="EN20">
            <v>48320.017505874508</v>
          </cell>
          <cell r="EO20">
            <v>5730.8340399999997</v>
          </cell>
          <cell r="EP20">
            <v>3332733.762710291</v>
          </cell>
          <cell r="ER20">
            <v>52088.312933720787</v>
          </cell>
          <cell r="ES20">
            <v>3332733.762710291</v>
          </cell>
          <cell r="ET20">
            <v>286912.16801562789</v>
          </cell>
          <cell r="EZ20">
            <v>28881.227008336671</v>
          </cell>
          <cell r="FA20">
            <v>211853.0366121594</v>
          </cell>
          <cell r="FC20">
            <v>77896.944842375466</v>
          </cell>
          <cell r="FF20">
            <v>51197.691079339093</v>
          </cell>
          <cell r="FG20">
            <v>5730.8340399999997</v>
          </cell>
          <cell r="FH20">
            <v>3512247.5848683501</v>
          </cell>
          <cell r="FJ20">
            <v>54171.95497126846</v>
          </cell>
          <cell r="FK20">
            <v>3512247.584868351</v>
          </cell>
          <cell r="FL20">
            <v>305972.6948637513</v>
          </cell>
          <cell r="FR20">
            <v>32137.164231215698</v>
          </cell>
          <cell r="FS20">
            <v>26505.720367589998</v>
          </cell>
          <cell r="FU20">
            <v>9537.3684604698992</v>
          </cell>
          <cell r="FX20">
            <v>6613.0957688098988</v>
          </cell>
          <cell r="FY20">
            <v>2865.4170199999999</v>
          </cell>
          <cell r="FZ20">
            <v>2037603.0800089601</v>
          </cell>
          <cell r="GB20">
            <v>32765.572739489999</v>
          </cell>
          <cell r="GC20">
            <v>2037602.63012408</v>
          </cell>
          <cell r="GD20">
            <v>149774.15985222001</v>
          </cell>
          <cell r="GJ20">
            <v>2521.5</v>
          </cell>
          <cell r="GK20">
            <v>28906.085896090121</v>
          </cell>
          <cell r="GM20">
            <v>11858.90035692012</v>
          </cell>
          <cell r="GP20">
            <v>7802.5424094801247</v>
          </cell>
          <cell r="GQ20">
            <v>2865.4170199999999</v>
          </cell>
          <cell r="GR20">
            <v>2091607.5776719199</v>
          </cell>
          <cell r="GT20">
            <v>33721.684824049997</v>
          </cell>
          <cell r="GU20">
            <v>2091607.6002895299</v>
          </cell>
          <cell r="GV20">
            <v>152675.28444411</v>
          </cell>
          <cell r="HB20">
            <v>2913.9479999999999</v>
          </cell>
          <cell r="HC20">
            <v>32552.20266056</v>
          </cell>
          <cell r="HE20">
            <v>13137.620019939999</v>
          </cell>
          <cell r="HH20">
            <v>8359.9847134000011</v>
          </cell>
          <cell r="HI20">
            <v>2865.4170199999999</v>
          </cell>
          <cell r="HJ20">
            <v>2146486.9958277899</v>
          </cell>
          <cell r="HL20">
            <v>35961.036022029999</v>
          </cell>
          <cell r="HM20">
            <v>2146486.1659504701</v>
          </cell>
          <cell r="HN20">
            <v>153898.41957863001</v>
          </cell>
          <cell r="HT20">
            <v>3077.3629999999998</v>
          </cell>
          <cell r="HU20">
            <v>36145.16138030999</v>
          </cell>
          <cell r="HW20">
            <v>14166.464964289989</v>
          </cell>
          <cell r="HZ20">
            <v>9038.9393735299891</v>
          </cell>
          <cell r="IA20">
            <v>2865.4170199999999</v>
          </cell>
          <cell r="IB20">
            <v>2028958.40482133</v>
          </cell>
          <cell r="ID20">
            <v>38270.206428340003</v>
          </cell>
          <cell r="IE20">
            <v>2028958.30768069</v>
          </cell>
          <cell r="IF20">
            <v>160278.68109432</v>
          </cell>
          <cell r="IL20">
            <v>3294.6030000000001</v>
          </cell>
          <cell r="IM20">
            <v>33964.807233919979</v>
          </cell>
          <cell r="IO20">
            <v>13016.84273863998</v>
          </cell>
          <cell r="IR20">
            <v>8549.3355030899784</v>
          </cell>
          <cell r="IS20">
            <v>2853.82629</v>
          </cell>
          <cell r="IT20">
            <v>2114743.96979817</v>
          </cell>
          <cell r="IV20">
            <v>38882.430929369992</v>
          </cell>
          <cell r="IW20">
            <v>2114743.0744100902</v>
          </cell>
          <cell r="IX20">
            <v>165321.05315807011</v>
          </cell>
          <cell r="JD20">
            <v>3223</v>
          </cell>
          <cell r="JE20">
            <v>35651.109906350102</v>
          </cell>
          <cell r="JG20">
            <v>13090.6607785701</v>
          </cell>
          <cell r="JJ20">
            <v>8785.0836045001015</v>
          </cell>
          <cell r="JK20">
            <v>2853.82629</v>
          </cell>
          <cell r="JL20">
            <v>2103152.3684929102</v>
          </cell>
          <cell r="JN20">
            <v>40503.760608650002</v>
          </cell>
          <cell r="JO20">
            <v>2103153.1936228699</v>
          </cell>
          <cell r="JP20">
            <v>163928.02402754989</v>
          </cell>
          <cell r="JV20">
            <v>3311.8742909399461</v>
          </cell>
          <cell r="JW20">
            <v>36962.039547729997</v>
          </cell>
          <cell r="JY20">
            <v>13004.757303660001</v>
          </cell>
          <cell r="KB20">
            <v>8784.7901600899968</v>
          </cell>
          <cell r="KC20">
            <v>2853.82629</v>
          </cell>
          <cell r="KD20">
            <v>2248916.8950295802</v>
          </cell>
          <cell r="KF20">
            <v>40551.472350960001</v>
          </cell>
          <cell r="KG20">
            <v>2248911.7112406502</v>
          </cell>
          <cell r="KH20">
            <v>166187.2316067502</v>
          </cell>
          <cell r="KN20">
            <v>3311.7636658120132</v>
          </cell>
          <cell r="KO20">
            <v>41314.618668900097</v>
          </cell>
          <cell r="KQ20">
            <v>13142.7006496501</v>
          </cell>
          <cell r="KT20">
            <v>9442.2173234301026</v>
          </cell>
          <cell r="KU20">
            <v>2853.82629</v>
          </cell>
          <cell r="KV20">
            <v>2172479.4622937101</v>
          </cell>
          <cell r="KX20">
            <v>41954.868310450001</v>
          </cell>
          <cell r="KY20">
            <v>2172480</v>
          </cell>
          <cell r="KZ20">
            <v>169366</v>
          </cell>
          <cell r="LF20">
            <v>4248.9977955435461</v>
          </cell>
          <cell r="LG20">
            <v>38717.692919700014</v>
          </cell>
          <cell r="LI20">
            <v>13837.902859250011</v>
          </cell>
          <cell r="LL20">
            <v>9300.4788143500155</v>
          </cell>
          <cell r="LM20">
            <v>2853.82629</v>
          </cell>
          <cell r="LN20">
            <v>2305031.3524003401</v>
          </cell>
          <cell r="LP20">
            <v>42514.274536069999</v>
          </cell>
          <cell r="LQ20">
            <v>2305031.3521419801</v>
          </cell>
          <cell r="LR20">
            <v>174210.11300000001</v>
          </cell>
          <cell r="LX20">
            <v>3784.0889999999999</v>
          </cell>
          <cell r="LY20">
            <v>39029.518462700064</v>
          </cell>
          <cell r="MA20">
            <v>14174.184584510071</v>
          </cell>
          <cell r="MD20">
            <v>9531.0678598700651</v>
          </cell>
          <cell r="ME20">
            <v>5730.8340399999997</v>
          </cell>
          <cell r="MF20">
            <v>2362966.3248760612</v>
          </cell>
          <cell r="MH20">
            <v>43391.297963919998</v>
          </cell>
          <cell r="MI20">
            <v>2362966.326168281</v>
          </cell>
          <cell r="MJ20">
            <v>177561.02124184</v>
          </cell>
          <cell r="MP20">
            <v>3827.654</v>
          </cell>
          <cell r="MQ20">
            <v>39726.991703389896</v>
          </cell>
          <cell r="MS20">
            <v>12129.157377949899</v>
          </cell>
          <cell r="MV20">
            <v>9514.5197177299015</v>
          </cell>
          <cell r="MW20">
            <v>5730.8340399999997</v>
          </cell>
          <cell r="MX20">
            <v>2469584.4879536498</v>
          </cell>
          <cell r="MZ20">
            <v>42524</v>
          </cell>
          <cell r="NA20">
            <v>2469586.1077525299</v>
          </cell>
          <cell r="NB20">
            <v>182341.75128442</v>
          </cell>
          <cell r="NH20">
            <v>3823.7959999999998</v>
          </cell>
          <cell r="NI20">
            <v>43335.00317165412</v>
          </cell>
          <cell r="NK20">
            <v>15601.723147819939</v>
          </cell>
          <cell r="NN20">
            <v>9488.0647259331527</v>
          </cell>
          <cell r="NO20">
            <v>5730.8340399999997</v>
          </cell>
          <cell r="NP20">
            <v>2503123.71230995</v>
          </cell>
          <cell r="NR20">
            <v>42524</v>
          </cell>
          <cell r="NS20">
            <v>2503123.7123099491</v>
          </cell>
          <cell r="NT20">
            <v>186326.73846931191</v>
          </cell>
          <cell r="NZ20">
            <v>5503.077541041228</v>
          </cell>
          <cell r="OA20">
            <v>41940.595407042871</v>
          </cell>
          <cell r="OC20">
            <v>15633.216383663241</v>
          </cell>
          <cell r="OF20">
            <v>10321.76072655059</v>
          </cell>
          <cell r="OG20">
            <v>5730.8340399999997</v>
          </cell>
          <cell r="OH20">
            <v>2534261.86125196</v>
          </cell>
          <cell r="OJ20">
            <v>43024.23703268791</v>
          </cell>
          <cell r="OK20">
            <v>2534261.86125196</v>
          </cell>
          <cell r="OL20">
            <v>191717.71878874721</v>
          </cell>
          <cell r="OR20">
            <v>4930.7804071153523</v>
          </cell>
          <cell r="OS20">
            <v>41126.943365307307</v>
          </cell>
          <cell r="OU20">
            <v>14600.28627451491</v>
          </cell>
          <cell r="OX20">
            <v>9566.1181974919273</v>
          </cell>
          <cell r="OY20">
            <v>5730.8340399999997</v>
          </cell>
          <cell r="OZ20">
            <v>2569057.0118350671</v>
          </cell>
          <cell r="PB20">
            <v>43524.47406537582</v>
          </cell>
          <cell r="PC20">
            <v>2569057.0118350671</v>
          </cell>
          <cell r="PD20">
            <v>196714.03252845781</v>
          </cell>
          <cell r="PJ20">
            <v>4569.8044577813007</v>
          </cell>
          <cell r="PK20">
            <v>41639.040051720673</v>
          </cell>
          <cell r="PM20">
            <v>14201.92821997088</v>
          </cell>
          <cell r="PP20">
            <v>9246.7541955967063</v>
          </cell>
          <cell r="PQ20">
            <v>5730.8340399999997</v>
          </cell>
          <cell r="PR20">
            <v>2611922.2806614181</v>
          </cell>
          <cell r="PT20">
            <v>44024.711098063723</v>
          </cell>
          <cell r="PU20">
            <v>2611922.2806614181</v>
          </cell>
          <cell r="PV20">
            <v>201543.54478007299</v>
          </cell>
          <cell r="QB20">
            <v>4417.2419439814721</v>
          </cell>
          <cell r="QC20">
            <v>45106.144951657523</v>
          </cell>
          <cell r="QE20">
            <v>16080.409806023379</v>
          </cell>
          <cell r="QH20">
            <v>10495.0829784087</v>
          </cell>
          <cell r="QI20">
            <v>5730.8340399999997</v>
          </cell>
          <cell r="QJ20">
            <v>2667969.269213846</v>
          </cell>
          <cell r="QL20">
            <v>44524.948130751633</v>
          </cell>
          <cell r="QM20">
            <v>2667969.269213846</v>
          </cell>
          <cell r="QN20">
            <v>207025.05004708661</v>
          </cell>
          <cell r="QT20">
            <v>5013.5777113951153</v>
          </cell>
          <cell r="UG20">
            <v>73396.928359330108</v>
          </cell>
          <cell r="UH20">
            <v>93496.791887890184</v>
          </cell>
          <cell r="UI20">
            <v>105772.479446393</v>
          </cell>
          <cell r="UJ20">
            <v>111158.5702862739</v>
          </cell>
          <cell r="UK20">
            <v>117184.0191688707</v>
          </cell>
          <cell r="UL20">
            <v>122055.7851834881</v>
          </cell>
          <cell r="UM20">
            <v>125853.6311675172</v>
          </cell>
          <cell r="UN20">
            <v>129568.8187040784</v>
          </cell>
          <cell r="UO20">
            <v>135722.24385642001</v>
          </cell>
          <cell r="UP20">
            <v>15331.927837069999</v>
          </cell>
          <cell r="UQ20">
            <v>17055.772903380119</v>
          </cell>
          <cell r="UR20">
            <v>19558.353659249999</v>
          </cell>
          <cell r="US20">
            <v>21450.873959629989</v>
          </cell>
          <cell r="UT20">
            <v>21161.004382379979</v>
          </cell>
          <cell r="UU20">
            <v>22887.2439823001</v>
          </cell>
          <cell r="UV20">
            <v>25768.770602170101</v>
          </cell>
          <cell r="UW20">
            <v>23679.772921039999</v>
          </cell>
          <cell r="UX20">
            <v>25733.69434399001</v>
          </cell>
          <cell r="UY20">
            <v>25548.935271360071</v>
          </cell>
          <cell r="UZ20">
            <v>25870.190444309901</v>
          </cell>
          <cell r="VA20">
            <v>28619.65938673303</v>
          </cell>
          <cell r="VB20">
            <v>-16746.73739246999</v>
          </cell>
          <cell r="VC20">
            <v>0.1200514819964915</v>
          </cell>
          <cell r="VD20">
            <v>0.14740758315655</v>
          </cell>
          <cell r="VE20">
            <v>0.16654817594483581</v>
          </cell>
          <cell r="VF20">
            <v>-30530.992695500001</v>
          </cell>
          <cell r="VG20">
            <v>0.1212320378017636</v>
          </cell>
          <cell r="VH20">
            <v>0.13908011103876289</v>
          </cell>
          <cell r="VI20">
            <v>0.1547298748185022</v>
          </cell>
          <cell r="VJ20">
            <v>-36439.165961930208</v>
          </cell>
          <cell r="VK20">
            <v>0.1162384320863962</v>
          </cell>
          <cell r="VL20">
            <v>0.1333769702898415</v>
          </cell>
          <cell r="VM20">
            <v>0.14480655346592999</v>
          </cell>
          <cell r="VN20">
            <v>-37458.424960044838</v>
          </cell>
          <cell r="VO20">
            <v>0.11882213187510331</v>
          </cell>
          <cell r="VP20">
            <v>0.13634161841672021</v>
          </cell>
          <cell r="VQ20">
            <v>0.14802525364002769</v>
          </cell>
          <cell r="VR20">
            <v>-40655.794290910002</v>
          </cell>
          <cell r="VS20">
            <v>0.1200895889963538</v>
          </cell>
          <cell r="VT20">
            <v>0.13779595316444829</v>
          </cell>
          <cell r="VU20">
            <v>0.1496042158997537</v>
          </cell>
          <cell r="VV20">
            <v>-42830.535479683633</v>
          </cell>
          <cell r="VW20">
            <v>0.12103613894133911</v>
          </cell>
          <cell r="VX20">
            <v>0.13888206523275559</v>
          </cell>
          <cell r="VY20">
            <v>0.1507834010690341</v>
          </cell>
          <cell r="VZ20">
            <v>-43401.420485621478</v>
          </cell>
          <cell r="WA20">
            <v>0.1222120599480155</v>
          </cell>
          <cell r="WB20">
            <v>0.14023136751045739</v>
          </cell>
          <cell r="WC20">
            <v>0.1522483302242934</v>
          </cell>
          <cell r="WD20">
            <v>-44655.037582749508</v>
          </cell>
          <cell r="WE20">
            <v>0.12251765961118</v>
          </cell>
          <cell r="WF20">
            <v>0.14058202569177389</v>
          </cell>
          <cell r="WG20">
            <v>0.15262903764755181</v>
          </cell>
          <cell r="WH20">
            <v>-46655.460777981512</v>
          </cell>
          <cell r="WI20">
            <v>0.12210926547808949</v>
          </cell>
          <cell r="WJ20">
            <v>0.14011341671986971</v>
          </cell>
          <cell r="WK20">
            <v>0.1521202717789224</v>
          </cell>
          <cell r="WL20">
            <v>-2757.956813629999</v>
          </cell>
          <cell r="WM20">
            <v>0.12708794345968061</v>
          </cell>
          <cell r="WN20">
            <v>0.154660550939588</v>
          </cell>
          <cell r="WO20">
            <v>0.17687798582090439</v>
          </cell>
          <cell r="WP20">
            <v>-2937.272111889999</v>
          </cell>
          <cell r="WQ20">
            <v>0.1248501762525597</v>
          </cell>
          <cell r="WR20">
            <v>0.1540982410825896</v>
          </cell>
          <cell r="WS20">
            <v>0.17541675812145829</v>
          </cell>
          <cell r="WT20">
            <v>-4517.1533916199987</v>
          </cell>
          <cell r="WU20">
            <v>0.1177190373853202</v>
          </cell>
          <cell r="WV20">
            <v>0.1474177471735505</v>
          </cell>
          <cell r="WW20">
            <v>0.1671754054800432</v>
          </cell>
          <cell r="WX20">
            <v>-6534.3550753299987</v>
          </cell>
          <cell r="WY20">
            <v>0.1200514819964915</v>
          </cell>
          <cell r="WZ20">
            <v>0.14740758315655</v>
          </cell>
          <cell r="XA20">
            <v>0.16654817594483581</v>
          </cell>
          <cell r="XB20">
            <v>-5854.8372542600009</v>
          </cell>
          <cell r="XC20">
            <v>0.1201364517152179</v>
          </cell>
          <cell r="XD20">
            <v>0.14600291114429309</v>
          </cell>
          <cell r="XE20">
            <v>0.1619006157724695</v>
          </cell>
          <cell r="XF20">
            <v>-7176.3259042400005</v>
          </cell>
          <cell r="XG20">
            <v>0.1221491954726493</v>
          </cell>
          <cell r="XH20">
            <v>0.14131982945829369</v>
          </cell>
          <cell r="XI20">
            <v>0.15718747824180729</v>
          </cell>
          <cell r="XJ20">
            <v>-7516.3832255500001</v>
          </cell>
          <cell r="XK20">
            <v>0.1249433240032678</v>
          </cell>
          <cell r="XL20">
            <v>0.14644308297336131</v>
          </cell>
          <cell r="XM20">
            <v>0.16238704133296289</v>
          </cell>
          <cell r="XN20">
            <v>-9983.4463114499995</v>
          </cell>
          <cell r="XO20">
            <v>0.1212320378017636</v>
          </cell>
          <cell r="XP20">
            <v>0.13908011103876289</v>
          </cell>
          <cell r="XQ20">
            <v>0.1547298748185022</v>
          </cell>
          <cell r="XR20">
            <v>-8541</v>
          </cell>
          <cell r="XS20">
            <v>0.1190113267098404</v>
          </cell>
          <cell r="XT20">
            <v>0.1388406088395632</v>
          </cell>
          <cell r="XU20">
            <v>0.151323163812534</v>
          </cell>
          <cell r="XV20">
            <v>-7807.0564952000004</v>
          </cell>
          <cell r="XW20">
            <v>0.11597949074478731</v>
          </cell>
          <cell r="XX20">
            <v>0.13007214374986109</v>
          </cell>
          <cell r="XY20">
            <v>0.14194641786181081</v>
          </cell>
          <cell r="XZ20">
            <v>-10086.339777089999</v>
          </cell>
          <cell r="YA20">
            <v>0.1177001234354141</v>
          </cell>
          <cell r="YB20">
            <v>0.13505417773432921</v>
          </cell>
          <cell r="YC20">
            <v>0.1466274872369992</v>
          </cell>
          <cell r="YD20">
            <v>-10004.76968964021</v>
          </cell>
          <cell r="YE20">
            <v>0.1162384320863962</v>
          </cell>
          <cell r="YF20">
            <v>0.1333769702898415</v>
          </cell>
          <cell r="YG20">
            <v>0.14480655346592999</v>
          </cell>
          <cell r="YH20">
            <v>27821.981958233289</v>
          </cell>
          <cell r="YI20">
            <v>-9002.401764166767</v>
          </cell>
          <cell r="YJ20">
            <v>0.1184111026773256</v>
          </cell>
          <cell r="YK20">
            <v>0.1358699858583981</v>
          </cell>
          <cell r="YL20">
            <v>0.14751320508228541</v>
          </cell>
          <cell r="YM20">
            <v>26724.19693521865</v>
          </cell>
          <cell r="YN20">
            <v>-8687.2760485362305</v>
          </cell>
          <cell r="YO20">
            <v>0.11975974619029379</v>
          </cell>
          <cell r="YP20">
            <v>0.13741747735954851</v>
          </cell>
          <cell r="YQ20">
            <v>0.14919330705425601</v>
          </cell>
          <cell r="YR20">
            <v>26982.18815824929</v>
          </cell>
          <cell r="YS20">
            <v>-9214.1359949585403</v>
          </cell>
          <cell r="YT20">
            <v>0.11989189695950191</v>
          </cell>
          <cell r="YU20">
            <v>0.13756911282900619</v>
          </cell>
          <cell r="YV20">
            <v>0.1493579367475803</v>
          </cell>
          <cell r="YW20">
            <v>29630.203234572698</v>
          </cell>
          <cell r="YX20">
            <v>-10554.61115238331</v>
          </cell>
          <cell r="YY20">
            <v>0.11882213187510331</v>
          </cell>
          <cell r="YZ20">
            <v>0.13634161841672021</v>
          </cell>
          <cell r="ZA20">
            <v>0.14802525364002769</v>
          </cell>
        </row>
        <row r="21">
          <cell r="A21" t="str">
            <v>BBDC4</v>
          </cell>
          <cell r="B21" t="str">
            <v>Bradesco</v>
          </cell>
          <cell r="C21" t="str">
            <v>Banks</v>
          </cell>
          <cell r="D21" t="str">
            <v>Bernardo Guttmann</v>
          </cell>
          <cell r="E21">
            <v>45440</v>
          </cell>
          <cell r="F21" t="str">
            <v>Neutral</v>
          </cell>
          <cell r="G21" t="b">
            <v>0</v>
          </cell>
          <cell r="H21" t="str">
            <v>BRL</v>
          </cell>
          <cell r="I21">
            <v>16</v>
          </cell>
          <cell r="J21">
            <v>0.13885</v>
          </cell>
          <cell r="M21">
            <v>116838.9</v>
          </cell>
          <cell r="O21">
            <v>27771.899999999991</v>
          </cell>
          <cell r="R21">
            <v>20680.899999999991</v>
          </cell>
          <cell r="S21">
            <v>10658.488028</v>
          </cell>
          <cell r="T21">
            <v>1830247</v>
          </cell>
          <cell r="V21">
            <v>27943</v>
          </cell>
          <cell r="W21">
            <v>1830247</v>
          </cell>
          <cell r="X21">
            <v>154263</v>
          </cell>
          <cell r="AD21">
            <v>8747.5632000000005</v>
          </cell>
          <cell r="AE21">
            <v>124782.01857262519</v>
          </cell>
          <cell r="AG21">
            <v>21180.662569732191</v>
          </cell>
          <cell r="AJ21">
            <v>17835.177706132079</v>
          </cell>
          <cell r="AK21">
            <v>10642.17</v>
          </cell>
          <cell r="AL21">
            <v>1962291.18625674</v>
          </cell>
          <cell r="AN21">
            <v>28817.812809088351</v>
          </cell>
          <cell r="AO21">
            <v>1962291.1862567409</v>
          </cell>
          <cell r="AP21">
            <v>163432.50722430969</v>
          </cell>
          <cell r="AV21">
            <v>9828.4450818223922</v>
          </cell>
          <cell r="AW21">
            <v>137882.5780127976</v>
          </cell>
          <cell r="AY21">
            <v>28454.116692537518</v>
          </cell>
          <cell r="BB21">
            <v>20112.964018627001</v>
          </cell>
          <cell r="BC21">
            <v>10642.17</v>
          </cell>
          <cell r="BD21">
            <v>2110288.0356072248</v>
          </cell>
          <cell r="BF21">
            <v>30114.640214954219</v>
          </cell>
          <cell r="BG21">
            <v>2110288.0356072262</v>
          </cell>
          <cell r="BH21">
            <v>176512.08898687581</v>
          </cell>
          <cell r="BN21">
            <v>7033.3822560608396</v>
          </cell>
          <cell r="BO21">
            <v>149473.35637596701</v>
          </cell>
          <cell r="BQ21">
            <v>35076.510972105367</v>
          </cell>
          <cell r="BT21">
            <v>24881.08789991587</v>
          </cell>
          <cell r="BU21">
            <v>10642.17</v>
          </cell>
          <cell r="BV21">
            <v>2271602.055374261</v>
          </cell>
          <cell r="BX21">
            <v>31469.826016432758</v>
          </cell>
          <cell r="BY21">
            <v>2271602.055374261</v>
          </cell>
          <cell r="BZ21">
            <v>191440.7417268253</v>
          </cell>
          <cell r="CF21">
            <v>9952.4351599663496</v>
          </cell>
          <cell r="CG21">
            <v>162066.41273179129</v>
          </cell>
          <cell r="CI21">
            <v>42651.228484675747</v>
          </cell>
          <cell r="CL21">
            <v>30334.884508966541</v>
          </cell>
          <cell r="CM21">
            <v>10642.17</v>
          </cell>
          <cell r="CN21">
            <v>2448712.1974466448</v>
          </cell>
          <cell r="CP21">
            <v>32885.996393633279</v>
          </cell>
          <cell r="CQ21">
            <v>2448712.1974466448</v>
          </cell>
          <cell r="CR21">
            <v>209641.67243220529</v>
          </cell>
          <cell r="CX21">
            <v>12133.95380358661</v>
          </cell>
          <cell r="CY21">
            <v>175750.7477942268</v>
          </cell>
          <cell r="DA21">
            <v>50384.114867021519</v>
          </cell>
          <cell r="DD21">
            <v>35902.562704255492</v>
          </cell>
          <cell r="DE21">
            <v>10642.17</v>
          </cell>
          <cell r="DF21">
            <v>2642844.012158385</v>
          </cell>
          <cell r="DH21">
            <v>34365.895707123847</v>
          </cell>
          <cell r="DI21">
            <v>2642844.012158385</v>
          </cell>
          <cell r="DJ21">
            <v>231183.21005475859</v>
          </cell>
          <cell r="DP21">
            <v>14361.025081702201</v>
          </cell>
          <cell r="DQ21">
            <v>190623.7719821496</v>
          </cell>
          <cell r="DS21">
            <v>58111.825876630057</v>
          </cell>
          <cell r="DV21">
            <v>41466.514631173653</v>
          </cell>
          <cell r="DW21">
            <v>10642.17</v>
          </cell>
          <cell r="DX21">
            <v>2855263.924846326</v>
          </cell>
          <cell r="DZ21">
            <v>35912.391816157891</v>
          </cell>
          <cell r="EA21">
            <v>2855263.924846326</v>
          </cell>
          <cell r="EB21">
            <v>256063.11883346271</v>
          </cell>
          <cell r="EH21">
            <v>16586.60585246946</v>
          </cell>
          <cell r="EI21">
            <v>205344.86608984781</v>
          </cell>
          <cell r="EK21">
            <v>63900.384030694047</v>
          </cell>
          <cell r="EN21">
            <v>45634.27650209971</v>
          </cell>
          <cell r="EO21">
            <v>10642.17</v>
          </cell>
          <cell r="EP21">
            <v>3054919.515993624</v>
          </cell>
          <cell r="ER21">
            <v>37528.481636225682</v>
          </cell>
          <cell r="ES21">
            <v>3054919.515993624</v>
          </cell>
          <cell r="ET21">
            <v>283443.68473472248</v>
          </cell>
          <cell r="EZ21">
            <v>18253.710600839891</v>
          </cell>
          <cell r="FA21">
            <v>220244.85902971381</v>
          </cell>
          <cell r="FC21">
            <v>69731.789767855211</v>
          </cell>
          <cell r="FF21">
            <v>49832.888632855756</v>
          </cell>
          <cell r="FG21">
            <v>10642.17</v>
          </cell>
          <cell r="FH21">
            <v>3264288.2088471469</v>
          </cell>
          <cell r="FJ21">
            <v>39217.296946700691</v>
          </cell>
          <cell r="FK21">
            <v>3264288.2088471469</v>
          </cell>
          <cell r="FL21">
            <v>308360.12905115029</v>
          </cell>
          <cell r="FR21">
            <v>24916.44431642786</v>
          </cell>
          <cell r="FS21">
            <v>28958</v>
          </cell>
          <cell r="FU21">
            <v>10343</v>
          </cell>
          <cell r="FX21">
            <v>6821</v>
          </cell>
          <cell r="FY21">
            <v>10658.488028</v>
          </cell>
          <cell r="FZ21">
            <v>1724422</v>
          </cell>
          <cell r="GB21">
            <v>26720</v>
          </cell>
          <cell r="GC21">
            <v>1724421</v>
          </cell>
          <cell r="GD21">
            <v>151098</v>
          </cell>
          <cell r="GJ21">
            <v>1997.6222499999999</v>
          </cell>
          <cell r="GK21">
            <v>29043.9</v>
          </cell>
          <cell r="GM21">
            <v>10362.9</v>
          </cell>
          <cell r="GP21">
            <v>7040.9000000000005</v>
          </cell>
          <cell r="GQ21">
            <v>10658.488028</v>
          </cell>
          <cell r="GR21">
            <v>1757780</v>
          </cell>
          <cell r="GT21">
            <v>25134</v>
          </cell>
          <cell r="GU21">
            <v>1757780</v>
          </cell>
          <cell r="GV21">
            <v>152704</v>
          </cell>
          <cell r="HB21">
            <v>2153.5702000000001</v>
          </cell>
          <cell r="HC21">
            <v>28609</v>
          </cell>
          <cell r="HE21">
            <v>7137</v>
          </cell>
          <cell r="HH21">
            <v>5224</v>
          </cell>
          <cell r="HI21">
            <v>10658.488028</v>
          </cell>
          <cell r="HJ21">
            <v>1891631</v>
          </cell>
          <cell r="HL21">
            <v>25540</v>
          </cell>
          <cell r="HM21">
            <v>1891631</v>
          </cell>
          <cell r="HN21">
            <v>156884</v>
          </cell>
          <cell r="HT21">
            <v>2248.8611500000002</v>
          </cell>
          <cell r="HU21">
            <v>30228</v>
          </cell>
          <cell r="HW21">
            <v>-71</v>
          </cell>
          <cell r="HZ21">
            <v>1595</v>
          </cell>
          <cell r="IA21">
            <v>10658.488028</v>
          </cell>
          <cell r="IB21">
            <v>1830247</v>
          </cell>
          <cell r="ID21">
            <v>27943</v>
          </cell>
          <cell r="IE21">
            <v>1830247</v>
          </cell>
          <cell r="IF21">
            <v>154263</v>
          </cell>
          <cell r="IL21">
            <v>2347.5095999999999</v>
          </cell>
          <cell r="IM21">
            <v>29068</v>
          </cell>
          <cell r="IO21">
            <v>4883</v>
          </cell>
          <cell r="IR21">
            <v>4280</v>
          </cell>
          <cell r="IS21">
            <v>10658.488028</v>
          </cell>
          <cell r="IT21">
            <v>1864027</v>
          </cell>
          <cell r="IV21">
            <v>28894</v>
          </cell>
          <cell r="IW21">
            <v>1864026</v>
          </cell>
          <cell r="IX21">
            <v>155321</v>
          </cell>
          <cell r="JD21">
            <v>2446.2600499999999</v>
          </cell>
          <cell r="JE21">
            <v>30153</v>
          </cell>
          <cell r="JG21">
            <v>5007</v>
          </cell>
          <cell r="JJ21">
            <v>4518</v>
          </cell>
          <cell r="JK21">
            <v>10642.17</v>
          </cell>
          <cell r="JL21">
            <v>1884019</v>
          </cell>
          <cell r="JN21">
            <v>28126</v>
          </cell>
          <cell r="JO21">
            <v>1884020</v>
          </cell>
          <cell r="JP21">
            <v>159317</v>
          </cell>
          <cell r="JV21">
            <v>2460.5145499999999</v>
          </cell>
          <cell r="JW21">
            <v>31906.943514620849</v>
          </cell>
          <cell r="JY21">
            <v>6574.1024648998382</v>
          </cell>
          <cell r="KB21">
            <v>5295.7640212178676</v>
          </cell>
          <cell r="KC21">
            <v>10642.17</v>
          </cell>
          <cell r="KD21">
            <v>1922193.5927387411</v>
          </cell>
          <cell r="KF21">
            <v>28471.90640454417</v>
          </cell>
          <cell r="KG21">
            <v>1922193.5927387411</v>
          </cell>
          <cell r="KH21">
            <v>161728.6771625253</v>
          </cell>
          <cell r="KN21">
            <v>2884.086858692579</v>
          </cell>
          <cell r="KO21">
            <v>33654.07505800431</v>
          </cell>
          <cell r="KQ21">
            <v>4716.5601048323442</v>
          </cell>
          <cell r="KT21">
            <v>3741.4136849141992</v>
          </cell>
          <cell r="KU21">
            <v>10642.17</v>
          </cell>
          <cell r="KV21">
            <v>1962291.18625674</v>
          </cell>
          <cell r="KX21">
            <v>28817.812809088351</v>
          </cell>
          <cell r="KY21">
            <v>1962291.1862567409</v>
          </cell>
          <cell r="KZ21">
            <v>163432.50722430969</v>
          </cell>
          <cell r="LF21">
            <v>2037.583623129814</v>
          </cell>
          <cell r="LG21">
            <v>32290.74651101065</v>
          </cell>
          <cell r="LI21">
            <v>5819.7103177571898</v>
          </cell>
          <cell r="LL21">
            <v>4086.1914287851769</v>
          </cell>
          <cell r="LM21">
            <v>10642.17</v>
          </cell>
          <cell r="LN21">
            <v>1997011.6653086131</v>
          </cell>
          <cell r="LP21">
            <v>29142.019660554819</v>
          </cell>
          <cell r="LQ21">
            <v>1997011.6653086131</v>
          </cell>
          <cell r="LR21">
            <v>165293.3481739866</v>
          </cell>
          <cell r="LX21">
            <v>2225.350479108281</v>
          </cell>
          <cell r="LY21">
            <v>34080.35040938764</v>
          </cell>
          <cell r="MA21">
            <v>7015.0471751915848</v>
          </cell>
          <cell r="MD21">
            <v>4954.8339661379414</v>
          </cell>
          <cell r="ME21">
            <v>10642.17</v>
          </cell>
          <cell r="MF21">
            <v>2033910.2455781</v>
          </cell>
          <cell r="MH21">
            <v>29466.22651202128</v>
          </cell>
          <cell r="MI21">
            <v>2033910.2455781</v>
          </cell>
          <cell r="MJ21">
            <v>168761.73195028311</v>
          </cell>
          <cell r="MP21">
            <v>1486.4501898413821</v>
          </cell>
          <cell r="MQ21">
            <v>34945.176877043043</v>
          </cell>
          <cell r="MS21">
            <v>7651.4005815416767</v>
          </cell>
          <cell r="MV21">
            <v>5414.0084187100074</v>
          </cell>
          <cell r="MW21">
            <v>10642.17</v>
          </cell>
          <cell r="MX21">
            <v>2071714.5646230271</v>
          </cell>
          <cell r="MZ21">
            <v>29790.433363487751</v>
          </cell>
          <cell r="NA21">
            <v>2071714.5646230271</v>
          </cell>
          <cell r="NB21">
            <v>172551.53784338009</v>
          </cell>
          <cell r="NH21">
            <v>1624.2025256130021</v>
          </cell>
          <cell r="NI21">
            <v>36566.3042153563</v>
          </cell>
          <cell r="NK21">
            <v>7967.9586180471006</v>
          </cell>
          <cell r="NN21">
            <v>5657.9302049939124</v>
          </cell>
          <cell r="NO21">
            <v>10642.17</v>
          </cell>
          <cell r="NP21">
            <v>2110288.0356072248</v>
          </cell>
          <cell r="NR21">
            <v>30114.640214954219</v>
          </cell>
          <cell r="NS21">
            <v>2110288.0356072262</v>
          </cell>
          <cell r="NT21">
            <v>176512.08898687581</v>
          </cell>
          <cell r="NZ21">
            <v>1697.379061498174</v>
          </cell>
          <cell r="OA21">
            <v>35023.499514201038</v>
          </cell>
          <cell r="OC21">
            <v>7349.4972599533867</v>
          </cell>
          <cell r="OF21">
            <v>5187.6380271664384</v>
          </cell>
          <cell r="OG21">
            <v>10642.17</v>
          </cell>
          <cell r="OH21">
            <v>2149040.3135060361</v>
          </cell>
          <cell r="OJ21">
            <v>30453.43666532385</v>
          </cell>
          <cell r="OK21">
            <v>2149040.3135060351</v>
          </cell>
          <cell r="OL21">
            <v>179624.6718031757</v>
          </cell>
          <cell r="OR21">
            <v>2075.0552108665761</v>
          </cell>
          <cell r="OS21">
            <v>36943.541010894827</v>
          </cell>
          <cell r="OU21">
            <v>8647.8827497825332</v>
          </cell>
          <cell r="OX21">
            <v>6130.4755798434226</v>
          </cell>
          <cell r="OY21">
            <v>10642.17</v>
          </cell>
          <cell r="OZ21">
            <v>2188985.908166545</v>
          </cell>
          <cell r="PB21">
            <v>30792.233115693489</v>
          </cell>
          <cell r="PC21">
            <v>2188985.908166544</v>
          </cell>
          <cell r="PD21">
            <v>183302.9571510817</v>
          </cell>
          <cell r="PJ21">
            <v>2452.1902319373689</v>
          </cell>
          <cell r="PK21">
            <v>37882.065768488617</v>
          </cell>
          <cell r="PM21">
            <v>9343.1138828815765</v>
          </cell>
          <cell r="PP21">
            <v>6632.0419956747346</v>
          </cell>
          <cell r="PQ21">
            <v>10642.17</v>
          </cell>
          <cell r="PR21">
            <v>2229875.1910010562</v>
          </cell>
          <cell r="PT21">
            <v>31131.02956606312</v>
          </cell>
          <cell r="PU21">
            <v>2229875.1910010548</v>
          </cell>
          <cell r="PV21">
            <v>187282.18234848659</v>
          </cell>
          <cell r="QB21">
            <v>2652.8167982698942</v>
          </cell>
          <cell r="QC21">
            <v>39624.250082382547</v>
          </cell>
          <cell r="QE21">
            <v>9736.0170794878868</v>
          </cell>
          <cell r="QH21">
            <v>6930.9322972312784</v>
          </cell>
          <cell r="QI21">
            <v>10642.17</v>
          </cell>
          <cell r="QJ21">
            <v>2271602.055374261</v>
          </cell>
          <cell r="QL21">
            <v>31469.826016432758</v>
          </cell>
          <cell r="QM21">
            <v>2271602.055374261</v>
          </cell>
          <cell r="QN21">
            <v>191440.7417268253</v>
          </cell>
          <cell r="QT21">
            <v>2772.3729188925122</v>
          </cell>
          <cell r="UG21">
            <v>66382.899999999994</v>
          </cell>
          <cell r="UH21">
            <v>69858.925494440002</v>
          </cell>
          <cell r="UI21">
            <v>79709.348631908011</v>
          </cell>
          <cell r="UJ21">
            <v>87663.130359098839</v>
          </cell>
          <cell r="UK21">
            <v>96392.049558528728</v>
          </cell>
          <cell r="UL21">
            <v>105970.676499284</v>
          </cell>
          <cell r="UM21">
            <v>116481.3195143398</v>
          </cell>
          <cell r="UN21">
            <v>126567.3131878658</v>
          </cell>
          <cell r="UO21">
            <v>136542.43707491041</v>
          </cell>
          <cell r="UP21">
            <v>17061</v>
          </cell>
          <cell r="UQ21">
            <v>16360.9</v>
          </cell>
          <cell r="UR21">
            <v>16284</v>
          </cell>
          <cell r="US21">
            <v>16677</v>
          </cell>
          <cell r="UT21">
            <v>16653</v>
          </cell>
          <cell r="UU21">
            <v>16556</v>
          </cell>
          <cell r="UV21">
            <v>18700.405546440001</v>
          </cell>
          <cell r="UW21">
            <v>17949.519948000001</v>
          </cell>
          <cell r="UX21">
            <v>19176.83911200751</v>
          </cell>
          <cell r="UY21">
            <v>19667.31102849128</v>
          </cell>
          <cell r="UZ21">
            <v>20172.414790325231</v>
          </cell>
          <cell r="VA21">
            <v>20692.783701084001</v>
          </cell>
          <cell r="VB21">
            <v>-32297</v>
          </cell>
          <cell r="VC21">
            <v>0.124148420289677</v>
          </cell>
          <cell r="VD21">
            <v>0.08</v>
          </cell>
          <cell r="VE21">
            <v>0.148498694494093</v>
          </cell>
          <cell r="VF21">
            <v>-40647.148013871192</v>
          </cell>
          <cell r="VG21">
            <v>0.1248853297087939</v>
          </cell>
          <cell r="VH21">
            <v>7.7505912817487657E-2</v>
          </cell>
          <cell r="VI21">
            <v>0.15057978967435651</v>
          </cell>
          <cell r="VJ21">
            <v>-42495.637196547381</v>
          </cell>
          <cell r="VK21">
            <v>0.1226181476439361</v>
          </cell>
          <cell r="VL21">
            <v>7.6098861918314928E-2</v>
          </cell>
          <cell r="VM21">
            <v>0.14784614754620731</v>
          </cell>
          <cell r="VN21">
            <v>-43680.562181974186</v>
          </cell>
          <cell r="VO21">
            <v>0.12089879699076669</v>
          </cell>
          <cell r="VP21">
            <v>7.5031804305239272E-2</v>
          </cell>
          <cell r="VQ21">
            <v>0.14577305008684679</v>
          </cell>
          <cell r="VR21">
            <v>-44677.515792520877</v>
          </cell>
          <cell r="VS21">
            <v>0.1203573291261464</v>
          </cell>
          <cell r="VT21">
            <v>7.4695760342296677E-2</v>
          </cell>
          <cell r="VU21">
            <v>0.14512017822943901</v>
          </cell>
          <cell r="VV21">
            <v>-46352.660855197268</v>
          </cell>
          <cell r="VW21">
            <v>0.1206586690959878</v>
          </cell>
          <cell r="VX21">
            <v>7.4882776939725768E-2</v>
          </cell>
          <cell r="VY21">
            <v>0.14548351721717279</v>
          </cell>
          <cell r="VZ21">
            <v>-48948.409863088287</v>
          </cell>
          <cell r="WA21">
            <v>0.12149449118218331</v>
          </cell>
          <cell r="WB21">
            <v>7.5401502028530507E-2</v>
          </cell>
          <cell r="WC21">
            <v>0.1464913050353096</v>
          </cell>
          <cell r="WD21">
            <v>-53229.407501892667</v>
          </cell>
          <cell r="WE21">
            <v>0.1245238631025492</v>
          </cell>
          <cell r="WF21">
            <v>7.7281580629428748E-2</v>
          </cell>
          <cell r="WG21">
            <v>0.1501439533301715</v>
          </cell>
          <cell r="WH21">
            <v>-57487.760102044092</v>
          </cell>
          <cell r="WI21">
            <v>0.12543544170369911</v>
          </cell>
          <cell r="WJ21">
            <v>7.7847321471461603E-2</v>
          </cell>
          <cell r="WK21">
            <v>0.15124308414363741</v>
          </cell>
          <cell r="WL21">
            <v>-4836</v>
          </cell>
          <cell r="WM21">
            <v>0.1365416963121682</v>
          </cell>
          <cell r="WN21">
            <v>0.08</v>
          </cell>
          <cell r="WO21">
            <v>0.15678528979934281</v>
          </cell>
          <cell r="WP21">
            <v>-5313</v>
          </cell>
          <cell r="WQ21">
            <v>0.1330092475265201</v>
          </cell>
          <cell r="WR21">
            <v>0.08</v>
          </cell>
          <cell r="WS21">
            <v>0.15647229384418229</v>
          </cell>
          <cell r="WT21">
            <v>-7267</v>
          </cell>
          <cell r="WU21">
            <v>0.13584466013685309</v>
          </cell>
          <cell r="WV21">
            <v>0.08</v>
          </cell>
          <cell r="WW21">
            <v>0.1581549111515877</v>
          </cell>
          <cell r="WX21">
            <v>-14881</v>
          </cell>
          <cell r="WY21">
            <v>0.124148420289677</v>
          </cell>
          <cell r="WZ21">
            <v>0.08</v>
          </cell>
          <cell r="XA21">
            <v>0.148498694494093</v>
          </cell>
          <cell r="XB21">
            <v>-9517</v>
          </cell>
          <cell r="XC21">
            <v>0.1255031128454073</v>
          </cell>
          <cell r="XD21">
            <v>0.08</v>
          </cell>
          <cell r="XE21">
            <v>0.15093279555102229</v>
          </cell>
          <cell r="XF21">
            <v>-10316</v>
          </cell>
          <cell r="XG21">
            <v>0.128903717028887</v>
          </cell>
          <cell r="XH21">
            <v>7.9999790825611317E-2</v>
          </cell>
          <cell r="XI21">
            <v>0.15542493777061939</v>
          </cell>
          <cell r="XJ21">
            <v>-8723.002491407944</v>
          </cell>
          <cell r="XK21">
            <v>0.1272908658090936</v>
          </cell>
          <cell r="XL21">
            <v>7.899882853227895E-2</v>
          </cell>
          <cell r="XM21">
            <v>0.15348025140898811</v>
          </cell>
          <cell r="XN21">
            <v>-12091.14552246325</v>
          </cell>
          <cell r="XO21">
            <v>0.1248853297087939</v>
          </cell>
          <cell r="XP21">
            <v>7.7505912817487657E-2</v>
          </cell>
          <cell r="XQ21">
            <v>0.15057978967435651</v>
          </cell>
          <cell r="XR21">
            <v>-10820.22509018647</v>
          </cell>
          <cell r="XS21">
            <v>0.123333253147202</v>
          </cell>
          <cell r="XT21">
            <v>7.654266828789151E-2</v>
          </cell>
          <cell r="XU21">
            <v>0.148708382017845</v>
          </cell>
          <cell r="XV21">
            <v>-11038.153988252699</v>
          </cell>
          <cell r="XW21">
            <v>0.1229562509513657</v>
          </cell>
          <cell r="XX21">
            <v>7.6308694454530743E-2</v>
          </cell>
          <cell r="XY21">
            <v>0.14825381372316879</v>
          </cell>
          <cell r="XZ21">
            <v>-9806.1062611068864</v>
          </cell>
          <cell r="YA21">
            <v>0.12275729268424181</v>
          </cell>
          <cell r="YB21">
            <v>7.6185217644708605E-2</v>
          </cell>
          <cell r="YC21">
            <v>0.1480139209023919</v>
          </cell>
          <cell r="YD21">
            <v>-10831.15185700132</v>
          </cell>
          <cell r="YE21">
            <v>0.1226181476439361</v>
          </cell>
          <cell r="YF21">
            <v>7.6098861918314928E-2</v>
          </cell>
          <cell r="YG21">
            <v>0.14784614754620731</v>
          </cell>
          <cell r="YH21">
            <v>21090.827023208269</v>
          </cell>
          <cell r="YI21">
            <v>-11134.36065732092</v>
          </cell>
          <cell r="YJ21">
            <v>0.12184230677111831</v>
          </cell>
          <cell r="YK21">
            <v>7.5617362168191538E-2</v>
          </cell>
          <cell r="YL21">
            <v>0.14691068174152011</v>
          </cell>
          <cell r="YM21">
            <v>21629.97653134041</v>
          </cell>
          <cell r="YN21">
            <v>-11358.61652339552</v>
          </cell>
          <cell r="YO21">
            <v>0.12140971092058821</v>
          </cell>
          <cell r="YP21">
            <v>7.5348885988046399E-2</v>
          </cell>
          <cell r="YQ21">
            <v>0.14638908170780349</v>
          </cell>
          <cell r="YR21">
            <v>22185.18410935775</v>
          </cell>
          <cell r="YS21">
            <v>-10067.60242806974</v>
          </cell>
          <cell r="YT21">
            <v>0.12112456877015269</v>
          </cell>
          <cell r="YU21">
            <v>7.5171922026756571E-2</v>
          </cell>
          <cell r="YV21">
            <v>0.14604527315046531</v>
          </cell>
          <cell r="YW21">
            <v>22757.142695192411</v>
          </cell>
          <cell r="YX21">
            <v>-11119.982573188019</v>
          </cell>
          <cell r="YY21">
            <v>0.12089879699076669</v>
          </cell>
          <cell r="YZ21">
            <v>7.5031804305239272E-2</v>
          </cell>
          <cell r="ZA21">
            <v>0.14577305008684679</v>
          </cell>
        </row>
        <row r="22">
          <cell r="A22" t="str">
            <v>BEEF3</v>
          </cell>
          <cell r="B22" t="str">
            <v>Minerva</v>
          </cell>
          <cell r="C22" t="str">
            <v>Food &amp; Beverages</v>
          </cell>
          <cell r="D22" t="str">
            <v>Leonardo Alencar</v>
          </cell>
          <cell r="E22">
            <v>45531</v>
          </cell>
          <cell r="F22" t="str">
            <v>Neutral</v>
          </cell>
          <cell r="G22" t="b">
            <v>0</v>
          </cell>
          <cell r="H22" t="str">
            <v>BRL</v>
          </cell>
          <cell r="I22">
            <v>8.4</v>
          </cell>
          <cell r="J22">
            <v>0.15640000000000001</v>
          </cell>
          <cell r="K22">
            <v>0.10213442702281481</v>
          </cell>
          <cell r="L22">
            <v>9.6110759834171777E-2</v>
          </cell>
          <cell r="M22">
            <v>30977.782508000051</v>
          </cell>
          <cell r="N22">
            <v>5737.4305080000458</v>
          </cell>
          <cell r="O22">
            <v>2423.2945080000459</v>
          </cell>
          <cell r="P22">
            <v>2837.76</v>
          </cell>
          <cell r="Q22">
            <v>0</v>
          </cell>
          <cell r="R22">
            <v>656.34950800004594</v>
          </cell>
          <cell r="S22">
            <v>607.28300000000002</v>
          </cell>
          <cell r="T22">
            <v>21400.129000000001</v>
          </cell>
          <cell r="U22">
            <v>7071.4629999999997</v>
          </cell>
          <cell r="V22">
            <v>5234.6660000000002</v>
          </cell>
          <cell r="W22">
            <v>20337.633000000002</v>
          </cell>
          <cell r="X22">
            <v>1062.4960000000001</v>
          </cell>
          <cell r="Y22">
            <v>13766.474</v>
          </cell>
          <cell r="Z22">
            <v>6695.0110000000004</v>
          </cell>
          <cell r="AA22">
            <v>1658.1</v>
          </cell>
          <cell r="AB22">
            <v>1880.308</v>
          </cell>
          <cell r="AC22">
            <v>843.20799999999963</v>
          </cell>
          <cell r="AD22">
            <v>583</v>
          </cell>
          <cell r="AE22">
            <v>26891.611212599018</v>
          </cell>
          <cell r="AF22">
            <v>5513.5512125990163</v>
          </cell>
          <cell r="AG22">
            <v>2050.2002125990161</v>
          </cell>
          <cell r="AH22">
            <v>2562.645</v>
          </cell>
          <cell r="AI22">
            <v>0</v>
          </cell>
          <cell r="AJ22">
            <v>395.70221259901609</v>
          </cell>
          <cell r="AK22">
            <v>607.28300000000002</v>
          </cell>
          <cell r="AL22">
            <v>28594.153999999999</v>
          </cell>
          <cell r="AM22">
            <v>12678.589</v>
          </cell>
          <cell r="AN22">
            <v>5693.2910000000002</v>
          </cell>
          <cell r="AO22">
            <v>27934.603999999999</v>
          </cell>
          <cell r="AP22">
            <v>659.5499999999995</v>
          </cell>
          <cell r="AQ22">
            <v>21556.882000000001</v>
          </cell>
          <cell r="AR22">
            <v>8878.2930000000015</v>
          </cell>
          <cell r="AS22">
            <v>1178.8</v>
          </cell>
          <cell r="AT22">
            <v>1313.7919999999999</v>
          </cell>
          <cell r="AU22">
            <v>71.733000000000061</v>
          </cell>
          <cell r="AV22">
            <v>295.3</v>
          </cell>
          <cell r="AW22">
            <v>32734.392918821741</v>
          </cell>
          <cell r="AX22">
            <v>6812.9692318841408</v>
          </cell>
          <cell r="AY22">
            <v>2584.1617696211688</v>
          </cell>
          <cell r="AZ22">
            <v>3206.071760959187</v>
          </cell>
          <cell r="BA22">
            <v>0</v>
          </cell>
          <cell r="BB22">
            <v>255.11943126747951</v>
          </cell>
          <cell r="BC22">
            <v>607.28300000000002</v>
          </cell>
          <cell r="BD22">
            <v>38440.588467493493</v>
          </cell>
          <cell r="BE22">
            <v>10827.79439253041</v>
          </cell>
          <cell r="BF22">
            <v>12849.241284255149</v>
          </cell>
          <cell r="BG22">
            <v>36867.597197370567</v>
          </cell>
          <cell r="BH22">
            <v>1572.9912701229009</v>
          </cell>
          <cell r="BI22">
            <v>26086.717000000001</v>
          </cell>
          <cell r="BJ22">
            <v>15258.922607469591</v>
          </cell>
          <cell r="BK22">
            <v>7010.3654367377503</v>
          </cell>
          <cell r="BL22">
            <v>-4037.6383756081809</v>
          </cell>
          <cell r="BM22">
            <v>-6099.1346074695939</v>
          </cell>
          <cell r="BN22">
            <v>0</v>
          </cell>
          <cell r="BO22">
            <v>45817.609290541193</v>
          </cell>
          <cell r="BP22">
            <v>9057.6690827643979</v>
          </cell>
          <cell r="BQ22">
            <v>3354.0782422131219</v>
          </cell>
          <cell r="BR22">
            <v>4235.3438236861111</v>
          </cell>
          <cell r="BS22">
            <v>0</v>
          </cell>
          <cell r="BT22">
            <v>1162.8034837802611</v>
          </cell>
          <cell r="BU22">
            <v>607.28300000000002</v>
          </cell>
          <cell r="BV22">
            <v>41104.225118847076</v>
          </cell>
          <cell r="BW22">
            <v>11376.67647148116</v>
          </cell>
          <cell r="BX22">
            <v>13032.0977473646</v>
          </cell>
          <cell r="BY22">
            <v>38368.43036494391</v>
          </cell>
          <cell r="BZ22">
            <v>2735.794753903162</v>
          </cell>
          <cell r="CA22">
            <v>26086.717000000001</v>
          </cell>
          <cell r="CB22">
            <v>14710.04052851883</v>
          </cell>
          <cell r="CC22">
            <v>1064.122044582429</v>
          </cell>
          <cell r="CD22">
            <v>2534.956222598867</v>
          </cell>
          <cell r="CE22">
            <v>548.88207895075766</v>
          </cell>
          <cell r="CF22">
            <v>0</v>
          </cell>
          <cell r="CG22">
            <v>45215.178233253697</v>
          </cell>
          <cell r="CH22">
            <v>8667.2836030151811</v>
          </cell>
          <cell r="CI22">
            <v>3103.6950834228051</v>
          </cell>
          <cell r="CJ22">
            <v>3967.136455439681</v>
          </cell>
          <cell r="CK22">
            <v>0</v>
          </cell>
          <cell r="CL22">
            <v>976.3600935207877</v>
          </cell>
          <cell r="CM22">
            <v>607.28300000000002</v>
          </cell>
          <cell r="CN22">
            <v>41394.750147113533</v>
          </cell>
          <cell r="CO22">
            <v>12330.394724510321</v>
          </cell>
          <cell r="CP22">
            <v>13463.39792161408</v>
          </cell>
          <cell r="CQ22">
            <v>37926.68532306976</v>
          </cell>
          <cell r="CR22">
            <v>3468.0648240437531</v>
          </cell>
          <cell r="CS22">
            <v>26086.717000000001</v>
          </cell>
          <cell r="CT22">
            <v>13756.32227548968</v>
          </cell>
          <cell r="CU22">
            <v>1294.7415462663571</v>
          </cell>
          <cell r="CV22">
            <v>3152.8444262782909</v>
          </cell>
          <cell r="CW22">
            <v>1197.8082764093549</v>
          </cell>
          <cell r="CX22">
            <v>244.0900233801969</v>
          </cell>
          <cell r="CY22">
            <v>44042.807253226732</v>
          </cell>
          <cell r="CZ22">
            <v>8178.2953270679936</v>
          </cell>
          <cell r="DA22">
            <v>2801.381191528425</v>
          </cell>
          <cell r="DB22">
            <v>3643.026846597129</v>
          </cell>
          <cell r="DC22">
            <v>0</v>
          </cell>
          <cell r="DD22">
            <v>768.03291631505203</v>
          </cell>
          <cell r="DE22">
            <v>607.28300000000002</v>
          </cell>
          <cell r="DF22">
            <v>41568.364148172826</v>
          </cell>
          <cell r="DG22">
            <v>12358.330155950451</v>
          </cell>
          <cell r="DH22">
            <v>13882.92284229277</v>
          </cell>
          <cell r="DI22">
            <v>37716.282865971552</v>
          </cell>
          <cell r="DJ22">
            <v>3852.081282201279</v>
          </cell>
          <cell r="DK22">
            <v>26086.717000000001</v>
          </cell>
          <cell r="DL22">
            <v>13728.38684404955</v>
          </cell>
          <cell r="DM22">
            <v>1261.1705757474001</v>
          </cell>
          <cell r="DN22">
            <v>2309.764944284841</v>
          </cell>
          <cell r="DO22">
            <v>411.95188959765318</v>
          </cell>
          <cell r="DP22">
            <v>384.01645815752602</v>
          </cell>
          <cell r="DQ22">
            <v>46352.291907022227</v>
          </cell>
          <cell r="DR22">
            <v>8699.8474056267587</v>
          </cell>
          <cell r="DS22">
            <v>3004.0784770794612</v>
          </cell>
          <cell r="DT22">
            <v>3891.5734909916482</v>
          </cell>
          <cell r="DU22">
            <v>0</v>
          </cell>
          <cell r="DV22">
            <v>941.7503160368791</v>
          </cell>
          <cell r="DW22">
            <v>607.28300000000002</v>
          </cell>
          <cell r="DX22">
            <v>42589.714764100783</v>
          </cell>
          <cell r="DY22">
            <v>12353.955290131311</v>
          </cell>
          <cell r="DZ22">
            <v>14322.730748366639</v>
          </cell>
          <cell r="EA22">
            <v>38266.758323881048</v>
          </cell>
          <cell r="EB22">
            <v>4322.9564402197193</v>
          </cell>
          <cell r="EC22">
            <v>26086.717000000001</v>
          </cell>
          <cell r="ED22">
            <v>13732.761709868681</v>
          </cell>
          <cell r="EE22">
            <v>1327.302919986053</v>
          </cell>
          <cell r="EF22">
            <v>2362.637221000085</v>
          </cell>
          <cell r="EG22">
            <v>466.50029219930587</v>
          </cell>
          <cell r="EH22">
            <v>470.87515801843949</v>
          </cell>
          <cell r="EI22">
            <v>48403.377805979348</v>
          </cell>
          <cell r="EJ22">
            <v>9375.2353537275267</v>
          </cell>
          <cell r="EK22">
            <v>3431.095425947181</v>
          </cell>
          <cell r="EL22">
            <v>4356.4506400570226</v>
          </cell>
          <cell r="EM22">
            <v>0</v>
          </cell>
          <cell r="EN22">
            <v>1304.491604417665</v>
          </cell>
          <cell r="EO22">
            <v>607.28300000000002</v>
          </cell>
          <cell r="EP22">
            <v>43665.515665607767</v>
          </cell>
          <cell r="EQ22">
            <v>12471.032111102921</v>
          </cell>
          <cell r="ER22">
            <v>14783.411522033521</v>
          </cell>
          <cell r="ES22">
            <v>38690.313423179206</v>
          </cell>
          <cell r="ET22">
            <v>4975.2022424285506</v>
          </cell>
          <cell r="EU22">
            <v>26086.717000000001</v>
          </cell>
          <cell r="EV22">
            <v>13615.68488889708</v>
          </cell>
          <cell r="EW22">
            <v>1386.0359877767221</v>
          </cell>
          <cell r="EX22">
            <v>2665.722043930361</v>
          </cell>
          <cell r="EY22">
            <v>769.32262318043331</v>
          </cell>
          <cell r="EZ22">
            <v>652.24580220883263</v>
          </cell>
          <cell r="FA22">
            <v>48928.954789042451</v>
          </cell>
          <cell r="FB22">
            <v>9477.034197859226</v>
          </cell>
          <cell r="FC22">
            <v>3472.943621303762</v>
          </cell>
          <cell r="FD22">
            <v>4408.6940295204058</v>
          </cell>
          <cell r="FE22">
            <v>0</v>
          </cell>
          <cell r="FF22">
            <v>1346.03348834031</v>
          </cell>
          <cell r="FG22">
            <v>607.28300000000002</v>
          </cell>
          <cell r="FH22">
            <v>44469.006829401609</v>
          </cell>
          <cell r="FI22">
            <v>12674.071795163611</v>
          </cell>
          <cell r="FJ22">
            <v>15248.74705566483</v>
          </cell>
          <cell r="FK22">
            <v>38820.787842802893</v>
          </cell>
          <cell r="FL22">
            <v>5648.2189865987066</v>
          </cell>
          <cell r="FM22">
            <v>26086.717000000001</v>
          </cell>
          <cell r="FN22">
            <v>13412.645204836381</v>
          </cell>
          <cell r="FO22">
            <v>1401.085941847957</v>
          </cell>
          <cell r="FP22">
            <v>2765.4312397224871</v>
          </cell>
          <cell r="FQ22">
            <v>876.05642823085509</v>
          </cell>
          <cell r="FR22">
            <v>673.01674417015522</v>
          </cell>
          <cell r="FS22">
            <v>7229.1603553617324</v>
          </cell>
          <cell r="FT22">
            <v>1226.0083553617319</v>
          </cell>
          <cell r="FU22">
            <v>551.00435536173245</v>
          </cell>
          <cell r="FV22">
            <v>645.97900000000004</v>
          </cell>
          <cell r="FW22">
            <v>0</v>
          </cell>
          <cell r="FX22">
            <v>115.11435536173239</v>
          </cell>
          <cell r="FY22">
            <v>607.28300000000002</v>
          </cell>
          <cell r="FZ22">
            <v>17619.859</v>
          </cell>
          <cell r="GA22">
            <v>5289.375</v>
          </cell>
          <cell r="GB22">
            <v>4358.4759999999997</v>
          </cell>
          <cell r="GC22">
            <v>17094.63</v>
          </cell>
          <cell r="GD22">
            <v>525.22900000000004</v>
          </cell>
          <cell r="GE22">
            <v>11786.986999999999</v>
          </cell>
          <cell r="GF22">
            <v>6497.612000000001</v>
          </cell>
          <cell r="GG22">
            <v>172.8</v>
          </cell>
          <cell r="GH22">
            <v>144.1599999999998</v>
          </cell>
          <cell r="GI22">
            <v>-95.940000000000225</v>
          </cell>
          <cell r="GJ22">
            <v>145.75</v>
          </cell>
          <cell r="GK22">
            <v>8471.7678736300022</v>
          </cell>
          <cell r="GL22">
            <v>1517.700873630002</v>
          </cell>
          <cell r="GM22">
            <v>671.04887363000216</v>
          </cell>
          <cell r="GN22">
            <v>778.04100000000017</v>
          </cell>
          <cell r="GO22">
            <v>0</v>
          </cell>
          <cell r="GP22">
            <v>424.97587363000213</v>
          </cell>
          <cell r="GQ22">
            <v>607.28300000000002</v>
          </cell>
          <cell r="GR22">
            <v>19628.616000000002</v>
          </cell>
          <cell r="GS22">
            <v>6203.3149999999996</v>
          </cell>
          <cell r="GT22">
            <v>4620.1480000000001</v>
          </cell>
          <cell r="GU22">
            <v>18889.294999999998</v>
          </cell>
          <cell r="GV22">
            <v>739.32599999999979</v>
          </cell>
          <cell r="GW22">
            <v>12806.938</v>
          </cell>
          <cell r="GX22">
            <v>6603.6230000000014</v>
          </cell>
          <cell r="GY22">
            <v>179</v>
          </cell>
          <cell r="GZ22">
            <v>582.33899999999983</v>
          </cell>
          <cell r="HA22">
            <v>312.83899999999983</v>
          </cell>
          <cell r="HB22">
            <v>145.75</v>
          </cell>
          <cell r="HC22">
            <v>8437.6659999999993</v>
          </cell>
          <cell r="HD22">
            <v>1658.8449999999989</v>
          </cell>
          <cell r="HE22">
            <v>703.55699999999933</v>
          </cell>
          <cell r="HF22">
            <v>806.23300000000006</v>
          </cell>
          <cell r="HG22">
            <v>0</v>
          </cell>
          <cell r="HH22">
            <v>141.59499999999929</v>
          </cell>
          <cell r="HI22">
            <v>607.28300000000002</v>
          </cell>
          <cell r="HJ22">
            <v>21332.804</v>
          </cell>
          <cell r="HK22">
            <v>7966.1490000000003</v>
          </cell>
          <cell r="HL22">
            <v>4802.5110000000004</v>
          </cell>
          <cell r="HM22">
            <v>20655.45</v>
          </cell>
          <cell r="HN22">
            <v>677.35399999999993</v>
          </cell>
          <cell r="HO22">
            <v>14444.148999999999</v>
          </cell>
          <cell r="HP22">
            <v>6477.9999999999991</v>
          </cell>
          <cell r="HQ22">
            <v>214.5</v>
          </cell>
          <cell r="HR22">
            <v>941.84900000000152</v>
          </cell>
          <cell r="HS22">
            <v>691.54900000000157</v>
          </cell>
          <cell r="HT22">
            <v>145.75</v>
          </cell>
          <cell r="HU22">
            <v>6839.1882790083118</v>
          </cell>
          <cell r="HV22">
            <v>1334.8762790083119</v>
          </cell>
          <cell r="HW22">
            <v>497.68427900831199</v>
          </cell>
          <cell r="HX22">
            <v>607.50699999999995</v>
          </cell>
          <cell r="HY22">
            <v>0</v>
          </cell>
          <cell r="HZ22">
            <v>-25.335720991687982</v>
          </cell>
          <cell r="IA22">
            <v>607.28300000000002</v>
          </cell>
          <cell r="IB22">
            <v>21400.129000000001</v>
          </cell>
          <cell r="IC22">
            <v>7071.4629999999997</v>
          </cell>
          <cell r="ID22">
            <v>5234.6660000000002</v>
          </cell>
          <cell r="IE22">
            <v>20337.633000000002</v>
          </cell>
          <cell r="IF22">
            <v>1062.4960000000001</v>
          </cell>
          <cell r="IG22">
            <v>13766.474</v>
          </cell>
          <cell r="IH22">
            <v>6695.0110000000004</v>
          </cell>
          <cell r="II22">
            <v>1091.8</v>
          </cell>
          <cell r="IJ22">
            <v>211.95999999999839</v>
          </cell>
          <cell r="IK22">
            <v>-65.240000000001544</v>
          </cell>
          <cell r="IL22">
            <v>145.75</v>
          </cell>
          <cell r="IM22">
            <v>6381.4728496054668</v>
          </cell>
          <cell r="IN22">
            <v>1153.899849605466</v>
          </cell>
          <cell r="IO22">
            <v>400.86084960546651</v>
          </cell>
          <cell r="IP22">
            <v>531.88099999999997</v>
          </cell>
          <cell r="IQ22">
            <v>0</v>
          </cell>
          <cell r="IR22">
            <v>114.05284960546651</v>
          </cell>
          <cell r="IS22">
            <v>607.28300000000002</v>
          </cell>
          <cell r="IT22">
            <v>20221.387999999999</v>
          </cell>
          <cell r="IU22">
            <v>6373.567</v>
          </cell>
          <cell r="IV22">
            <v>5216.7520000000004</v>
          </cell>
          <cell r="IW22">
            <v>19164.557000000001</v>
          </cell>
          <cell r="IX22">
            <v>1056.8309999999999</v>
          </cell>
          <cell r="IY22">
            <v>14078.335999999999</v>
          </cell>
          <cell r="IZ22">
            <v>7704.7689999999993</v>
          </cell>
          <cell r="JA22">
            <v>371.5</v>
          </cell>
          <cell r="JB22">
            <v>-948.49699999999962</v>
          </cell>
          <cell r="JC22">
            <v>-1193.6969999999999</v>
          </cell>
          <cell r="JD22">
            <v>0</v>
          </cell>
          <cell r="JE22">
            <v>7276.4843032254594</v>
          </cell>
          <cell r="JF22">
            <v>1512.38230322546</v>
          </cell>
          <cell r="JG22">
            <v>571.4063032254594</v>
          </cell>
          <cell r="JH22">
            <v>711.16399999999999</v>
          </cell>
          <cell r="JI22">
            <v>0</v>
          </cell>
          <cell r="JJ22">
            <v>120.8173032254594</v>
          </cell>
          <cell r="JK22">
            <v>607.28300000000002</v>
          </cell>
          <cell r="JL22">
            <v>19866.668000000001</v>
          </cell>
          <cell r="JM22">
            <v>6197.2709999999997</v>
          </cell>
          <cell r="JN22">
            <v>5195.4639999999999</v>
          </cell>
          <cell r="JO22">
            <v>18960.802</v>
          </cell>
          <cell r="JP22">
            <v>905.86600000000021</v>
          </cell>
          <cell r="JQ22">
            <v>13893.437</v>
          </cell>
          <cell r="JR22">
            <v>7696.166000000002</v>
          </cell>
          <cell r="JS22">
            <v>187.1</v>
          </cell>
          <cell r="JT22">
            <v>490.16600000000102</v>
          </cell>
          <cell r="JU22">
            <v>231.66600000000099</v>
          </cell>
          <cell r="JV22">
            <v>181.3</v>
          </cell>
          <cell r="JW22">
            <v>7067.6370597680907</v>
          </cell>
          <cell r="JX22">
            <v>1477.52405976809</v>
          </cell>
          <cell r="JY22">
            <v>574.69005976809046</v>
          </cell>
          <cell r="JZ22">
            <v>713.7</v>
          </cell>
          <cell r="KA22">
            <v>0</v>
          </cell>
          <cell r="KB22">
            <v>140.97505976809049</v>
          </cell>
          <cell r="KC22">
            <v>607.28300000000002</v>
          </cell>
          <cell r="KD22">
            <v>25906.758000000002</v>
          </cell>
          <cell r="KE22">
            <v>10457.294</v>
          </cell>
          <cell r="KF22">
            <v>5992.4120000000003</v>
          </cell>
          <cell r="KG22">
            <v>24794.512999999999</v>
          </cell>
          <cell r="KH22">
            <v>1112.2449999999999</v>
          </cell>
          <cell r="KI22">
            <v>19421.731</v>
          </cell>
          <cell r="KJ22">
            <v>8964.4369999999999</v>
          </cell>
          <cell r="KK22">
            <v>396.7</v>
          </cell>
          <cell r="KL22">
            <v>1139.1359999999991</v>
          </cell>
          <cell r="KM22">
            <v>859.63599999999906</v>
          </cell>
          <cell r="KN22">
            <v>114</v>
          </cell>
          <cell r="KO22">
            <v>6166.0169999999998</v>
          </cell>
          <cell r="KP22">
            <v>1369.7449999999999</v>
          </cell>
          <cell r="KQ22">
            <v>503.24299999999982</v>
          </cell>
          <cell r="KR22">
            <v>605.9</v>
          </cell>
          <cell r="KS22">
            <v>0</v>
          </cell>
          <cell r="KT22">
            <v>19.8569999999998</v>
          </cell>
          <cell r="KU22">
            <v>607.28300000000002</v>
          </cell>
          <cell r="KV22">
            <v>28594.153999999999</v>
          </cell>
          <cell r="KW22">
            <v>12678.589</v>
          </cell>
          <cell r="KX22">
            <v>5693.2910000000002</v>
          </cell>
          <cell r="KY22">
            <v>27934.603999999999</v>
          </cell>
          <cell r="KZ22">
            <v>659.5499999999995</v>
          </cell>
          <cell r="LA22">
            <v>21556.882000000001</v>
          </cell>
          <cell r="LB22">
            <v>8878.2930000000015</v>
          </cell>
          <cell r="LC22">
            <v>223.5</v>
          </cell>
          <cell r="LD22">
            <v>632.98699999999974</v>
          </cell>
          <cell r="LE22">
            <v>174.1279999999997</v>
          </cell>
          <cell r="LF22">
            <v>0</v>
          </cell>
          <cell r="LG22">
            <v>7187.0839999999998</v>
          </cell>
          <cell r="LH22">
            <v>1429.162</v>
          </cell>
          <cell r="LI22">
            <v>476.59000000000037</v>
          </cell>
          <cell r="LJ22">
            <v>628.9</v>
          </cell>
          <cell r="LK22">
            <v>0</v>
          </cell>
          <cell r="LL22">
            <v>-171.3709999999997</v>
          </cell>
          <cell r="LM22">
            <v>607.28300000000002</v>
          </cell>
          <cell r="LN22">
            <v>32569.989000000001</v>
          </cell>
          <cell r="LO22">
            <v>15798.949000000001</v>
          </cell>
          <cell r="LP22">
            <v>6089.9359999999997</v>
          </cell>
          <cell r="LQ22">
            <v>32052.414000000001</v>
          </cell>
          <cell r="LR22">
            <v>517.57499999999982</v>
          </cell>
          <cell r="LS22">
            <v>24793.895</v>
          </cell>
          <cell r="LT22">
            <v>8994.9459999999999</v>
          </cell>
          <cell r="LU22">
            <v>175.2</v>
          </cell>
          <cell r="LV22">
            <v>750.01300000000083</v>
          </cell>
          <cell r="LW22">
            <v>274.6490000000008</v>
          </cell>
          <cell r="LX22">
            <v>0</v>
          </cell>
          <cell r="LY22">
            <v>7666.1411611445783</v>
          </cell>
          <cell r="LZ22">
            <v>1665.6081611445779</v>
          </cell>
          <cell r="MA22">
            <v>595.17216114457801</v>
          </cell>
          <cell r="MB22">
            <v>744.6</v>
          </cell>
          <cell r="MC22">
            <v>0</v>
          </cell>
          <cell r="MD22">
            <v>95.528161144578192</v>
          </cell>
          <cell r="ME22">
            <v>607.28300000000002</v>
          </cell>
          <cell r="MF22">
            <v>34855.127000000008</v>
          </cell>
          <cell r="MG22">
            <v>16512.985000000001</v>
          </cell>
          <cell r="MH22">
            <v>6538.5479999999998</v>
          </cell>
          <cell r="MI22">
            <v>33613.097999999998</v>
          </cell>
          <cell r="MJ22">
            <v>1242.029</v>
          </cell>
          <cell r="MK22">
            <v>26086.717000000001</v>
          </cell>
          <cell r="ML22">
            <v>9573.7319999999963</v>
          </cell>
          <cell r="MM22">
            <v>204.3</v>
          </cell>
          <cell r="MN22">
            <v>-225.49300000000059</v>
          </cell>
          <cell r="MO22">
            <v>-688.59300000000053</v>
          </cell>
          <cell r="MP22">
            <v>0</v>
          </cell>
          <cell r="MQ22">
            <v>7441.6907695014197</v>
          </cell>
          <cell r="MR22">
            <v>1555.721815411564</v>
          </cell>
          <cell r="MS22">
            <v>593.13057675028654</v>
          </cell>
          <cell r="MT22">
            <v>739.49759876127382</v>
          </cell>
          <cell r="MU22">
            <v>0</v>
          </cell>
          <cell r="MV22">
            <v>39.369876259335122</v>
          </cell>
          <cell r="MW22">
            <v>607.28300000000002</v>
          </cell>
          <cell r="MX22">
            <v>34762.016910603852</v>
          </cell>
          <cell r="MY22">
            <v>16598.428364861949</v>
          </cell>
          <cell r="MZ22">
            <v>6568.0661486769541</v>
          </cell>
          <cell r="NA22">
            <v>33480.618034344501</v>
          </cell>
          <cell r="NB22">
            <v>1281.3988762593351</v>
          </cell>
          <cell r="NC22">
            <v>26086.717000000001</v>
          </cell>
          <cell r="ND22">
            <v>9488.2886351380475</v>
          </cell>
          <cell r="NE22">
            <v>175.88517068794121</v>
          </cell>
          <cell r="NF22">
            <v>632.25644013066426</v>
          </cell>
          <cell r="NG22">
            <v>85.443364861948453</v>
          </cell>
          <cell r="NH22">
            <v>0</v>
          </cell>
          <cell r="NI22">
            <v>10439.476988175749</v>
          </cell>
          <cell r="NJ22">
            <v>2162.4772553279981</v>
          </cell>
          <cell r="NK22">
            <v>919.26903172630409</v>
          </cell>
          <cell r="NL22">
            <v>1093.074162197913</v>
          </cell>
          <cell r="NM22">
            <v>0</v>
          </cell>
          <cell r="NN22">
            <v>291.59239386356592</v>
          </cell>
          <cell r="NO22">
            <v>607.28300000000002</v>
          </cell>
          <cell r="NP22">
            <v>38440.588467493493</v>
          </cell>
          <cell r="NQ22">
            <v>10827.79439253041</v>
          </cell>
          <cell r="NR22">
            <v>12849.241284255149</v>
          </cell>
          <cell r="NS22">
            <v>36867.597197370567</v>
          </cell>
          <cell r="NT22">
            <v>1572.9912701229009</v>
          </cell>
          <cell r="NU22">
            <v>26086.717000000001</v>
          </cell>
          <cell r="NV22">
            <v>15258.922607469591</v>
          </cell>
          <cell r="NW22">
            <v>6454.980266049809</v>
          </cell>
          <cell r="NX22">
            <v>-5194.4148157388454</v>
          </cell>
          <cell r="NY22">
            <v>-5770.6339723315423</v>
          </cell>
          <cell r="NZ22">
            <v>0</v>
          </cell>
          <cell r="OA22">
            <v>11893.7713536763</v>
          </cell>
          <cell r="OB22">
            <v>2186.6869857688821</v>
          </cell>
          <cell r="OC22">
            <v>755.01009533784577</v>
          </cell>
          <cell r="OD22">
            <v>1007.0650754770001</v>
          </cell>
          <cell r="OE22">
            <v>0</v>
          </cell>
          <cell r="OF22">
            <v>212.24063873152781</v>
          </cell>
          <cell r="OG22">
            <v>607.28300000000002</v>
          </cell>
          <cell r="OH22">
            <v>39730.763357395568</v>
          </cell>
          <cell r="OI22">
            <v>11519.65964116123</v>
          </cell>
          <cell r="OJ22">
            <v>12887.121518615249</v>
          </cell>
          <cell r="OK22">
            <v>37945.531448541129</v>
          </cell>
          <cell r="OL22">
            <v>1785.2319088544291</v>
          </cell>
          <cell r="OM22">
            <v>26086.717000000001</v>
          </cell>
          <cell r="ON22">
            <v>14567.05735883876</v>
          </cell>
          <cell r="OO22">
            <v>289.93521449924452</v>
          </cell>
          <cell r="OP22">
            <v>1197.1804748727591</v>
          </cell>
          <cell r="OQ22">
            <v>691.86524863082809</v>
          </cell>
          <cell r="OR22">
            <v>0</v>
          </cell>
          <cell r="OS22">
            <v>10508.01154323853</v>
          </cell>
          <cell r="OT22">
            <v>2135.9438656601942</v>
          </cell>
          <cell r="OU22">
            <v>701.63644934691479</v>
          </cell>
          <cell r="OV22">
            <v>906.45780895510745</v>
          </cell>
          <cell r="OW22">
            <v>0</v>
          </cell>
          <cell r="OX22">
            <v>183.26834458957339</v>
          </cell>
          <cell r="OY22">
            <v>607.28300000000002</v>
          </cell>
          <cell r="OZ22">
            <v>38324.00168499547</v>
          </cell>
          <cell r="PA22">
            <v>10613.16740892793</v>
          </cell>
          <cell r="PB22">
            <v>12950.957541794691</v>
          </cell>
          <cell r="PC22">
            <v>36355.501431551464</v>
          </cell>
          <cell r="PD22">
            <v>1968.5002534440021</v>
          </cell>
          <cell r="PE22">
            <v>26086.717000000001</v>
          </cell>
          <cell r="PF22">
            <v>15473.549591072069</v>
          </cell>
          <cell r="PG22">
            <v>268.65738278764132</v>
          </cell>
          <cell r="PH22">
            <v>-420.46560005059717</v>
          </cell>
          <cell r="PI22">
            <v>-906.49223223330796</v>
          </cell>
          <cell r="PJ22">
            <v>0</v>
          </cell>
          <cell r="PK22">
            <v>11439.28734376276</v>
          </cell>
          <cell r="PL22">
            <v>2254.1674633637008</v>
          </cell>
          <cell r="PM22">
            <v>876.82478202296102</v>
          </cell>
          <cell r="PN22">
            <v>1101.818600537501</v>
          </cell>
          <cell r="PO22">
            <v>0</v>
          </cell>
          <cell r="PP22">
            <v>321.10710096384258</v>
          </cell>
          <cell r="PQ22">
            <v>607.28300000000002</v>
          </cell>
          <cell r="PR22">
            <v>39585.308890190092</v>
          </cell>
          <cell r="PS22">
            <v>10847.78608648025</v>
          </cell>
          <cell r="PT22">
            <v>12996.332523775331</v>
          </cell>
          <cell r="PU22">
            <v>37295.701535782238</v>
          </cell>
          <cell r="PV22">
            <v>2289.6073544078449</v>
          </cell>
          <cell r="PW22">
            <v>26086.717000000001</v>
          </cell>
          <cell r="PX22">
            <v>15238.930913519751</v>
          </cell>
          <cell r="PY22">
            <v>270.36880049517572</v>
          </cell>
          <cell r="PZ22">
            <v>733.6703996178228</v>
          </cell>
          <cell r="QA22">
            <v>234.6186775523237</v>
          </cell>
          <cell r="QB22">
            <v>0</v>
          </cell>
          <cell r="QC22">
            <v>11976.539049863601</v>
          </cell>
          <cell r="QD22">
            <v>2480.8707679716208</v>
          </cell>
          <cell r="QE22">
            <v>1020.606915505401</v>
          </cell>
          <cell r="QF22">
            <v>1220.0023387165029</v>
          </cell>
          <cell r="QG22">
            <v>0</v>
          </cell>
          <cell r="QH22">
            <v>446.18739949531698</v>
          </cell>
          <cell r="QI22">
            <v>607.28300000000002</v>
          </cell>
          <cell r="QJ22">
            <v>41104.225118847076</v>
          </cell>
          <cell r="QK22">
            <v>11376.67647148116</v>
          </cell>
          <cell r="QL22">
            <v>13032.0977473646</v>
          </cell>
          <cell r="QM22">
            <v>38368.43036494391</v>
          </cell>
          <cell r="QN22">
            <v>2735.794753903162</v>
          </cell>
          <cell r="QO22">
            <v>26086.717000000001</v>
          </cell>
          <cell r="QP22">
            <v>14710.04052851883</v>
          </cell>
          <cell r="QQ22">
            <v>235.16064680036769</v>
          </cell>
          <cell r="QR22">
            <v>1024.5709481588831</v>
          </cell>
          <cell r="QS22">
            <v>528.89038500091385</v>
          </cell>
          <cell r="QT22">
            <v>0</v>
          </cell>
          <cell r="UG22">
            <v>0</v>
          </cell>
          <cell r="UH22">
            <v>0</v>
          </cell>
          <cell r="UI22">
            <v>0</v>
          </cell>
          <cell r="UJ22">
            <v>0</v>
          </cell>
          <cell r="UK22">
            <v>0</v>
          </cell>
          <cell r="UL22">
            <v>0</v>
          </cell>
          <cell r="UM22">
            <v>0</v>
          </cell>
          <cell r="UN22">
            <v>0</v>
          </cell>
          <cell r="UO22">
            <v>0</v>
          </cell>
          <cell r="UP22">
            <v>0</v>
          </cell>
          <cell r="UQ22">
            <v>0</v>
          </cell>
          <cell r="UR22">
            <v>0</v>
          </cell>
          <cell r="US22">
            <v>0</v>
          </cell>
          <cell r="UT22">
            <v>0</v>
          </cell>
          <cell r="UU22">
            <v>0</v>
          </cell>
          <cell r="UV22">
            <v>0</v>
          </cell>
          <cell r="UW22">
            <v>0</v>
          </cell>
          <cell r="UX22">
            <v>0</v>
          </cell>
          <cell r="UY22">
            <v>0</v>
          </cell>
          <cell r="UZ22">
            <v>0</v>
          </cell>
          <cell r="VA22">
            <v>0</v>
          </cell>
          <cell r="YH22">
            <v>0</v>
          </cell>
          <cell r="YM22">
            <v>0</v>
          </cell>
          <cell r="YR22">
            <v>0</v>
          </cell>
          <cell r="YW22">
            <v>0</v>
          </cell>
        </row>
        <row r="23">
          <cell r="A23" t="str">
            <v>BHIA3</v>
          </cell>
          <cell r="B23" t="str">
            <v>Grupo Casas Bahia</v>
          </cell>
          <cell r="C23" t="str">
            <v>Retail</v>
          </cell>
          <cell r="D23" t="str">
            <v>Danniela Eiger</v>
          </cell>
          <cell r="E23">
            <v>45328</v>
          </cell>
          <cell r="F23" t="str">
            <v>Neutral</v>
          </cell>
          <cell r="G23" t="b">
            <v>0</v>
          </cell>
          <cell r="H23" t="str">
            <v>BRL</v>
          </cell>
          <cell r="I23">
            <v>8</v>
          </cell>
          <cell r="J23">
            <v>0.17511552173913039</v>
          </cell>
          <cell r="K23">
            <v>6.6594E-2</v>
          </cell>
          <cell r="L23">
            <v>0.14798514130434781</v>
          </cell>
          <cell r="M23">
            <v>30898</v>
          </cell>
          <cell r="N23">
            <v>9590</v>
          </cell>
          <cell r="O23">
            <v>1121</v>
          </cell>
          <cell r="P23">
            <v>2280</v>
          </cell>
          <cell r="Q23">
            <v>2382</v>
          </cell>
          <cell r="R23">
            <v>-342</v>
          </cell>
          <cell r="S23">
            <v>1597.046</v>
          </cell>
          <cell r="T23">
            <v>35574</v>
          </cell>
          <cell r="U23">
            <v>2019</v>
          </cell>
          <cell r="V23">
            <v>1737</v>
          </cell>
          <cell r="W23">
            <v>35574</v>
          </cell>
          <cell r="X23">
            <v>5284</v>
          </cell>
          <cell r="Y23">
            <v>4137</v>
          </cell>
          <cell r="Z23">
            <v>2118</v>
          </cell>
          <cell r="AA23">
            <v>1007</v>
          </cell>
          <cell r="AB23">
            <v>-1487.6315789473681</v>
          </cell>
          <cell r="AC23">
            <v>-2653.2631578947371</v>
          </cell>
          <cell r="AD23">
            <v>0</v>
          </cell>
          <cell r="AE23">
            <v>29337.64601600833</v>
          </cell>
          <cell r="AF23">
            <v>8065.4679641621669</v>
          </cell>
          <cell r="AG23">
            <v>-703.19825385026377</v>
          </cell>
          <cell r="AH23">
            <v>393.0671262489584</v>
          </cell>
          <cell r="AI23">
            <v>1210.1800465691249</v>
          </cell>
          <cell r="AJ23">
            <v>-2171.613704173692</v>
          </cell>
          <cell r="AK23">
            <v>2377.0810000000001</v>
          </cell>
          <cell r="AL23">
            <v>32935.681821488877</v>
          </cell>
          <cell r="AM23">
            <v>1512.871024184524</v>
          </cell>
          <cell r="AN23">
            <v>1649.557462505092</v>
          </cell>
          <cell r="AO23">
            <v>32935.681821488877</v>
          </cell>
          <cell r="AP23">
            <v>3888.386295826308</v>
          </cell>
          <cell r="AQ23">
            <v>3671</v>
          </cell>
          <cell r="AR23">
            <v>2158.1289758154762</v>
          </cell>
          <cell r="AS23">
            <v>456.08569258513307</v>
          </cell>
          <cell r="AT23">
            <v>4687.5117957799912</v>
          </cell>
          <cell r="AU23">
            <v>2437.4475395695808</v>
          </cell>
          <cell r="AV23">
            <v>0</v>
          </cell>
          <cell r="AW23">
            <v>31377.150749231991</v>
          </cell>
          <cell r="AX23">
            <v>9306.8068784179086</v>
          </cell>
          <cell r="AY23">
            <v>1218.6630380416291</v>
          </cell>
          <cell r="AZ23">
            <v>2003.1555848733519</v>
          </cell>
          <cell r="BA23">
            <v>2065.9098863718159</v>
          </cell>
          <cell r="BB23">
            <v>-1050.500656586632</v>
          </cell>
          <cell r="BC23">
            <v>2377.0810000000001</v>
          </cell>
          <cell r="BD23">
            <v>31802.266247535139</v>
          </cell>
          <cell r="BE23">
            <v>639.69627245105312</v>
          </cell>
          <cell r="BF23">
            <v>1969.3614909139869</v>
          </cell>
          <cell r="BG23">
            <v>31802.266247535139</v>
          </cell>
          <cell r="BH23">
            <v>2837.885639239676</v>
          </cell>
          <cell r="BI23">
            <v>4171</v>
          </cell>
          <cell r="BJ23">
            <v>3531.3037275489469</v>
          </cell>
          <cell r="BK23">
            <v>476.68978215505541</v>
          </cell>
          <cell r="BL23">
            <v>312.99881437724878</v>
          </cell>
          <cell r="BM23">
            <v>-1070.881987507857</v>
          </cell>
          <cell r="BN23">
            <v>0</v>
          </cell>
          <cell r="BO23">
            <v>31636.65888054841</v>
          </cell>
          <cell r="BP23">
            <v>9649.1809585672636</v>
          </cell>
          <cell r="BQ23">
            <v>1281.4963790079571</v>
          </cell>
          <cell r="BR23">
            <v>2067.7691278606048</v>
          </cell>
          <cell r="BS23">
            <v>2131.042445621702</v>
          </cell>
          <cell r="BT23">
            <v>-323.74563629843669</v>
          </cell>
          <cell r="BU23">
            <v>2377.0810000000001</v>
          </cell>
          <cell r="BV23">
            <v>33359.815722518077</v>
          </cell>
          <cell r="BW23">
            <v>1817.910186489712</v>
          </cell>
          <cell r="BX23">
            <v>2355.0838110162249</v>
          </cell>
          <cell r="BY23">
            <v>33359.815722518077</v>
          </cell>
          <cell r="BZ23">
            <v>2514.1400029412389</v>
          </cell>
          <cell r="CA23">
            <v>4821</v>
          </cell>
          <cell r="CB23">
            <v>3003.089813510288</v>
          </cell>
          <cell r="CC23">
            <v>543.90561450497967</v>
          </cell>
          <cell r="CD23">
            <v>1414.568470221134</v>
          </cell>
          <cell r="CE23">
            <v>920.8252287722255</v>
          </cell>
          <cell r="CF23">
            <v>0</v>
          </cell>
          <cell r="CG23">
            <v>33843.406848582032</v>
          </cell>
          <cell r="CH23">
            <v>10322.23908881752</v>
          </cell>
          <cell r="CI23">
            <v>1427.5128385622149</v>
          </cell>
          <cell r="CJ23">
            <v>2233.6648520064141</v>
          </cell>
          <cell r="CK23">
            <v>2301.351665703578</v>
          </cell>
          <cell r="CL23">
            <v>-82.95497348463185</v>
          </cell>
          <cell r="CM23">
            <v>2377.0810000000001</v>
          </cell>
          <cell r="CN23">
            <v>33851.033042842508</v>
          </cell>
          <cell r="CO23">
            <v>1353.4725536671549</v>
          </cell>
          <cell r="CP23">
            <v>2767.7113725766299</v>
          </cell>
          <cell r="CQ23">
            <v>33851.033042842508</v>
          </cell>
          <cell r="CR23">
            <v>2431.185029456607</v>
          </cell>
          <cell r="CS23">
            <v>4821</v>
          </cell>
          <cell r="CT23">
            <v>3467.5274463328451</v>
          </cell>
          <cell r="CU23">
            <v>581.8445958033152</v>
          </cell>
          <cell r="CV23">
            <v>112.2448772417728</v>
          </cell>
          <cell r="CW23">
            <v>-636.17329717017606</v>
          </cell>
          <cell r="CX23">
            <v>0</v>
          </cell>
          <cell r="CY23">
            <v>34843.772450229553</v>
          </cell>
          <cell r="CZ23">
            <v>10627.35059732001</v>
          </cell>
          <cell r="DA23">
            <v>1503.956295284534</v>
          </cell>
          <cell r="DB23">
            <v>2317.110867940266</v>
          </cell>
          <cell r="DC23">
            <v>2386.7984128407252</v>
          </cell>
          <cell r="DD23">
            <v>-55.576462148827858</v>
          </cell>
          <cell r="DE23">
            <v>2377.0810000000001</v>
          </cell>
          <cell r="DF23">
            <v>33909.279660789878</v>
          </cell>
          <cell r="DG23">
            <v>797.67964290282839</v>
          </cell>
          <cell r="DH23">
            <v>3192.5356500505218</v>
          </cell>
          <cell r="DI23">
            <v>33909.279660789878</v>
          </cell>
          <cell r="DJ23">
            <v>2375.60856730778</v>
          </cell>
          <cell r="DK23">
            <v>4821</v>
          </cell>
          <cell r="DL23">
            <v>4023.3203570971718</v>
          </cell>
          <cell r="DM23">
            <v>599.04313972503996</v>
          </cell>
          <cell r="DN23">
            <v>45.501320693581988</v>
          </cell>
          <cell r="DO23">
            <v>-710.4512186076488</v>
          </cell>
          <cell r="DP23">
            <v>0</v>
          </cell>
          <cell r="DQ23">
            <v>36321.391215520613</v>
          </cell>
          <cell r="DR23">
            <v>11078.02432073379</v>
          </cell>
          <cell r="DS23">
            <v>1610.0353074271111</v>
          </cell>
          <cell r="DT23">
            <v>2433.5332114398811</v>
          </cell>
          <cell r="DU23">
            <v>2506.175993870922</v>
          </cell>
          <cell r="DV23">
            <v>49.083736878278593</v>
          </cell>
          <cell r="DW23">
            <v>2377.0810000000001</v>
          </cell>
          <cell r="DX23">
            <v>34670.154613864754</v>
          </cell>
          <cell r="DY23">
            <v>798.2623565240857</v>
          </cell>
          <cell r="DZ23">
            <v>3635.3754373330398</v>
          </cell>
          <cell r="EA23">
            <v>34670.154613864754</v>
          </cell>
          <cell r="EB23">
            <v>2424.6923041860582</v>
          </cell>
          <cell r="EC23">
            <v>5321</v>
          </cell>
          <cell r="ED23">
            <v>4522.7376434759144</v>
          </cell>
          <cell r="EE23">
            <v>624.44674336012133</v>
          </cell>
          <cell r="EF23">
            <v>-2329.4653204628898</v>
          </cell>
          <cell r="EG23">
            <v>747.42010810678903</v>
          </cell>
          <cell r="EH23">
            <v>0</v>
          </cell>
          <cell r="EI23">
            <v>37871.426576321923</v>
          </cell>
          <cell r="EJ23">
            <v>11550.78510577819</v>
          </cell>
          <cell r="EK23">
            <v>1721.9731423633521</v>
          </cell>
          <cell r="EL23">
            <v>2556.3212939017299</v>
          </cell>
          <cell r="EM23">
            <v>2632.0641470543742</v>
          </cell>
          <cell r="EN23">
            <v>135.4036486293532</v>
          </cell>
          <cell r="EO23">
            <v>2377.0810000000001</v>
          </cell>
          <cell r="EP23">
            <v>34966.83120012359</v>
          </cell>
          <cell r="EQ23">
            <v>303.8569054434588</v>
          </cell>
          <cell r="ER23">
            <v>4097.1136562693637</v>
          </cell>
          <cell r="ES23">
            <v>34966.83120012359</v>
          </cell>
          <cell r="ET23">
            <v>2560.0959528154108</v>
          </cell>
          <cell r="EU23">
            <v>5321</v>
          </cell>
          <cell r="EV23">
            <v>5017.1430945565407</v>
          </cell>
          <cell r="EW23">
            <v>651.09535181793296</v>
          </cell>
          <cell r="EX23">
            <v>1909.859891564035</v>
          </cell>
          <cell r="EY23">
            <v>-1268.721397814908</v>
          </cell>
          <cell r="EZ23">
            <v>0</v>
          </cell>
          <cell r="FA23">
            <v>39487.460454542357</v>
          </cell>
          <cell r="FB23">
            <v>12043.675438635421</v>
          </cell>
          <cell r="FC23">
            <v>1839.4869222229579</v>
          </cell>
          <cell r="FD23">
            <v>2685.1473109088802</v>
          </cell>
          <cell r="FE23">
            <v>2764.1222318179639</v>
          </cell>
          <cell r="FF23">
            <v>237.4567944282783</v>
          </cell>
          <cell r="FG23">
            <v>2377.0810000000001</v>
          </cell>
          <cell r="FH23">
            <v>35801.795484337621</v>
          </cell>
          <cell r="FI23">
            <v>318.51176510243681</v>
          </cell>
          <cell r="FJ23">
            <v>4578.5549778381292</v>
          </cell>
          <cell r="FK23">
            <v>35801.795484337606</v>
          </cell>
          <cell r="FL23">
            <v>2797.5527472436902</v>
          </cell>
          <cell r="FM23">
            <v>5821</v>
          </cell>
          <cell r="FN23">
            <v>5502.4882348975634</v>
          </cell>
          <cell r="FO23">
            <v>678.87862384147707</v>
          </cell>
          <cell r="FP23">
            <v>1096.8688330083901</v>
          </cell>
          <cell r="FQ23">
            <v>-416.84233284633177</v>
          </cell>
          <cell r="FR23">
            <v>0</v>
          </cell>
          <cell r="FS23">
            <v>7399</v>
          </cell>
          <cell r="FT23">
            <v>2275</v>
          </cell>
          <cell r="FU23">
            <v>379</v>
          </cell>
          <cell r="FV23">
            <v>668</v>
          </cell>
          <cell r="FW23">
            <v>673</v>
          </cell>
          <cell r="FX23">
            <v>18</v>
          </cell>
          <cell r="FY23">
            <v>1597.046</v>
          </cell>
          <cell r="FZ23">
            <v>34729</v>
          </cell>
          <cell r="GA23">
            <v>1286</v>
          </cell>
          <cell r="GB23">
            <v>1782</v>
          </cell>
          <cell r="GC23">
            <v>34729</v>
          </cell>
          <cell r="GD23">
            <v>5635</v>
          </cell>
          <cell r="GE23">
            <v>4652</v>
          </cell>
          <cell r="GF23">
            <v>3366</v>
          </cell>
          <cell r="GG23">
            <v>312</v>
          </cell>
          <cell r="GJ23">
            <v>0</v>
          </cell>
          <cell r="GK23">
            <v>7646</v>
          </cell>
          <cell r="GL23">
            <v>2399</v>
          </cell>
          <cell r="GM23">
            <v>438</v>
          </cell>
          <cell r="GN23">
            <v>714</v>
          </cell>
          <cell r="GO23">
            <v>690</v>
          </cell>
          <cell r="GP23">
            <v>6</v>
          </cell>
          <cell r="GQ23">
            <v>1597.046</v>
          </cell>
          <cell r="GR23">
            <v>34144</v>
          </cell>
          <cell r="GS23">
            <v>1233</v>
          </cell>
          <cell r="GT23">
            <v>1796</v>
          </cell>
          <cell r="GU23">
            <v>34144</v>
          </cell>
          <cell r="GV23">
            <v>5627</v>
          </cell>
          <cell r="GW23">
            <v>3787</v>
          </cell>
          <cell r="GX23">
            <v>2554</v>
          </cell>
          <cell r="GY23">
            <v>258</v>
          </cell>
          <cell r="HB23">
            <v>0</v>
          </cell>
          <cell r="HC23">
            <v>7008</v>
          </cell>
          <cell r="HD23">
            <v>2149</v>
          </cell>
          <cell r="HE23">
            <v>51</v>
          </cell>
          <cell r="HF23">
            <v>356</v>
          </cell>
          <cell r="HG23">
            <v>390</v>
          </cell>
          <cell r="HH23">
            <v>-203</v>
          </cell>
          <cell r="HI23">
            <v>1597.046</v>
          </cell>
          <cell r="HJ23">
            <v>34041</v>
          </cell>
          <cell r="HK23">
            <v>1232</v>
          </cell>
          <cell r="HL23">
            <v>1780</v>
          </cell>
          <cell r="HM23">
            <v>34041</v>
          </cell>
          <cell r="HN23">
            <v>5505</v>
          </cell>
          <cell r="HO23">
            <v>4207</v>
          </cell>
          <cell r="HP23">
            <v>2975</v>
          </cell>
          <cell r="HQ23">
            <v>227</v>
          </cell>
          <cell r="HT23">
            <v>0</v>
          </cell>
          <cell r="HU23">
            <v>8845</v>
          </cell>
          <cell r="HV23">
            <v>2767</v>
          </cell>
          <cell r="HW23">
            <v>253</v>
          </cell>
          <cell r="HX23">
            <v>542</v>
          </cell>
          <cell r="HY23">
            <v>629</v>
          </cell>
          <cell r="HZ23">
            <v>-163</v>
          </cell>
          <cell r="IA23">
            <v>1597.046</v>
          </cell>
          <cell r="IB23">
            <v>35574</v>
          </cell>
          <cell r="IC23">
            <v>2019</v>
          </cell>
          <cell r="ID23">
            <v>1737</v>
          </cell>
          <cell r="IE23">
            <v>35574</v>
          </cell>
          <cell r="IF23">
            <v>5284</v>
          </cell>
          <cell r="IG23">
            <v>4137</v>
          </cell>
          <cell r="IH23">
            <v>2118</v>
          </cell>
          <cell r="II23">
            <v>210</v>
          </cell>
          <cell r="IL23">
            <v>0</v>
          </cell>
          <cell r="IM23">
            <v>7354</v>
          </cell>
          <cell r="IN23">
            <v>2360</v>
          </cell>
          <cell r="IO23">
            <v>259</v>
          </cell>
          <cell r="IP23">
            <v>569</v>
          </cell>
          <cell r="IQ23">
            <v>675</v>
          </cell>
          <cell r="IR23">
            <v>-296</v>
          </cell>
          <cell r="IS23">
            <v>1597.046</v>
          </cell>
          <cell r="IT23">
            <v>34253</v>
          </cell>
          <cell r="IU23">
            <v>1050</v>
          </cell>
          <cell r="IV23">
            <v>1667</v>
          </cell>
          <cell r="IW23">
            <v>34253</v>
          </cell>
          <cell r="IX23">
            <v>5064</v>
          </cell>
          <cell r="IY23">
            <v>4098</v>
          </cell>
          <cell r="IZ23">
            <v>3048</v>
          </cell>
          <cell r="JA23">
            <v>108</v>
          </cell>
          <cell r="JD23">
            <v>0</v>
          </cell>
          <cell r="JE23">
            <v>7488</v>
          </cell>
          <cell r="JF23">
            <v>2137</v>
          </cell>
          <cell r="JG23">
            <v>-54</v>
          </cell>
          <cell r="JH23">
            <v>225</v>
          </cell>
          <cell r="JI23">
            <v>468</v>
          </cell>
          <cell r="JJ23">
            <v>-493</v>
          </cell>
          <cell r="JK23">
            <v>1598.431</v>
          </cell>
          <cell r="JL23">
            <v>32956</v>
          </cell>
          <cell r="JM23">
            <v>874</v>
          </cell>
          <cell r="JN23">
            <v>1617</v>
          </cell>
          <cell r="JO23">
            <v>32956</v>
          </cell>
          <cell r="JP23">
            <v>4610</v>
          </cell>
          <cell r="JQ23">
            <v>3662</v>
          </cell>
          <cell r="JR23">
            <v>2788</v>
          </cell>
          <cell r="JS23">
            <v>97</v>
          </cell>
          <cell r="JV23">
            <v>0</v>
          </cell>
          <cell r="JW23">
            <v>6590</v>
          </cell>
          <cell r="JX23">
            <v>1513</v>
          </cell>
          <cell r="JY23">
            <v>-674</v>
          </cell>
          <cell r="JZ23">
            <v>-377</v>
          </cell>
          <cell r="KA23">
            <v>-67</v>
          </cell>
          <cell r="KB23">
            <v>-837</v>
          </cell>
          <cell r="KC23">
            <v>2377.0810000000001</v>
          </cell>
          <cell r="KD23">
            <v>32269</v>
          </cell>
          <cell r="KE23">
            <v>1642</v>
          </cell>
          <cell r="KF23">
            <v>1547</v>
          </cell>
          <cell r="KG23">
            <v>32269</v>
          </cell>
          <cell r="KH23">
            <v>4434</v>
          </cell>
          <cell r="KI23">
            <v>3671</v>
          </cell>
          <cell r="KJ23">
            <v>2029</v>
          </cell>
          <cell r="KK23">
            <v>109</v>
          </cell>
          <cell r="KN23">
            <v>0</v>
          </cell>
          <cell r="KO23">
            <v>7905.6460160083334</v>
          </cell>
          <cell r="KP23">
            <v>2055.4679641621669</v>
          </cell>
          <cell r="KQ23">
            <v>-234.1982538502638</v>
          </cell>
          <cell r="KR23">
            <v>-23.932873751041601</v>
          </cell>
          <cell r="KS23">
            <v>134.1800465691251</v>
          </cell>
          <cell r="KT23">
            <v>-545.61370417369142</v>
          </cell>
          <cell r="KU23">
            <v>2377.0810000000001</v>
          </cell>
          <cell r="KV23">
            <v>32935.681821488877</v>
          </cell>
          <cell r="KW23">
            <v>1512.871024184524</v>
          </cell>
          <cell r="KX23">
            <v>1649.557462505092</v>
          </cell>
          <cell r="KY23">
            <v>32935.681821488877</v>
          </cell>
          <cell r="KZ23">
            <v>3888.386295826308</v>
          </cell>
          <cell r="LA23">
            <v>3671</v>
          </cell>
          <cell r="LB23">
            <v>2158.1289758154762</v>
          </cell>
          <cell r="LC23">
            <v>142.0856925851331</v>
          </cell>
          <cell r="LF23">
            <v>0</v>
          </cell>
          <cell r="LG23">
            <v>7634.3260112785574</v>
          </cell>
          <cell r="LH23">
            <v>2259.1023319885549</v>
          </cell>
          <cell r="LI23">
            <v>279.53979257747091</v>
          </cell>
          <cell r="LJ23">
            <v>482.84361006388559</v>
          </cell>
          <cell r="LK23">
            <v>498.11226208644268</v>
          </cell>
          <cell r="LL23">
            <v>-258.76882155605438</v>
          </cell>
          <cell r="LM23">
            <v>2377.0810000000001</v>
          </cell>
          <cell r="LN23">
            <v>32835.742662752004</v>
          </cell>
          <cell r="LO23">
            <v>1362.4948067998621</v>
          </cell>
          <cell r="LP23">
            <v>1734.5903244931401</v>
          </cell>
          <cell r="LQ23">
            <v>32835.742662752004</v>
          </cell>
          <cell r="LR23">
            <v>3629.6174742702542</v>
          </cell>
          <cell r="LS23">
            <v>3671</v>
          </cell>
          <cell r="LT23">
            <v>2308.5051932001379</v>
          </cell>
          <cell r="LU23">
            <v>123.20449204444159</v>
          </cell>
          <cell r="LV23">
            <v>0</v>
          </cell>
          <cell r="LW23">
            <v>-451.32547782186919</v>
          </cell>
          <cell r="LX23">
            <v>0</v>
          </cell>
          <cell r="LY23">
            <v>8041.5751193805663</v>
          </cell>
          <cell r="LZ23">
            <v>2332.0567846203639</v>
          </cell>
          <cell r="MA23">
            <v>296.02377487499939</v>
          </cell>
          <cell r="MB23">
            <v>491.78183911160562</v>
          </cell>
          <cell r="MC23">
            <v>507.86498935036673</v>
          </cell>
          <cell r="MD23">
            <v>-274.2862320640466</v>
          </cell>
          <cell r="ME23">
            <v>2377.0810000000001</v>
          </cell>
          <cell r="MF23">
            <v>32161.200855787509</v>
          </cell>
          <cell r="MG23">
            <v>331.75636787581379</v>
          </cell>
          <cell r="MH23">
            <v>1815.332971978929</v>
          </cell>
          <cell r="MI23">
            <v>32161.200855787509</v>
          </cell>
          <cell r="MJ23">
            <v>3355.3312422062081</v>
          </cell>
          <cell r="MK23">
            <v>3671</v>
          </cell>
          <cell r="ML23">
            <v>3339.2436321241862</v>
          </cell>
          <cell r="MM23">
            <v>120.95052308269101</v>
          </cell>
          <cell r="MN23">
            <v>0</v>
          </cell>
          <cell r="MO23">
            <v>-475.27548733582</v>
          </cell>
          <cell r="MP23">
            <v>0</v>
          </cell>
          <cell r="MQ23">
            <v>7434.677289674788</v>
          </cell>
          <cell r="MR23">
            <v>2153.0103398505862</v>
          </cell>
          <cell r="MS23">
            <v>193.72341034491549</v>
          </cell>
          <cell r="MT23">
            <v>383.96328812866687</v>
          </cell>
          <cell r="MU23">
            <v>398.83264270801652</v>
          </cell>
          <cell r="MV23">
            <v>-338.09214679058658</v>
          </cell>
          <cell r="MW23">
            <v>2377.0810000000001</v>
          </cell>
          <cell r="MX23">
            <v>31303.876014233389</v>
          </cell>
          <cell r="MY23">
            <v>163.21713337321361</v>
          </cell>
          <cell r="MZ23">
            <v>1888.2668058779921</v>
          </cell>
          <cell r="NA23">
            <v>31303.876014233389</v>
          </cell>
          <cell r="NB23">
            <v>3017.2390954156208</v>
          </cell>
          <cell r="NC23">
            <v>4171</v>
          </cell>
          <cell r="ND23">
            <v>4007.782866626786</v>
          </cell>
          <cell r="NE23">
            <v>110.10722034743711</v>
          </cell>
          <cell r="NF23">
            <v>-1487.6315789473681</v>
          </cell>
          <cell r="NG23">
            <v>-1462.059514953969</v>
          </cell>
          <cell r="NH23">
            <v>0</v>
          </cell>
          <cell r="NI23">
            <v>8266.5723288980789</v>
          </cell>
          <cell r="NJ23">
            <v>2562.637421958405</v>
          </cell>
          <cell r="NK23">
            <v>449.37606024424372</v>
          </cell>
          <cell r="NL23">
            <v>644.56684756919412</v>
          </cell>
          <cell r="NM23">
            <v>661.09999222699025</v>
          </cell>
          <cell r="NN23">
            <v>-179.3534561759447</v>
          </cell>
          <cell r="NO23">
            <v>2377.0810000000001</v>
          </cell>
          <cell r="NP23">
            <v>31802.266247535139</v>
          </cell>
          <cell r="NQ23">
            <v>639.69627245105312</v>
          </cell>
          <cell r="NR23">
            <v>1969.3614909139869</v>
          </cell>
          <cell r="NS23">
            <v>31802.266247535139</v>
          </cell>
          <cell r="NT23">
            <v>2837.885639239676</v>
          </cell>
          <cell r="NU23">
            <v>4171</v>
          </cell>
          <cell r="NV23">
            <v>3531.3037275489469</v>
          </cell>
          <cell r="NW23">
            <v>122.4275466804857</v>
          </cell>
          <cell r="NX23">
            <v>4687.5117957799912</v>
          </cell>
          <cell r="NY23">
            <v>4205.8293940553067</v>
          </cell>
          <cell r="NZ23">
            <v>0</v>
          </cell>
          <cell r="UG23">
            <v>-2244</v>
          </cell>
          <cell r="UH23">
            <v>-2985.8105901671302</v>
          </cell>
          <cell r="UI23">
            <v>-2886.7457582602019</v>
          </cell>
          <cell r="UJ23">
            <v>-1869.5202758551591</v>
          </cell>
          <cell r="UK23">
            <v>-1681.587490586978</v>
          </cell>
          <cell r="UL23">
            <v>-1698.516119768504</v>
          </cell>
          <cell r="UM23">
            <v>-1715.351589873962</v>
          </cell>
          <cell r="UN23">
            <v>-1724.264453174796</v>
          </cell>
          <cell r="UO23">
            <v>-1716.099421695558</v>
          </cell>
          <cell r="UP23">
            <v>-428</v>
          </cell>
          <cell r="UQ23">
            <v>-574</v>
          </cell>
          <cell r="UR23">
            <v>-601</v>
          </cell>
          <cell r="US23">
            <v>-641</v>
          </cell>
          <cell r="UT23">
            <v>-826</v>
          </cell>
          <cell r="UU23">
            <v>-801</v>
          </cell>
          <cell r="UV23">
            <v>-679.81059016713016</v>
          </cell>
          <cell r="UW23">
            <v>-679</v>
          </cell>
          <cell r="UX23">
            <v>-691.69965514395358</v>
          </cell>
          <cell r="UY23">
            <v>-727.93629407079152</v>
          </cell>
          <cell r="UZ23">
            <v>-725.16462957007002</v>
          </cell>
          <cell r="VA23">
            <v>-741.94517947538657</v>
          </cell>
        </row>
        <row r="24">
          <cell r="A24" t="str">
            <v>BLAU3</v>
          </cell>
          <cell r="B24" t="str">
            <v>Blau</v>
          </cell>
          <cell r="C24" t="str">
            <v>Health Care</v>
          </cell>
          <cell r="D24" t="str">
            <v>Raphael Elage</v>
          </cell>
          <cell r="E24">
            <v>45558</v>
          </cell>
          <cell r="F24" t="str">
            <v>Buy</v>
          </cell>
          <cell r="G24" t="b">
            <v>0</v>
          </cell>
          <cell r="H24" t="str">
            <v>BRL</v>
          </cell>
          <cell r="I24">
            <v>18.2</v>
          </cell>
          <cell r="J24">
            <v>0.153</v>
          </cell>
          <cell r="M24">
            <v>1406.9090000000001</v>
          </cell>
          <cell r="N24">
            <v>674.04700000000014</v>
          </cell>
          <cell r="O24">
            <v>452.19600000000008</v>
          </cell>
          <cell r="P24">
            <v>474.48100000000011</v>
          </cell>
          <cell r="Q24">
            <v>474.48100000000011</v>
          </cell>
          <cell r="R24">
            <v>360.49799999999999</v>
          </cell>
          <cell r="S24">
            <v>177.68073899999999</v>
          </cell>
          <cell r="T24">
            <v>2499.0479999999998</v>
          </cell>
          <cell r="U24">
            <v>643.64700000000005</v>
          </cell>
          <cell r="V24">
            <v>527.63400000000001</v>
          </cell>
          <cell r="W24">
            <v>681.11400000000003</v>
          </cell>
          <cell r="X24">
            <v>1817.934</v>
          </cell>
          <cell r="Y24">
            <v>311.71300000000002</v>
          </cell>
          <cell r="Z24">
            <v>-331.93400000000003</v>
          </cell>
          <cell r="AA24">
            <v>-198.953</v>
          </cell>
          <cell r="AD24">
            <v>-135.523</v>
          </cell>
          <cell r="AE24">
            <v>1372.7400975458399</v>
          </cell>
          <cell r="AF24">
            <v>503.29809754584022</v>
          </cell>
          <cell r="AG24">
            <v>329.54986654584008</v>
          </cell>
          <cell r="AH24">
            <v>368.43886654584009</v>
          </cell>
          <cell r="AI24">
            <v>259.39028481584012</v>
          </cell>
          <cell r="AJ24">
            <v>247.59786654584019</v>
          </cell>
          <cell r="AK24">
            <v>177.68073899999999</v>
          </cell>
          <cell r="AL24">
            <v>3053.5279999999998</v>
          </cell>
          <cell r="AM24">
            <v>407.31400000000002</v>
          </cell>
          <cell r="AN24">
            <v>708.93200000000002</v>
          </cell>
          <cell r="AO24">
            <v>1058.279</v>
          </cell>
          <cell r="AP24">
            <v>1995.249</v>
          </cell>
          <cell r="AQ24">
            <v>608.53800000000001</v>
          </cell>
          <cell r="AR24">
            <v>201.22399999999999</v>
          </cell>
          <cell r="AS24">
            <v>-599.02499999999998</v>
          </cell>
          <cell r="AV24">
            <v>-66.162000000000006</v>
          </cell>
          <cell r="AW24">
            <v>1711.5797773828119</v>
          </cell>
          <cell r="AX24">
            <v>648.30428988615722</v>
          </cell>
          <cell r="AY24">
            <v>299.74662079100858</v>
          </cell>
          <cell r="AZ24">
            <v>353.56728019953027</v>
          </cell>
          <cell r="BA24">
            <v>364.6112123929131</v>
          </cell>
          <cell r="BB24">
            <v>213.6478074331325</v>
          </cell>
          <cell r="BC24">
            <v>177.68073899999999</v>
          </cell>
          <cell r="BD24">
            <v>3620.294689064538</v>
          </cell>
          <cell r="BE24">
            <v>755.68895387172358</v>
          </cell>
          <cell r="BF24">
            <v>808.87258191139142</v>
          </cell>
          <cell r="BG24">
            <v>1490.2517917578309</v>
          </cell>
          <cell r="BH24">
            <v>2130.0428973067069</v>
          </cell>
          <cell r="BI24">
            <v>962.79438374827248</v>
          </cell>
          <cell r="BJ24">
            <v>207.1054298765489</v>
          </cell>
          <cell r="BK24">
            <v>-244.56479652178439</v>
          </cell>
          <cell r="BM24">
            <v>415.29053934672368</v>
          </cell>
          <cell r="BN24">
            <v>-59.148001475000001</v>
          </cell>
          <cell r="BO24">
            <v>1894.8481215860361</v>
          </cell>
          <cell r="BP24">
            <v>804.22249525932375</v>
          </cell>
          <cell r="BQ24">
            <v>403.17297545602281</v>
          </cell>
          <cell r="BR24">
            <v>477.26344249278998</v>
          </cell>
          <cell r="BS24">
            <v>479.15829061437609</v>
          </cell>
          <cell r="BT24">
            <v>273.60898532665408</v>
          </cell>
          <cell r="BU24">
            <v>177.68073899999999</v>
          </cell>
          <cell r="BV24">
            <v>3850.6897267038021</v>
          </cell>
          <cell r="BW24">
            <v>638.02129600773242</v>
          </cell>
          <cell r="BX24">
            <v>1043.5898542476091</v>
          </cell>
          <cell r="BY24">
            <v>1523.4049939412539</v>
          </cell>
          <cell r="BZ24">
            <v>2327.2847327625491</v>
          </cell>
          <cell r="CA24">
            <v>965.78918624791811</v>
          </cell>
          <cell r="CB24">
            <v>327.76789024018569</v>
          </cell>
          <cell r="CC24">
            <v>-376.1136091189527</v>
          </cell>
          <cell r="CE24">
            <v>-51.786305165633152</v>
          </cell>
          <cell r="CF24">
            <v>-65.881352698357489</v>
          </cell>
          <cell r="CG24">
            <v>2155.709936329245</v>
          </cell>
          <cell r="CH24">
            <v>944.96663579223423</v>
          </cell>
          <cell r="CI24">
            <v>480.85961657888657</v>
          </cell>
          <cell r="CJ24">
            <v>581.19626622563874</v>
          </cell>
          <cell r="CK24">
            <v>583.35197616196797</v>
          </cell>
          <cell r="CL24">
            <v>316.39491260088442</v>
          </cell>
          <cell r="CM24">
            <v>177.68073899999999</v>
          </cell>
          <cell r="CN24">
            <v>4115.1185091297266</v>
          </cell>
          <cell r="CO24">
            <v>422.15921000656948</v>
          </cell>
          <cell r="CP24">
            <v>1337.454654464332</v>
          </cell>
          <cell r="CQ24">
            <v>1562.181551153679</v>
          </cell>
          <cell r="CR24">
            <v>2552.9369579760469</v>
          </cell>
          <cell r="CS24">
            <v>969.53830854055195</v>
          </cell>
          <cell r="CT24">
            <v>547.37909853398241</v>
          </cell>
          <cell r="CU24">
            <v>-456.28897038387032</v>
          </cell>
          <cell r="CW24">
            <v>-131.61802162151349</v>
          </cell>
          <cell r="CX24">
            <v>-84.244064379649629</v>
          </cell>
          <cell r="CY24">
            <v>2507.9194205547819</v>
          </cell>
          <cell r="CZ24">
            <v>1115.7062301388501</v>
          </cell>
          <cell r="DA24">
            <v>573.70939373484737</v>
          </cell>
          <cell r="DB24">
            <v>703.79999069248174</v>
          </cell>
          <cell r="DC24">
            <v>706.30791011303654</v>
          </cell>
          <cell r="DD24">
            <v>380.43020961889198</v>
          </cell>
          <cell r="DE24">
            <v>177.68073899999999</v>
          </cell>
          <cell r="DF24">
            <v>4420.3038841844136</v>
          </cell>
          <cell r="DG24">
            <v>234.02374245450201</v>
          </cell>
          <cell r="DH24">
            <v>1577.90086637994</v>
          </cell>
          <cell r="DI24">
            <v>1627.1203996151521</v>
          </cell>
          <cell r="DJ24">
            <v>2793.183484569262</v>
          </cell>
          <cell r="DK24">
            <v>973.81316426190699</v>
          </cell>
          <cell r="DL24">
            <v>739.78942180740501</v>
          </cell>
          <cell r="DM24">
            <v>-427.86784936640407</v>
          </cell>
          <cell r="DO24">
            <v>-65.936951978083741</v>
          </cell>
          <cell r="DP24">
            <v>-122.1985155739841</v>
          </cell>
          <cell r="DQ24">
            <v>2875.2929297883179</v>
          </cell>
          <cell r="DR24">
            <v>1297.6429096873981</v>
          </cell>
          <cell r="DS24">
            <v>676.93816559315439</v>
          </cell>
          <cell r="DT24">
            <v>835.94470366890425</v>
          </cell>
          <cell r="DU24">
            <v>838.81999659869257</v>
          </cell>
          <cell r="DV24">
            <v>479.83542095331649</v>
          </cell>
          <cell r="DW24">
            <v>177.68073899999999</v>
          </cell>
          <cell r="DX24">
            <v>4785.9929019184747</v>
          </cell>
          <cell r="DY24">
            <v>153.93863341364909</v>
          </cell>
          <cell r="DZ24">
            <v>1744.4891149567311</v>
          </cell>
          <cell r="EA24">
            <v>1684.351121329529</v>
          </cell>
          <cell r="EB24">
            <v>3101.6417805889459</v>
          </cell>
          <cell r="EC24">
            <v>978.54303991183542</v>
          </cell>
          <cell r="ED24">
            <v>824.60440649818634</v>
          </cell>
          <cell r="EE24">
            <v>-375.14253702857093</v>
          </cell>
          <cell r="EG24">
            <v>76.940472648362473</v>
          </cell>
          <cell r="EH24">
            <v>-157.02558168921561</v>
          </cell>
          <cell r="EI24">
            <v>3200.6953690298478</v>
          </cell>
          <cell r="EJ24">
            <v>1451.894900166983</v>
          </cell>
          <cell r="EK24">
            <v>770.98813658661129</v>
          </cell>
          <cell r="EL24">
            <v>945.70081181908677</v>
          </cell>
          <cell r="EM24">
            <v>948.90150718811663</v>
          </cell>
          <cell r="EN24">
            <v>572.96571289393864</v>
          </cell>
          <cell r="EO24">
            <v>177.68073899999999</v>
          </cell>
          <cell r="EP24">
            <v>5156.285013706376</v>
          </cell>
          <cell r="EQ24">
            <v>196.45967369412699</v>
          </cell>
          <cell r="ER24">
            <v>1851.7066907932169</v>
          </cell>
          <cell r="ES24">
            <v>1745.9939717645491</v>
          </cell>
          <cell r="ET24">
            <v>3410.2910419418272</v>
          </cell>
          <cell r="EU24">
            <v>983.74628669897356</v>
          </cell>
          <cell r="EV24">
            <v>787.28661300484657</v>
          </cell>
          <cell r="EW24">
            <v>-330.36670334678951</v>
          </cell>
          <cell r="EY24">
            <v>276.88527647238169</v>
          </cell>
          <cell r="EZ24">
            <v>-234.36423619190441</v>
          </cell>
          <cell r="FA24">
            <v>3503.7874882434462</v>
          </cell>
          <cell r="FB24">
            <v>1597.4381809609349</v>
          </cell>
          <cell r="FC24">
            <v>861.21857091885659</v>
          </cell>
          <cell r="FD24">
            <v>1049.560300495252</v>
          </cell>
          <cell r="FE24">
            <v>1053.0640879834959</v>
          </cell>
          <cell r="FF24">
            <v>671.97059364940651</v>
          </cell>
          <cell r="FG24">
            <v>177.68073899999999</v>
          </cell>
          <cell r="FH24">
            <v>5585.3857761170839</v>
          </cell>
          <cell r="FI24">
            <v>222.62818859443021</v>
          </cell>
          <cell r="FJ24">
            <v>1960.9134962419</v>
          </cell>
          <cell r="FK24">
            <v>1812.196993260402</v>
          </cell>
          <cell r="FL24">
            <v>3773.1887828566819</v>
          </cell>
          <cell r="FM24">
            <v>989.42911800066872</v>
          </cell>
          <cell r="FN24">
            <v>766.80092940623854</v>
          </cell>
          <cell r="FO24">
            <v>-343.15288557877528</v>
          </cell>
          <cell r="FQ24">
            <v>317.21718039842438</v>
          </cell>
          <cell r="FR24">
            <v>-291.04866549812158</v>
          </cell>
          <cell r="FS24">
            <v>313.34199999999998</v>
          </cell>
          <cell r="FT24">
            <v>162.70400000000001</v>
          </cell>
          <cell r="FU24">
            <v>110.193</v>
          </cell>
          <cell r="FV24">
            <v>115.398</v>
          </cell>
          <cell r="FW24">
            <v>115.398</v>
          </cell>
          <cell r="FX24">
            <v>61.15000000000002</v>
          </cell>
          <cell r="FY24">
            <v>177.68073899999999</v>
          </cell>
          <cell r="FZ24">
            <v>2297.1759999999999</v>
          </cell>
          <cell r="GA24">
            <v>819.30899999999997</v>
          </cell>
          <cell r="GB24">
            <v>406.36399999999998</v>
          </cell>
          <cell r="GC24">
            <v>635.59199999999998</v>
          </cell>
          <cell r="GD24">
            <v>1661.5840000000001</v>
          </cell>
          <cell r="GE24">
            <v>329.87599999999998</v>
          </cell>
          <cell r="GF24">
            <v>-489.43299999999999</v>
          </cell>
          <cell r="GG24">
            <v>-32.869999999999997</v>
          </cell>
          <cell r="GJ24">
            <v>0</v>
          </cell>
          <cell r="GK24">
            <v>365.23899999999998</v>
          </cell>
          <cell r="GL24">
            <v>168.26400000000001</v>
          </cell>
          <cell r="GM24">
            <v>115.241</v>
          </cell>
          <cell r="GN24">
            <v>120.518</v>
          </cell>
          <cell r="GO24">
            <v>120.518</v>
          </cell>
          <cell r="GP24">
            <v>112.182</v>
          </cell>
          <cell r="GQ24">
            <v>177.68073899999999</v>
          </cell>
          <cell r="GR24">
            <v>2383.925999999999</v>
          </cell>
          <cell r="GS24">
            <v>798.94799999999998</v>
          </cell>
          <cell r="GT24">
            <v>430.72199999999998</v>
          </cell>
          <cell r="GU24">
            <v>664.24899999999991</v>
          </cell>
          <cell r="GV24">
            <v>1719.6769999999999</v>
          </cell>
          <cell r="GW24">
            <v>316.82100000000003</v>
          </cell>
          <cell r="GX24">
            <v>-482.12700000000001</v>
          </cell>
          <cell r="GY24">
            <v>-37.750999999999991</v>
          </cell>
          <cell r="HB24">
            <v>-58.094999999999999</v>
          </cell>
          <cell r="HC24">
            <v>361.63299999999998</v>
          </cell>
          <cell r="HD24">
            <v>178.83500000000001</v>
          </cell>
          <cell r="HE24">
            <v>113.093</v>
          </cell>
          <cell r="HF24">
            <v>119.042</v>
          </cell>
          <cell r="HG24">
            <v>119.042</v>
          </cell>
          <cell r="HH24">
            <v>93.907000000000025</v>
          </cell>
          <cell r="HI24">
            <v>177.68073899999999</v>
          </cell>
          <cell r="HJ24">
            <v>2440.5880000000002</v>
          </cell>
          <cell r="HK24">
            <v>763.53300000000002</v>
          </cell>
          <cell r="HL24">
            <v>454.19</v>
          </cell>
          <cell r="HM24">
            <v>682.62300000000005</v>
          </cell>
          <cell r="HN24">
            <v>1757.9649999999999</v>
          </cell>
          <cell r="HO24">
            <v>316.15600000000001</v>
          </cell>
          <cell r="HP24">
            <v>-447.37700000000001</v>
          </cell>
          <cell r="HQ24">
            <v>-44.268999999999998</v>
          </cell>
          <cell r="HT24">
            <v>-24.320000000000011</v>
          </cell>
          <cell r="HU24">
            <v>366.69499999999999</v>
          </cell>
          <cell r="HV24">
            <v>164.24400000000011</v>
          </cell>
          <cell r="HW24">
            <v>113.6690000000001</v>
          </cell>
          <cell r="HX24">
            <v>119.5230000000001</v>
          </cell>
          <cell r="HY24">
            <v>119.5230000000001</v>
          </cell>
          <cell r="HZ24">
            <v>93.259000000000071</v>
          </cell>
          <cell r="IA24">
            <v>177.68073899999999</v>
          </cell>
          <cell r="IB24">
            <v>2499.0479999999998</v>
          </cell>
          <cell r="IC24">
            <v>643.64700000000005</v>
          </cell>
          <cell r="ID24">
            <v>527.63400000000001</v>
          </cell>
          <cell r="IE24">
            <v>681.11400000000003</v>
          </cell>
          <cell r="IF24">
            <v>1817.934</v>
          </cell>
          <cell r="IG24">
            <v>311.71300000000002</v>
          </cell>
          <cell r="IH24">
            <v>-331.93400000000003</v>
          </cell>
          <cell r="II24">
            <v>-84.063000000000002</v>
          </cell>
          <cell r="IL24">
            <v>-53.10799999999999</v>
          </cell>
          <cell r="IM24">
            <v>258.20100000000002</v>
          </cell>
          <cell r="IN24">
            <v>109.738</v>
          </cell>
          <cell r="IO24">
            <v>51.27800000000002</v>
          </cell>
          <cell r="IP24">
            <v>58.135000000000019</v>
          </cell>
          <cell r="IQ24">
            <v>58.135000000000019</v>
          </cell>
          <cell r="IR24">
            <v>51.526000000000018</v>
          </cell>
          <cell r="IS24">
            <v>177.68073899999999</v>
          </cell>
          <cell r="IT24">
            <v>2505.5970000000002</v>
          </cell>
          <cell r="IU24">
            <v>621.38099999999997</v>
          </cell>
          <cell r="IV24">
            <v>549.76099999999997</v>
          </cell>
          <cell r="IW24">
            <v>671.82800000000009</v>
          </cell>
          <cell r="IX24">
            <v>1833.769</v>
          </cell>
          <cell r="IY24">
            <v>317.24599999999998</v>
          </cell>
          <cell r="IZ24">
            <v>-304.13499999999988</v>
          </cell>
          <cell r="JA24">
            <v>-48.089999999999989</v>
          </cell>
          <cell r="JD24">
            <v>0</v>
          </cell>
          <cell r="JE24">
            <v>364.41609754583999</v>
          </cell>
          <cell r="JF24">
            <v>154.86809754583999</v>
          </cell>
          <cell r="JG24">
            <v>86.353097545839972</v>
          </cell>
          <cell r="JH24">
            <v>94.257097545839969</v>
          </cell>
          <cell r="JI24">
            <v>94.257097545839969</v>
          </cell>
          <cell r="JJ24">
            <v>70.217097545839977</v>
          </cell>
          <cell r="JK24">
            <v>177.68073899999999</v>
          </cell>
          <cell r="JL24">
            <v>2499.0830000000001</v>
          </cell>
          <cell r="JM24">
            <v>391.74299999999999</v>
          </cell>
          <cell r="JN24">
            <v>603.55899999999997</v>
          </cell>
          <cell r="JO24">
            <v>630.15700000000004</v>
          </cell>
          <cell r="JP24">
            <v>1868.9259999999999</v>
          </cell>
          <cell r="JQ24">
            <v>243.75700000000001</v>
          </cell>
          <cell r="JR24">
            <v>-147.98599999999999</v>
          </cell>
          <cell r="JS24">
            <v>-98.311999999999998</v>
          </cell>
          <cell r="JV24">
            <v>-28.126000000000001</v>
          </cell>
          <cell r="JW24">
            <v>362.64800000000002</v>
          </cell>
          <cell r="JX24">
            <v>114.90900000000001</v>
          </cell>
          <cell r="JY24">
            <v>152.37400000000011</v>
          </cell>
          <cell r="JZ24">
            <v>163.99100000000001</v>
          </cell>
          <cell r="KA24">
            <v>49.494760350000043</v>
          </cell>
          <cell r="KB24">
            <v>98.918000000000049</v>
          </cell>
          <cell r="KC24">
            <v>177.68073899999999</v>
          </cell>
          <cell r="KD24">
            <v>3074.0430000000001</v>
          </cell>
          <cell r="KE24">
            <v>471.94</v>
          </cell>
          <cell r="KF24">
            <v>687.36500000000001</v>
          </cell>
          <cell r="KG24">
            <v>1104.903</v>
          </cell>
          <cell r="KH24">
            <v>1969.14</v>
          </cell>
          <cell r="KI24">
            <v>602.548</v>
          </cell>
          <cell r="KJ24">
            <v>130.608</v>
          </cell>
          <cell r="KK24">
            <v>-393.60300000000001</v>
          </cell>
          <cell r="KN24">
            <v>-10.667</v>
          </cell>
          <cell r="KO24">
            <v>387.47500000000002</v>
          </cell>
          <cell r="KP24">
            <v>123.783</v>
          </cell>
          <cell r="KQ24">
            <v>39.544769000000016</v>
          </cell>
          <cell r="KR24">
            <v>52.055769000000012</v>
          </cell>
          <cell r="KS24">
            <v>57.50342692000001</v>
          </cell>
          <cell r="KT24">
            <v>26.93676900000002</v>
          </cell>
          <cell r="KU24">
            <v>177.68073899999999</v>
          </cell>
          <cell r="KV24">
            <v>3053.5279999999998</v>
          </cell>
          <cell r="KW24">
            <v>407.31400000000002</v>
          </cell>
          <cell r="KX24">
            <v>708.93200000000002</v>
          </cell>
          <cell r="KY24">
            <v>1058.279</v>
          </cell>
          <cell r="KZ24">
            <v>1995.249</v>
          </cell>
          <cell r="LA24">
            <v>608.53800000000001</v>
          </cell>
          <cell r="LB24">
            <v>201.22399999999999</v>
          </cell>
          <cell r="LC24">
            <v>-59.020000000000053</v>
          </cell>
          <cell r="LF24">
            <v>-27.36900000000001</v>
          </cell>
          <cell r="LG24">
            <v>359.65210772352032</v>
          </cell>
          <cell r="LH24">
            <v>123.36410772352031</v>
          </cell>
          <cell r="LI24">
            <v>48.805107723520329</v>
          </cell>
          <cell r="LJ24">
            <v>60.81710772352033</v>
          </cell>
          <cell r="LK24">
            <v>64.546107723520336</v>
          </cell>
          <cell r="LL24">
            <v>39.641107723520328</v>
          </cell>
          <cell r="LM24">
            <v>177.68073899999999</v>
          </cell>
          <cell r="LN24">
            <v>3160.96</v>
          </cell>
          <cell r="LO24">
            <v>447.91500000000002</v>
          </cell>
          <cell r="LP24">
            <v>727.84100000000001</v>
          </cell>
          <cell r="LQ24">
            <v>1148.2829999999999</v>
          </cell>
          <cell r="LR24">
            <v>2012.6769999999999</v>
          </cell>
          <cell r="LS24">
            <v>605.08100000000002</v>
          </cell>
          <cell r="LT24">
            <v>157.166</v>
          </cell>
          <cell r="LU24">
            <v>-45.706999999999951</v>
          </cell>
          <cell r="LX24">
            <v>0</v>
          </cell>
          <cell r="LY24">
            <v>464.99547627647968</v>
          </cell>
          <cell r="LZ24">
            <v>172.7434762764797</v>
          </cell>
          <cell r="MA24">
            <v>71.973476276479659</v>
          </cell>
          <cell r="MB24">
            <v>84.812024961219862</v>
          </cell>
          <cell r="MC24">
            <v>91.240024961219859</v>
          </cell>
          <cell r="MD24">
            <v>47.517476276479663</v>
          </cell>
          <cell r="ME24">
            <v>177.68073899999999</v>
          </cell>
          <cell r="MF24">
            <v>3098.0880000000002</v>
          </cell>
          <cell r="MG24">
            <v>376.37599999999998</v>
          </cell>
          <cell r="MH24">
            <v>744.10699999999997</v>
          </cell>
          <cell r="MI24">
            <v>1064.135</v>
          </cell>
          <cell r="MJ24">
            <v>2033.953</v>
          </cell>
          <cell r="MK24">
            <v>560.3900000000001</v>
          </cell>
          <cell r="ML24">
            <v>184.0140000000001</v>
          </cell>
          <cell r="MM24">
            <v>-69.976548684740195</v>
          </cell>
          <cell r="MP24">
            <v>-19.167000000000002</v>
          </cell>
          <cell r="MQ24">
            <v>439.01437798600313</v>
          </cell>
          <cell r="MR24">
            <v>168.7878282605474</v>
          </cell>
          <cell r="MS24">
            <v>82.912481351877091</v>
          </cell>
          <cell r="MT24">
            <v>97.081462351877093</v>
          </cell>
          <cell r="MU24">
            <v>97.520476729863091</v>
          </cell>
          <cell r="MV24">
            <v>59.125718427961353</v>
          </cell>
          <cell r="MW24">
            <v>177.68073899999999</v>
          </cell>
          <cell r="MX24">
            <v>3384.3281652312521</v>
          </cell>
          <cell r="MY24">
            <v>589.54429964981955</v>
          </cell>
          <cell r="MZ24">
            <v>776.58963511631669</v>
          </cell>
          <cell r="NA24">
            <v>1307.888748129106</v>
          </cell>
          <cell r="NB24">
            <v>2076.4394171021459</v>
          </cell>
          <cell r="NC24">
            <v>761.65061588993001</v>
          </cell>
          <cell r="ND24">
            <v>172.10631624011049</v>
          </cell>
          <cell r="NE24">
            <v>-64.106745015616895</v>
          </cell>
          <cell r="NH24">
            <v>-24.004999999999999</v>
          </cell>
          <cell r="NI24">
            <v>447.91781539680909</v>
          </cell>
          <cell r="NJ24">
            <v>183.4088776256101</v>
          </cell>
          <cell r="NK24">
            <v>96.055555439131751</v>
          </cell>
          <cell r="NL24">
            <v>110.85668516291319</v>
          </cell>
          <cell r="NM24">
            <v>111.30460297831</v>
          </cell>
          <cell r="NN24">
            <v>67.363505005171461</v>
          </cell>
          <cell r="NO24">
            <v>177.68073899999999</v>
          </cell>
          <cell r="NP24">
            <v>3620.294689064538</v>
          </cell>
          <cell r="NQ24">
            <v>755.68895387172358</v>
          </cell>
          <cell r="NR24">
            <v>808.87258191139142</v>
          </cell>
          <cell r="NS24">
            <v>1490.2517917578309</v>
          </cell>
          <cell r="NT24">
            <v>2130.0428973067069</v>
          </cell>
          <cell r="NU24">
            <v>962.79438374827248</v>
          </cell>
          <cell r="NV24">
            <v>207.1054298765489</v>
          </cell>
          <cell r="NW24">
            <v>-64.774502821427347</v>
          </cell>
          <cell r="NZ24">
            <v>-15.976001475</v>
          </cell>
          <cell r="OA24">
            <v>420.30573356007079</v>
          </cell>
          <cell r="OB24">
            <v>178.38861171234669</v>
          </cell>
          <cell r="OC24">
            <v>85.317822331379759</v>
          </cell>
          <cell r="OD24">
            <v>102.2565096885392</v>
          </cell>
          <cell r="OE24">
            <v>102.6768154220993</v>
          </cell>
          <cell r="OF24">
            <v>58.462055909676117</v>
          </cell>
          <cell r="OG24">
            <v>177.68073899999999</v>
          </cell>
          <cell r="OH24">
            <v>3649.986610358892</v>
          </cell>
          <cell r="OI24">
            <v>775.84598167850322</v>
          </cell>
          <cell r="OJ24">
            <v>867.36488168554513</v>
          </cell>
          <cell r="OK24">
            <v>1478.1877852786449</v>
          </cell>
          <cell r="OL24">
            <v>2171.7988250802468</v>
          </cell>
          <cell r="OM24">
            <v>963.61675962603124</v>
          </cell>
          <cell r="ON24">
            <v>187.77077794752799</v>
          </cell>
          <cell r="OO24">
            <v>-90.022930017005322</v>
          </cell>
          <cell r="OR24">
            <v>-12.991580357097099</v>
          </cell>
          <cell r="OS24">
            <v>494.66067711796711</v>
          </cell>
          <cell r="OT24">
            <v>209.9467706812803</v>
          </cell>
          <cell r="OU24">
            <v>108.0508698242479</v>
          </cell>
          <cell r="OV24">
            <v>126.0073995838938</v>
          </cell>
          <cell r="OW24">
            <v>126.50206026101181</v>
          </cell>
          <cell r="OX24">
            <v>74.129122154908075</v>
          </cell>
          <cell r="OY24">
            <v>177.68073899999999</v>
          </cell>
          <cell r="OZ24">
            <v>3763.4945483805891</v>
          </cell>
          <cell r="PA24">
            <v>681.24574342638175</v>
          </cell>
          <cell r="PB24">
            <v>926.95565515158228</v>
          </cell>
          <cell r="PC24">
            <v>1535.8661647754741</v>
          </cell>
          <cell r="PD24">
            <v>2227.6283836051139</v>
          </cell>
          <cell r="PE24">
            <v>964.59878704264588</v>
          </cell>
          <cell r="PF24">
            <v>283.35304361626407</v>
          </cell>
          <cell r="PG24">
            <v>-95.599550783847548</v>
          </cell>
          <cell r="PJ24">
            <v>-16.02358555748496</v>
          </cell>
          <cell r="PK24">
            <v>486.62199523899812</v>
          </cell>
          <cell r="PL24">
            <v>206.53494641650019</v>
          </cell>
          <cell r="PM24">
            <v>104.3801138433366</v>
          </cell>
          <cell r="PN24">
            <v>123.43963691640541</v>
          </cell>
          <cell r="PO24">
            <v>123.9262589116444</v>
          </cell>
          <cell r="PP24">
            <v>70.071899942296653</v>
          </cell>
          <cell r="PQ24">
            <v>177.68073899999999</v>
          </cell>
          <cell r="PR24">
            <v>3813.3743262206431</v>
          </cell>
          <cell r="PS24">
            <v>688.10071342012236</v>
          </cell>
          <cell r="PT24">
            <v>985.57078151558665</v>
          </cell>
          <cell r="PU24">
            <v>1535.940113696307</v>
          </cell>
          <cell r="PV24">
            <v>2277.4342125243352</v>
          </cell>
          <cell r="PW24">
            <v>965.30914348786439</v>
          </cell>
          <cell r="PX24">
            <v>277.20843006774197</v>
          </cell>
          <cell r="PY24">
            <v>-94.996649642924865</v>
          </cell>
          <cell r="QB24">
            <v>-17.435156671446641</v>
          </cell>
          <cell r="QC24">
            <v>493.25971566899972</v>
          </cell>
          <cell r="QD24">
            <v>209.35216644919669</v>
          </cell>
          <cell r="QE24">
            <v>105.4241694570586</v>
          </cell>
          <cell r="QF24">
            <v>125.5598963039518</v>
          </cell>
          <cell r="QG24">
            <v>126.0531560196208</v>
          </cell>
          <cell r="QH24">
            <v>70.945907319773426</v>
          </cell>
          <cell r="QI24">
            <v>177.68073899999999</v>
          </cell>
          <cell r="QJ24">
            <v>3850.6897267038021</v>
          </cell>
          <cell r="QK24">
            <v>638.02129600773242</v>
          </cell>
          <cell r="QL24">
            <v>1043.5898542476091</v>
          </cell>
          <cell r="QM24">
            <v>1523.4049939412539</v>
          </cell>
          <cell r="QN24">
            <v>2327.2847327625491</v>
          </cell>
          <cell r="QO24">
            <v>965.78918624791811</v>
          </cell>
          <cell r="QP24">
            <v>327.76789024018569</v>
          </cell>
          <cell r="QQ24">
            <v>-95.494478675174975</v>
          </cell>
          <cell r="QT24">
            <v>-19.431030112328781</v>
          </cell>
        </row>
        <row r="25">
          <cell r="A25" t="str">
            <v>BMOB3</v>
          </cell>
          <cell r="B25" t="str">
            <v>Bemobi</v>
          </cell>
          <cell r="C25" t="str">
            <v>TMT</v>
          </cell>
          <cell r="D25" t="str">
            <v>Bernardo Guttmann</v>
          </cell>
          <cell r="E25">
            <v>45296</v>
          </cell>
          <cell r="F25" t="str">
            <v>Buy</v>
          </cell>
          <cell r="G25" t="b">
            <v>0</v>
          </cell>
          <cell r="H25" t="str">
            <v>BRL</v>
          </cell>
          <cell r="I25">
            <v>20</v>
          </cell>
          <cell r="J25">
            <v>0.14799999999999999</v>
          </cell>
          <cell r="K25">
            <v>6.5999999999999989E-2</v>
          </cell>
          <cell r="L25">
            <v>0.14789301050056039</v>
          </cell>
          <cell r="M25">
            <v>556.33243136375791</v>
          </cell>
          <cell r="N25">
            <v>400.87193484233001</v>
          </cell>
          <cell r="O25">
            <v>122.1664123462547</v>
          </cell>
          <cell r="P25">
            <v>185.7078411362547</v>
          </cell>
          <cell r="Q25">
            <v>185.7078411362547</v>
          </cell>
          <cell r="R25">
            <v>107.871911415882</v>
          </cell>
          <cell r="S25">
            <v>87.003692000000001</v>
          </cell>
          <cell r="T25">
            <v>1349.318</v>
          </cell>
          <cell r="U25">
            <v>579.10799999999995</v>
          </cell>
          <cell r="V25">
            <v>444.90600000000001</v>
          </cell>
          <cell r="W25">
            <v>290.79199999999992</v>
          </cell>
          <cell r="X25">
            <v>1058.5260000000001</v>
          </cell>
          <cell r="Y25">
            <v>4.9349999999999996</v>
          </cell>
          <cell r="Z25">
            <v>-574.173</v>
          </cell>
          <cell r="AA25">
            <v>58.000022219999991</v>
          </cell>
          <cell r="AB25">
            <v>86.842243580010887</v>
          </cell>
          <cell r="AE25">
            <v>541.69627463722713</v>
          </cell>
          <cell r="AF25">
            <v>395.20692490566421</v>
          </cell>
          <cell r="AG25">
            <v>115.865328558973</v>
          </cell>
          <cell r="AH25">
            <v>175.52273725904479</v>
          </cell>
          <cell r="AI25">
            <v>175.52273725904479</v>
          </cell>
          <cell r="AJ25">
            <v>81.855695154412757</v>
          </cell>
          <cell r="AK25">
            <v>87.003692000000001</v>
          </cell>
          <cell r="AL25">
            <v>1424.4803339454641</v>
          </cell>
          <cell r="AM25">
            <v>558.14458626524129</v>
          </cell>
          <cell r="AN25">
            <v>447.06848300309332</v>
          </cell>
          <cell r="AO25">
            <v>317.02424018837343</v>
          </cell>
          <cell r="AP25">
            <v>1107.482093757091</v>
          </cell>
          <cell r="AQ25">
            <v>4.7539999999999996</v>
          </cell>
          <cell r="AR25">
            <v>-553.39058626524127</v>
          </cell>
          <cell r="AS25">
            <v>99.897891703165129</v>
          </cell>
          <cell r="AT25">
            <v>13.14538599465908</v>
          </cell>
          <cell r="AW25">
            <v>594.82388168723185</v>
          </cell>
          <cell r="AX25">
            <v>433.9673875355578</v>
          </cell>
          <cell r="AY25">
            <v>133.772042688444</v>
          </cell>
          <cell r="AZ25">
            <v>197.4959621397453</v>
          </cell>
          <cell r="BA25">
            <v>197.4959621397453</v>
          </cell>
          <cell r="BB25">
            <v>108.3503273618433</v>
          </cell>
          <cell r="BC25">
            <v>87.003692000000001</v>
          </cell>
          <cell r="BD25">
            <v>1518.292589877999</v>
          </cell>
          <cell r="BE25">
            <v>628.54112979269189</v>
          </cell>
          <cell r="BF25">
            <v>444.7626593021231</v>
          </cell>
          <cell r="BG25">
            <v>327.48616875906532</v>
          </cell>
          <cell r="BH25">
            <v>1190.832421118934</v>
          </cell>
          <cell r="BI25">
            <v>4.7539999999999996</v>
          </cell>
          <cell r="BJ25">
            <v>-623.78712979269187</v>
          </cell>
          <cell r="BK25">
            <v>61.418095750331133</v>
          </cell>
          <cell r="BL25">
            <v>75.335764339980386</v>
          </cell>
          <cell r="BN25">
            <v>0</v>
          </cell>
          <cell r="BO25">
            <v>647.12074918920882</v>
          </cell>
          <cell r="BP25">
            <v>472.12176509980571</v>
          </cell>
          <cell r="BQ25">
            <v>152.6515980882306</v>
          </cell>
          <cell r="BR25">
            <v>220.03675712899619</v>
          </cell>
          <cell r="BS25">
            <v>220.03675712899619</v>
          </cell>
          <cell r="BT25">
            <v>125.81698113810231</v>
          </cell>
          <cell r="BU25">
            <v>87.003692000000001</v>
          </cell>
          <cell r="BV25">
            <v>1654.407909726551</v>
          </cell>
          <cell r="BW25">
            <v>740.55142307623078</v>
          </cell>
          <cell r="BX25">
            <v>443.54834926649528</v>
          </cell>
          <cell r="BY25">
            <v>337.78450746951489</v>
          </cell>
          <cell r="BZ25">
            <v>1316.6494022570359</v>
          </cell>
          <cell r="CA25">
            <v>4.7539999999999996</v>
          </cell>
          <cell r="CB25">
            <v>-735.79742307623076</v>
          </cell>
          <cell r="CC25">
            <v>66.170849005137796</v>
          </cell>
          <cell r="CD25">
            <v>86.943366883668716</v>
          </cell>
          <cell r="CF25">
            <v>0</v>
          </cell>
          <cell r="CG25">
            <v>705.4773037262828</v>
          </cell>
          <cell r="CH25">
            <v>514.69712613977572</v>
          </cell>
          <cell r="CI25">
            <v>174.17778209796481</v>
          </cell>
          <cell r="CJ25">
            <v>245.52322012498271</v>
          </cell>
          <cell r="CK25">
            <v>245.52322012498271</v>
          </cell>
          <cell r="CL25">
            <v>147.989710735583</v>
          </cell>
          <cell r="CM25">
            <v>87.003692000000001</v>
          </cell>
          <cell r="CN25">
            <v>1813.889237327616</v>
          </cell>
          <cell r="CO25">
            <v>871.6924992387992</v>
          </cell>
          <cell r="CP25">
            <v>443.63548885040581</v>
          </cell>
          <cell r="CQ25">
            <v>349.27612433499729</v>
          </cell>
          <cell r="CR25">
            <v>1464.6391129926189</v>
          </cell>
          <cell r="CS25">
            <v>4.7539999999999996</v>
          </cell>
          <cell r="CT25">
            <v>-866.93849923879918</v>
          </cell>
          <cell r="CU25">
            <v>71.432577610928362</v>
          </cell>
          <cell r="CV25">
            <v>98.108701611642132</v>
          </cell>
          <cell r="CX25">
            <v>0</v>
          </cell>
          <cell r="CY25">
            <v>756.16259135602456</v>
          </cell>
          <cell r="CZ25">
            <v>551.67573869442947</v>
          </cell>
          <cell r="DA25">
            <v>195.00944020253459</v>
          </cell>
          <cell r="DB25">
            <v>269.21223083102728</v>
          </cell>
          <cell r="DC25">
            <v>269.21223083102728</v>
          </cell>
          <cell r="DD25">
            <v>171.06451087436781</v>
          </cell>
          <cell r="DE25">
            <v>87.003692000000001</v>
          </cell>
          <cell r="DF25">
            <v>1994.9347333848521</v>
          </cell>
          <cell r="DG25">
            <v>1026.593173836545</v>
          </cell>
          <cell r="DH25">
            <v>445.24121419387632</v>
          </cell>
          <cell r="DI25">
            <v>359.25710951786527</v>
          </cell>
          <cell r="DJ25">
            <v>1635.7036238669871</v>
          </cell>
          <cell r="DK25">
            <v>4.7539999999999996</v>
          </cell>
          <cell r="DL25">
            <v>-1021.839173836545</v>
          </cell>
          <cell r="DM25">
            <v>75.808515971963132</v>
          </cell>
          <cell r="DN25">
            <v>112.5423942570512</v>
          </cell>
          <cell r="DP25">
            <v>0</v>
          </cell>
          <cell r="DQ25">
            <v>805.81254000582021</v>
          </cell>
          <cell r="DR25">
            <v>587.89899598145939</v>
          </cell>
          <cell r="DS25">
            <v>214.26034106151579</v>
          </cell>
          <cell r="DT25">
            <v>290.91788000789808</v>
          </cell>
          <cell r="DU25">
            <v>290.91788000789808</v>
          </cell>
          <cell r="DV25">
            <v>194.78564031672539</v>
          </cell>
          <cell r="DW25">
            <v>87.003692000000001</v>
          </cell>
          <cell r="DX25">
            <v>2199.4974791492932</v>
          </cell>
          <cell r="DY25">
            <v>1203.795296040983</v>
          </cell>
          <cell r="DZ25">
            <v>448.56399720786249</v>
          </cell>
          <cell r="EA25">
            <v>369.03421496558047</v>
          </cell>
          <cell r="EB25">
            <v>1830.489264183713</v>
          </cell>
          <cell r="EC25">
            <v>4.7539999999999996</v>
          </cell>
          <cell r="ED25">
            <v>-1199.0412960409831</v>
          </cell>
          <cell r="EE25">
            <v>79.980321960368528</v>
          </cell>
          <cell r="EF25">
            <v>123.82830698831209</v>
          </cell>
          <cell r="EH25">
            <v>0</v>
          </cell>
          <cell r="EI25">
            <v>855.48178654625303</v>
          </cell>
          <cell r="EJ25">
            <v>624.13633248662859</v>
          </cell>
          <cell r="EK25">
            <v>234.31092666628859</v>
          </cell>
          <cell r="EL25">
            <v>313.12709216750392</v>
          </cell>
          <cell r="EM25">
            <v>313.12709216750392</v>
          </cell>
          <cell r="EN25">
            <v>220.620496513875</v>
          </cell>
          <cell r="EO25">
            <v>87.003692000000001</v>
          </cell>
          <cell r="EP25">
            <v>2429.8988812661059</v>
          </cell>
          <cell r="EQ25">
            <v>1404.910955958708</v>
          </cell>
          <cell r="ER25">
            <v>453.80255585795629</v>
          </cell>
          <cell r="ES25">
            <v>378.81512056851898</v>
          </cell>
          <cell r="ET25">
            <v>2051.1097606975868</v>
          </cell>
          <cell r="EU25">
            <v>4.7539999999999996</v>
          </cell>
          <cell r="EV25">
            <v>-1400.1569559587081</v>
          </cell>
          <cell r="EW25">
            <v>84.054724151309202</v>
          </cell>
          <cell r="EX25">
            <v>135.14037500360121</v>
          </cell>
          <cell r="EZ25">
            <v>0</v>
          </cell>
          <cell r="FA25">
            <v>909.0476292099263</v>
          </cell>
          <cell r="FB25">
            <v>663.21651994641525</v>
          </cell>
          <cell r="FC25">
            <v>256.254645453232</v>
          </cell>
          <cell r="FD25">
            <v>337.27872850525961</v>
          </cell>
          <cell r="FE25">
            <v>337.27872850525961</v>
          </cell>
          <cell r="FF25">
            <v>249.40539686348919</v>
          </cell>
          <cell r="FG25">
            <v>87.003692000000001</v>
          </cell>
          <cell r="FH25">
            <v>2689.8525043888508</v>
          </cell>
          <cell r="FI25">
            <v>1631.5462074667539</v>
          </cell>
          <cell r="FJ25">
            <v>461.18722120148641</v>
          </cell>
          <cell r="FK25">
            <v>389.36334682777442</v>
          </cell>
          <cell r="FL25">
            <v>2300.5151575610762</v>
          </cell>
          <cell r="FM25">
            <v>4.7539999999999996</v>
          </cell>
          <cell r="FN25">
            <v>-1626.792207466754</v>
          </cell>
          <cell r="FO25">
            <v>88.408748395557623</v>
          </cell>
          <cell r="FP25">
            <v>146.35792064368951</v>
          </cell>
          <cell r="FR25">
            <v>0</v>
          </cell>
          <cell r="FS25">
            <v>135.005</v>
          </cell>
          <cell r="FT25">
            <v>95.027503478572044</v>
          </cell>
          <cell r="FU25">
            <v>31.752012661978441</v>
          </cell>
          <cell r="FV25">
            <v>47.952441451978437</v>
          </cell>
          <cell r="FW25">
            <v>47.952441451978437</v>
          </cell>
          <cell r="FX25">
            <v>33.243686346793552</v>
          </cell>
          <cell r="FY25">
            <v>87.003692000000001</v>
          </cell>
          <cell r="FZ25">
            <v>1407.876</v>
          </cell>
          <cell r="GA25">
            <v>526.62300000000005</v>
          </cell>
          <cell r="GB25">
            <v>482.24599999999998</v>
          </cell>
          <cell r="GC25">
            <v>386.70400000000001</v>
          </cell>
          <cell r="GD25">
            <v>1021.172</v>
          </cell>
          <cell r="GE25">
            <v>14.581</v>
          </cell>
          <cell r="GF25">
            <v>-512.04200000000003</v>
          </cell>
          <cell r="GG25">
            <v>11.65594960999999</v>
          </cell>
          <cell r="GK25">
            <v>137.98099999999999</v>
          </cell>
          <cell r="GL25">
            <v>97.274000000000001</v>
          </cell>
          <cell r="GM25">
            <v>29.258731684522921</v>
          </cell>
          <cell r="GN25">
            <v>44.869731684522932</v>
          </cell>
          <cell r="GO25">
            <v>44.869731684522932</v>
          </cell>
          <cell r="GP25">
            <v>8.5944032602094431</v>
          </cell>
          <cell r="GQ25">
            <v>87.003692000000001</v>
          </cell>
          <cell r="GR25">
            <v>1407.876</v>
          </cell>
          <cell r="GS25">
            <v>526.62300000000005</v>
          </cell>
          <cell r="GT25">
            <v>482.24599999999998</v>
          </cell>
          <cell r="GU25">
            <v>351.62100000000032</v>
          </cell>
          <cell r="GV25">
            <v>1021.172</v>
          </cell>
          <cell r="GW25">
            <v>14.581</v>
          </cell>
          <cell r="GX25">
            <v>-512.04200000000003</v>
          </cell>
          <cell r="GY25">
            <v>11.65594960999999</v>
          </cell>
          <cell r="HC25">
            <v>141.329431363758</v>
          </cell>
          <cell r="HD25">
            <v>102.881431363758</v>
          </cell>
          <cell r="HE25">
            <v>29.540667999753399</v>
          </cell>
          <cell r="HF25">
            <v>45.419667999753401</v>
          </cell>
          <cell r="HG25">
            <v>45.419667999753401</v>
          </cell>
          <cell r="HH25">
            <v>39.984120133128698</v>
          </cell>
          <cell r="HI25">
            <v>87.003692000000001</v>
          </cell>
          <cell r="HJ25">
            <v>1372.7929999999999</v>
          </cell>
          <cell r="HK25">
            <v>493.411</v>
          </cell>
          <cell r="HL25">
            <v>474.40499999999997</v>
          </cell>
          <cell r="HM25">
            <v>364.48799999999977</v>
          </cell>
          <cell r="HN25">
            <v>1030.491</v>
          </cell>
          <cell r="HO25">
            <v>12.032999999999999</v>
          </cell>
          <cell r="HP25">
            <v>-481.37799999999999</v>
          </cell>
          <cell r="HQ25">
            <v>12.03007261</v>
          </cell>
          <cell r="HU25">
            <v>142.017</v>
          </cell>
          <cell r="HV25">
            <v>105.68899999999999</v>
          </cell>
          <cell r="HW25">
            <v>31.614999999999991</v>
          </cell>
          <cell r="HX25">
            <v>47.465999999999987</v>
          </cell>
          <cell r="HY25">
            <v>47.465999999999987</v>
          </cell>
          <cell r="HZ25">
            <v>26.049701675750331</v>
          </cell>
          <cell r="IA25">
            <v>87.003692000000001</v>
          </cell>
          <cell r="IB25">
            <v>1394.979</v>
          </cell>
          <cell r="IC25">
            <v>546.47299999999996</v>
          </cell>
          <cell r="ID25">
            <v>473.62900000000002</v>
          </cell>
          <cell r="IE25">
            <v>285.6110000000001</v>
          </cell>
          <cell r="IF25">
            <v>1063.7070000000001</v>
          </cell>
          <cell r="IG25">
            <v>11.834</v>
          </cell>
          <cell r="IH25">
            <v>-534.63900000000001</v>
          </cell>
          <cell r="II25">
            <v>11.32</v>
          </cell>
          <cell r="IM25">
            <v>137.02000000000001</v>
          </cell>
          <cell r="IN25">
            <v>100.714</v>
          </cell>
          <cell r="IO25">
            <v>27.85900000000002</v>
          </cell>
          <cell r="IP25">
            <v>43.490000000000023</v>
          </cell>
          <cell r="IQ25">
            <v>43.490000000000023</v>
          </cell>
          <cell r="IR25">
            <v>19.093968648626131</v>
          </cell>
          <cell r="IS25">
            <v>87.003692000000001</v>
          </cell>
          <cell r="IT25">
            <v>1350.665</v>
          </cell>
          <cell r="IU25">
            <v>574.73400000000004</v>
          </cell>
          <cell r="IV25">
            <v>439.82100000000003</v>
          </cell>
          <cell r="IW25">
            <v>283.33899999999971</v>
          </cell>
          <cell r="IX25">
            <v>1065.979</v>
          </cell>
          <cell r="IY25">
            <v>5.7649999999999997</v>
          </cell>
          <cell r="IZ25">
            <v>-568.96900000000005</v>
          </cell>
          <cell r="JA25">
            <v>14.32</v>
          </cell>
          <cell r="JE25">
            <v>132.58500000000001</v>
          </cell>
          <cell r="JF25">
            <v>97.471000000000004</v>
          </cell>
          <cell r="JG25">
            <v>28.157337855945769</v>
          </cell>
          <cell r="JH25">
            <v>43.41333785594577</v>
          </cell>
          <cell r="JI25">
            <v>43.41333785594577</v>
          </cell>
          <cell r="JJ25">
            <v>19.182527036837829</v>
          </cell>
          <cell r="JK25">
            <v>87.003692000000001</v>
          </cell>
          <cell r="JL25">
            <v>1326.92</v>
          </cell>
          <cell r="JM25">
            <v>543.82800000000009</v>
          </cell>
          <cell r="JN25">
            <v>440.24900000000002</v>
          </cell>
          <cell r="JO25">
            <v>287.85800000000017</v>
          </cell>
          <cell r="JP25">
            <v>1062.807</v>
          </cell>
          <cell r="JQ25">
            <v>5.2110000000000003</v>
          </cell>
          <cell r="JR25">
            <v>-538.61700000000008</v>
          </cell>
          <cell r="JS25">
            <v>26.698</v>
          </cell>
          <cell r="JW25">
            <v>133.65100000000001</v>
          </cell>
          <cell r="JX25">
            <v>96.777000000000015</v>
          </cell>
          <cell r="JY25">
            <v>29.26176925288981</v>
          </cell>
          <cell r="JZ25">
            <v>43.393769252889797</v>
          </cell>
          <cell r="KA25">
            <v>43.393769252889797</v>
          </cell>
          <cell r="KB25">
            <v>16.325105711858129</v>
          </cell>
          <cell r="KC25">
            <v>87.003692000000001</v>
          </cell>
          <cell r="KD25">
            <v>1393.5360000000001</v>
          </cell>
          <cell r="KE25">
            <v>535.34299999999996</v>
          </cell>
          <cell r="KF25">
            <v>439.29199999999997</v>
          </cell>
          <cell r="KG25">
            <v>246.69199999999961</v>
          </cell>
          <cell r="KH25">
            <v>1080.2280000000001</v>
          </cell>
          <cell r="KI25">
            <v>4.7539999999999996</v>
          </cell>
          <cell r="KJ25">
            <v>-530.58899999999994</v>
          </cell>
          <cell r="KK25">
            <v>36.465000000000003</v>
          </cell>
          <cell r="KO25">
            <v>138.44027463722711</v>
          </cell>
          <cell r="KP25">
            <v>100.24492490566421</v>
          </cell>
          <cell r="KQ25">
            <v>30.58722145013737</v>
          </cell>
          <cell r="KR25">
            <v>45.225630150209149</v>
          </cell>
          <cell r="KS25">
            <v>45.225630150209149</v>
          </cell>
          <cell r="KT25">
            <v>27.254093757090661</v>
          </cell>
          <cell r="KU25">
            <v>87.003692000000001</v>
          </cell>
          <cell r="KV25">
            <v>1424.4803339454641</v>
          </cell>
          <cell r="KW25">
            <v>558.14458626524129</v>
          </cell>
          <cell r="KX25">
            <v>447.06848300309332</v>
          </cell>
          <cell r="KY25">
            <v>286.07990624290937</v>
          </cell>
          <cell r="KZ25">
            <v>1107.482093757091</v>
          </cell>
          <cell r="LA25">
            <v>4.7539999999999996</v>
          </cell>
          <cell r="LB25">
            <v>-553.39058626524127</v>
          </cell>
          <cell r="LC25">
            <v>22.414891703165122</v>
          </cell>
          <cell r="UG25">
            <v>37.548999999999992</v>
          </cell>
          <cell r="UH25">
            <v>25.151859999999999</v>
          </cell>
          <cell r="UI25">
            <v>30.395119981015561</v>
          </cell>
          <cell r="UJ25">
            <v>37.980191514954683</v>
          </cell>
          <cell r="UK25">
            <v>50.049052349888242</v>
          </cell>
          <cell r="UL25">
            <v>64.179212637416569</v>
          </cell>
          <cell r="UM25">
            <v>80.869416994128699</v>
          </cell>
          <cell r="UN25">
            <v>99.962552900188669</v>
          </cell>
          <cell r="UO25">
            <v>121.6323194914486</v>
          </cell>
          <cell r="UP25">
            <v>10.103999999999999</v>
          </cell>
          <cell r="UQ25">
            <v>-7.1430000000000007</v>
          </cell>
          <cell r="UR25">
            <v>29.696999999999999</v>
          </cell>
          <cell r="US25">
            <v>4.8909999999999956</v>
          </cell>
          <cell r="UT25">
            <v>6.259999999999998</v>
          </cell>
          <cell r="UU25">
            <v>5.9469999999999992</v>
          </cell>
          <cell r="UV25">
            <v>10.706860000000001</v>
          </cell>
          <cell r="UW25">
            <v>2.238</v>
          </cell>
        </row>
        <row r="26">
          <cell r="A26" t="str">
            <v>BPAC11</v>
          </cell>
          <cell r="B26" t="str">
            <v>BTG Pactual</v>
          </cell>
          <cell r="C26" t="str">
            <v>Banks</v>
          </cell>
          <cell r="D26" t="str">
            <v>Bernardo Guttmann</v>
          </cell>
          <cell r="E26">
            <v>45531</v>
          </cell>
          <cell r="F26" t="str">
            <v>Neutral</v>
          </cell>
          <cell r="G26" t="b">
            <v>0</v>
          </cell>
          <cell r="H26" t="str">
            <v>BRL</v>
          </cell>
          <cell r="I26">
            <v>41</v>
          </cell>
          <cell r="J26">
            <v>0.16700000000000001</v>
          </cell>
          <cell r="M26">
            <v>17247.119354840808</v>
          </cell>
          <cell r="O26">
            <v>9491.3716650069236</v>
          </cell>
          <cell r="R26">
            <v>8306.4655371530607</v>
          </cell>
          <cell r="S26">
            <v>3825.3733093333331</v>
          </cell>
          <cell r="T26">
            <v>450612.08759876998</v>
          </cell>
          <cell r="V26">
            <v>12790.31443448</v>
          </cell>
          <cell r="W26">
            <v>403998.77638141997</v>
          </cell>
          <cell r="X26">
            <v>42371.767670100002</v>
          </cell>
          <cell r="AD26">
            <v>2515</v>
          </cell>
          <cell r="AE26">
            <v>21559.050202545139</v>
          </cell>
          <cell r="AG26">
            <v>12432.048512037511</v>
          </cell>
          <cell r="AJ26">
            <v>10419.27949574551</v>
          </cell>
          <cell r="AK26">
            <v>3811.253709333334</v>
          </cell>
          <cell r="AL26">
            <v>493232.84899999999</v>
          </cell>
          <cell r="AN26">
            <v>12102.745000000001</v>
          </cell>
          <cell r="AO26">
            <v>439697.38153638988</v>
          </cell>
          <cell r="AP26">
            <v>49381.805999999997</v>
          </cell>
          <cell r="AV26">
            <v>2975</v>
          </cell>
          <cell r="AW26">
            <v>25105.344332007389</v>
          </cell>
          <cell r="AY26">
            <v>15064.07613909937</v>
          </cell>
          <cell r="BB26">
            <v>12056.048049964769</v>
          </cell>
          <cell r="BC26">
            <v>3835.373309333334</v>
          </cell>
          <cell r="BD26">
            <v>663070.89808193117</v>
          </cell>
          <cell r="BF26">
            <v>12233.997441149761</v>
          </cell>
          <cell r="BG26">
            <v>601662.0551280498</v>
          </cell>
          <cell r="BH26">
            <v>57206.839557143423</v>
          </cell>
          <cell r="BN26">
            <v>3653.5739813587461</v>
          </cell>
          <cell r="BO26">
            <v>29181.623783939209</v>
          </cell>
          <cell r="BQ26">
            <v>18236.832859761231</v>
          </cell>
          <cell r="BT26">
            <v>14595.261681251881</v>
          </cell>
          <cell r="BU26">
            <v>3835.373309333334</v>
          </cell>
          <cell r="BV26">
            <v>719981.65044303203</v>
          </cell>
          <cell r="BX26">
            <v>11761.267524629489</v>
          </cell>
          <cell r="BY26">
            <v>648188.03035312798</v>
          </cell>
          <cell r="BZ26">
            <v>67423.522734019745</v>
          </cell>
          <cell r="CF26">
            <v>4378.5785043755641</v>
          </cell>
          <cell r="CG26">
            <v>32863.304649677862</v>
          </cell>
          <cell r="CI26">
            <v>20642.533735523459</v>
          </cell>
          <cell r="CL26">
            <v>16520.586877713999</v>
          </cell>
          <cell r="CM26">
            <v>3835.373309333334</v>
          </cell>
          <cell r="CN26">
            <v>774827.02905966481</v>
          </cell>
          <cell r="CP26">
            <v>11269.627417492729</v>
          </cell>
          <cell r="CQ26">
            <v>694598.30244815955</v>
          </cell>
          <cell r="CR26">
            <v>75683.816172876774</v>
          </cell>
          <cell r="CX26">
            <v>8260.2934388569993</v>
          </cell>
          <cell r="CY26">
            <v>35834.894175615598</v>
          </cell>
          <cell r="DA26">
            <v>22790.826199485138</v>
          </cell>
          <cell r="DD26">
            <v>18239.90354418218</v>
          </cell>
          <cell r="DE26">
            <v>3835.373309333334</v>
          </cell>
          <cell r="DF26">
            <v>821559.46483211697</v>
          </cell>
          <cell r="DH26">
            <v>11013.974044923611</v>
          </cell>
          <cell r="DI26">
            <v>733852.9708293248</v>
          </cell>
          <cell r="DJ26">
            <v>82979.777590549653</v>
          </cell>
          <cell r="DP26">
            <v>10943.94212650931</v>
          </cell>
          <cell r="DQ26">
            <v>39934.290772121793</v>
          </cell>
          <cell r="DS26">
            <v>25576.097371276501</v>
          </cell>
          <cell r="DV26">
            <v>20469.0055992456</v>
          </cell>
          <cell r="DW26">
            <v>3835.373309333334</v>
          </cell>
          <cell r="DX26">
            <v>863437.9903060511</v>
          </cell>
          <cell r="DZ26">
            <v>10748.09399991833</v>
          </cell>
          <cell r="EA26">
            <v>769401.71602866403</v>
          </cell>
          <cell r="EB26">
            <v>89120.479270323325</v>
          </cell>
          <cell r="EH26">
            <v>14328.30391947192</v>
          </cell>
          <cell r="EI26">
            <v>43906.191408402068</v>
          </cell>
          <cell r="EK26">
            <v>28273.81794424207</v>
          </cell>
          <cell r="EN26">
            <v>22628.03935297409</v>
          </cell>
          <cell r="EO26">
            <v>3835.373309333334</v>
          </cell>
          <cell r="EP26">
            <v>905502.59506704519</v>
          </cell>
          <cell r="ER26">
            <v>10609.83609699764</v>
          </cell>
          <cell r="ES26">
            <v>806744.07078289508</v>
          </cell>
          <cell r="ET26">
            <v>93646.087140918142</v>
          </cell>
          <cell r="EZ26">
            <v>18102.43148237927</v>
          </cell>
          <cell r="FA26">
            <v>48637.048581596522</v>
          </cell>
          <cell r="FC26">
            <v>31426.646038389968</v>
          </cell>
          <cell r="FF26">
            <v>25151.303750029809</v>
          </cell>
          <cell r="FG26">
            <v>3835.373309333334</v>
          </cell>
          <cell r="FH26">
            <v>941750.52632084361</v>
          </cell>
          <cell r="FJ26">
            <v>10466.047587260889</v>
          </cell>
          <cell r="FK26">
            <v>839014.79823911714</v>
          </cell>
          <cell r="FL26">
            <v>97418.782703422592</v>
          </cell>
          <cell r="FR26">
            <v>21378.60818752534</v>
          </cell>
          <cell r="FS26">
            <v>4351.4188529750454</v>
          </cell>
          <cell r="FU26">
            <v>2440.4327457105628</v>
          </cell>
          <cell r="FX26">
            <v>2061.735442838989</v>
          </cell>
          <cell r="FY26">
            <v>3834.5254093333328</v>
          </cell>
          <cell r="FZ26">
            <v>391349.05978163</v>
          </cell>
          <cell r="GB26">
            <v>12595.327542249999</v>
          </cell>
          <cell r="GC26">
            <v>347735.88425339002</v>
          </cell>
          <cell r="GD26">
            <v>39299.529933040001</v>
          </cell>
          <cell r="GJ26">
            <v>0</v>
          </cell>
          <cell r="GK26">
            <v>4512.7944741517886</v>
          </cell>
          <cell r="GM26">
            <v>2569.6758351525518</v>
          </cell>
          <cell r="GP26">
            <v>2175.2903645808001</v>
          </cell>
          <cell r="GQ26">
            <v>3832.160409333334</v>
          </cell>
          <cell r="GR26">
            <v>454826.68915171002</v>
          </cell>
          <cell r="GT26">
            <v>13084.442572559999</v>
          </cell>
          <cell r="GU26">
            <v>409193.72800319002</v>
          </cell>
          <cell r="GV26">
            <v>41358.73502167</v>
          </cell>
          <cell r="HB26">
            <v>0</v>
          </cell>
          <cell r="HC26">
            <v>4756.4630565750867</v>
          </cell>
          <cell r="HE26">
            <v>2736.4102969550868</v>
          </cell>
          <cell r="HH26">
            <v>2302.0510022435869</v>
          </cell>
          <cell r="HI26">
            <v>3830.8255093333328</v>
          </cell>
          <cell r="HJ26">
            <v>439904.71737723</v>
          </cell>
          <cell r="HL26">
            <v>12833.278372860001</v>
          </cell>
          <cell r="HM26">
            <v>392873.12690387003</v>
          </cell>
          <cell r="HN26">
            <v>42261.952897980002</v>
          </cell>
          <cell r="HT26">
            <v>1200</v>
          </cell>
          <cell r="HU26">
            <v>3626.4429711388912</v>
          </cell>
          <cell r="HW26">
            <v>1744.852787188722</v>
          </cell>
          <cell r="HZ26">
            <v>1767.3887274896849</v>
          </cell>
          <cell r="IA26">
            <v>3825.3733093333331</v>
          </cell>
          <cell r="IB26">
            <v>450612.08759876998</v>
          </cell>
          <cell r="ID26">
            <v>12790.31443448</v>
          </cell>
          <cell r="IE26">
            <v>403998.77638141997</v>
          </cell>
          <cell r="IF26">
            <v>42371.767670100002</v>
          </cell>
          <cell r="IL26">
            <v>1315</v>
          </cell>
          <cell r="IM26">
            <v>4802.8766138352676</v>
          </cell>
          <cell r="IO26">
            <v>2680.6971512263708</v>
          </cell>
          <cell r="IR26">
            <v>2262.6580074443</v>
          </cell>
          <cell r="IS26">
            <v>3811.253709333334</v>
          </cell>
          <cell r="IT26">
            <v>470401.47600000008</v>
          </cell>
          <cell r="IV26">
            <v>12792.57</v>
          </cell>
          <cell r="IW26">
            <v>421802.54200000002</v>
          </cell>
          <cell r="IX26">
            <v>44207.586000000003</v>
          </cell>
          <cell r="JD26">
            <v>0</v>
          </cell>
          <cell r="JE26">
            <v>5442.7849534682391</v>
          </cell>
          <cell r="JG26">
            <v>3056.771763581949</v>
          </cell>
          <cell r="JJ26">
            <v>2574.979553144738</v>
          </cell>
          <cell r="JK26">
            <v>3811.253709333334</v>
          </cell>
          <cell r="JL26">
            <v>474552.14799999999</v>
          </cell>
          <cell r="JN26">
            <v>12914.92</v>
          </cell>
          <cell r="JO26">
            <v>423112.57199999999</v>
          </cell>
          <cell r="JP26">
            <v>46708.474000000002</v>
          </cell>
          <cell r="JV26">
            <v>0</v>
          </cell>
          <cell r="JW26">
            <v>5659.8699812508949</v>
          </cell>
          <cell r="JY26">
            <v>3292.1534064832158</v>
          </cell>
          <cell r="KB26">
            <v>2734.3126295418679</v>
          </cell>
          <cell r="KC26">
            <v>3811.253709333334</v>
          </cell>
          <cell r="KD26">
            <v>496439.12400000001</v>
          </cell>
          <cell r="KF26">
            <v>12527.554</v>
          </cell>
          <cell r="KG26">
            <v>444742.93800000002</v>
          </cell>
          <cell r="KH26">
            <v>47772.326999999997</v>
          </cell>
          <cell r="KN26">
            <v>1530</v>
          </cell>
          <cell r="KO26">
            <v>5653.5186539907427</v>
          </cell>
          <cell r="KQ26">
            <v>3402.4261907459759</v>
          </cell>
          <cell r="KT26">
            <v>2847.3293056146022</v>
          </cell>
          <cell r="KU26">
            <v>3811.253709333334</v>
          </cell>
          <cell r="KV26">
            <v>493232.84899999999</v>
          </cell>
          <cell r="KX26">
            <v>12102.745000000001</v>
          </cell>
          <cell r="KY26">
            <v>439697.38153638988</v>
          </cell>
          <cell r="KZ26">
            <v>49381.805999999997</v>
          </cell>
          <cell r="LF26">
            <v>1445</v>
          </cell>
          <cell r="LG26">
            <v>5891.4982319421952</v>
          </cell>
          <cell r="LI26">
            <v>3472.9747625132518</v>
          </cell>
          <cell r="LL26">
            <v>2773.873289098301</v>
          </cell>
          <cell r="LM26">
            <v>3835.373309333334</v>
          </cell>
          <cell r="LN26">
            <v>567677.28599999996</v>
          </cell>
          <cell r="LP26">
            <v>12350.901</v>
          </cell>
          <cell r="LQ26">
            <v>511690.96674535022</v>
          </cell>
          <cell r="LR26">
            <v>51962.107415090002</v>
          </cell>
          <cell r="LX26">
            <v>0</v>
          </cell>
          <cell r="LY26">
            <v>5989.7611295003462</v>
          </cell>
          <cell r="MA26">
            <v>3525.4467171073011</v>
          </cell>
          <cell r="MD26">
            <v>2823.1840508629011</v>
          </cell>
          <cell r="ME26">
            <v>3835.373309333334</v>
          </cell>
          <cell r="MF26">
            <v>600362.63500000001</v>
          </cell>
          <cell r="MH26">
            <v>12688.544</v>
          </cell>
          <cell r="MI26">
            <v>542558.13</v>
          </cell>
          <cell r="MJ26">
            <v>53075.584999999999</v>
          </cell>
          <cell r="MP26">
            <v>1325.837828498599</v>
          </cell>
          <cell r="MQ26">
            <v>6455.9543028853413</v>
          </cell>
          <cell r="MS26">
            <v>3913.1447726951128</v>
          </cell>
          <cell r="MV26">
            <v>3133.653348774787</v>
          </cell>
          <cell r="MW26">
            <v>3835.373309333334</v>
          </cell>
          <cell r="MX26">
            <v>660404.3478944361</v>
          </cell>
          <cell r="MZ26">
            <v>12461.270720574879</v>
          </cell>
          <cell r="NA26">
            <v>599729.64784729236</v>
          </cell>
          <cell r="NB26">
            <v>56209.238348774787</v>
          </cell>
          <cell r="NH26">
            <v>0</v>
          </cell>
          <cell r="NI26">
            <v>6763.975172598718</v>
          </cell>
          <cell r="NK26">
            <v>4152.5098867837023</v>
          </cell>
          <cell r="NN26">
            <v>3325.337361228781</v>
          </cell>
          <cell r="NO26">
            <v>3835.373309333334</v>
          </cell>
          <cell r="NP26">
            <v>663070.89808193117</v>
          </cell>
          <cell r="NR26">
            <v>12233.997441149761</v>
          </cell>
          <cell r="NS26">
            <v>601662.0551280498</v>
          </cell>
          <cell r="NT26">
            <v>57206.839557143423</v>
          </cell>
          <cell r="NZ26">
            <v>2327.7361528601459</v>
          </cell>
          <cell r="OA26">
            <v>6965.1199946020724</v>
          </cell>
          <cell r="OC26">
            <v>4335.4372705140058</v>
          </cell>
          <cell r="OF26">
            <v>3469.7275537037949</v>
          </cell>
          <cell r="OG26">
            <v>3835.373309333334</v>
          </cell>
          <cell r="OH26">
            <v>676791.31865816016</v>
          </cell>
          <cell r="OJ26">
            <v>12115.814962019689</v>
          </cell>
          <cell r="OK26">
            <v>612911.64292689948</v>
          </cell>
          <cell r="OL26">
            <v>59635.648844736083</v>
          </cell>
          <cell r="OR26">
            <v>1040.918266111139</v>
          </cell>
          <cell r="OS26">
            <v>7215.1613777975144</v>
          </cell>
          <cell r="OU26">
            <v>4469.8379985420524</v>
          </cell>
          <cell r="OX26">
            <v>3577.2908466727349</v>
          </cell>
          <cell r="OY26">
            <v>3835.373309333334</v>
          </cell>
          <cell r="OZ26">
            <v>690836.06314962509</v>
          </cell>
          <cell r="PB26">
            <v>11997.63248288963</v>
          </cell>
          <cell r="PC26">
            <v>624410.26033590699</v>
          </cell>
          <cell r="PD26">
            <v>62139.752437406991</v>
          </cell>
          <cell r="PJ26">
            <v>1073.187254001821</v>
          </cell>
          <cell r="PK26">
            <v>7389.5454790333861</v>
          </cell>
          <cell r="PM26">
            <v>4620.978621294571</v>
          </cell>
          <cell r="PP26">
            <v>3698.2513751100878</v>
          </cell>
          <cell r="PQ26">
            <v>3835.373309333334</v>
          </cell>
          <cell r="PR26">
            <v>705222.8021788625</v>
          </cell>
          <cell r="PT26">
            <v>11879.450003759561</v>
          </cell>
          <cell r="PU26">
            <v>636166.19991278078</v>
          </cell>
          <cell r="PV26">
            <v>64728.528399984047</v>
          </cell>
          <cell r="QB26">
            <v>1109.475412533026</v>
          </cell>
          <cell r="QC26">
            <v>7611.7969325062368</v>
          </cell>
          <cell r="QE26">
            <v>4810.578969410597</v>
          </cell>
          <cell r="QH26">
            <v>3849.9919057652601</v>
          </cell>
          <cell r="QI26">
            <v>3835.373309333334</v>
          </cell>
          <cell r="QJ26">
            <v>719981.65044303203</v>
          </cell>
          <cell r="QL26">
            <v>11761.267524629489</v>
          </cell>
          <cell r="QM26">
            <v>648188.03035312798</v>
          </cell>
          <cell r="QN26">
            <v>67423.522734019745</v>
          </cell>
          <cell r="QT26">
            <v>1154.9975717295781</v>
          </cell>
          <cell r="VC26">
            <v>0.12619942229382461</v>
          </cell>
          <cell r="VD26">
            <v>0.12758992884692411</v>
          </cell>
          <cell r="VE26">
            <v>0.15058066452855071</v>
          </cell>
          <cell r="VG26">
            <v>0.12547409869462309</v>
          </cell>
          <cell r="VH26">
            <v>0.12662920894962229</v>
          </cell>
          <cell r="VI26">
            <v>0.1751971427539345</v>
          </cell>
          <cell r="VK26">
            <v>0.12255201628771011</v>
          </cell>
          <cell r="VL26">
            <v>0.12358577609773749</v>
          </cell>
          <cell r="VM26">
            <v>0.161679293496198</v>
          </cell>
          <cell r="VO26">
            <v>0.12670072320391371</v>
          </cell>
          <cell r="VP26">
            <v>0.1277694784926241</v>
          </cell>
          <cell r="VQ26">
            <v>0.16715256128446421</v>
          </cell>
          <cell r="VS26">
            <v>0.1269850673438998</v>
          </cell>
          <cell r="VT26">
            <v>0.1280562211532795</v>
          </cell>
          <cell r="VU26">
            <v>0.16752768819836819</v>
          </cell>
          <cell r="VW26">
            <v>0.12891342363966909</v>
          </cell>
          <cell r="VX26">
            <v>0.13000084366235451</v>
          </cell>
          <cell r="VY26">
            <v>0.17007171230301449</v>
          </cell>
          <cell r="WA26">
            <v>0.13061634415741699</v>
          </cell>
          <cell r="WB26">
            <v>0.1317181287809</v>
          </cell>
          <cell r="WC26">
            <v>0.1723183255740951</v>
          </cell>
          <cell r="WE26">
            <v>0.1294803251028051</v>
          </cell>
          <cell r="WF26">
            <v>0.13057252709454001</v>
          </cell>
          <cell r="WG26">
            <v>0.17081960883559061</v>
          </cell>
          <cell r="WI26">
            <v>0.1295160243195693</v>
          </cell>
          <cell r="WJ26">
            <v>0.13060852744397139</v>
          </cell>
          <cell r="WK26">
            <v>0.17086670576895521</v>
          </cell>
          <cell r="WM26">
            <v>0.1307612592546363</v>
          </cell>
          <cell r="WN26">
            <v>0.13222364282797411</v>
          </cell>
          <cell r="WO26">
            <v>0.14980695905483521</v>
          </cell>
          <cell r="WQ26">
            <v>0.13220639069340551</v>
          </cell>
          <cell r="WR26">
            <v>0.13362607603727689</v>
          </cell>
          <cell r="WS26">
            <v>0.1517941165043046</v>
          </cell>
          <cell r="WU26">
            <v>0.1286156749599266</v>
          </cell>
          <cell r="WV26">
            <v>0.129904032932565</v>
          </cell>
          <cell r="WW26">
            <v>0.15199279995665141</v>
          </cell>
          <cell r="WY26">
            <v>0.12619942229382461</v>
          </cell>
          <cell r="WZ26">
            <v>0.12758992884692411</v>
          </cell>
          <cell r="XA26">
            <v>0.15058066452855071</v>
          </cell>
          <cell r="XC26">
            <v>0.1303019921636249</v>
          </cell>
          <cell r="XD26">
            <v>0.13168942169652059</v>
          </cell>
          <cell r="XE26">
            <v>0.15504832902295879</v>
          </cell>
          <cell r="XG26">
            <v>0.1223738475306425</v>
          </cell>
          <cell r="XH26">
            <v>0.12364227217511931</v>
          </cell>
          <cell r="XI26">
            <v>0.15428749649369089</v>
          </cell>
          <cell r="XK26">
            <v>0.12942364169549281</v>
          </cell>
          <cell r="XL26">
            <v>0.1306732043757213</v>
          </cell>
          <cell r="XM26">
            <v>0.17356244643999319</v>
          </cell>
          <cell r="XO26">
            <v>0.12547409869462309</v>
          </cell>
          <cell r="XP26">
            <v>0.12662920894962229</v>
          </cell>
          <cell r="XQ26">
            <v>0.1751971427539345</v>
          </cell>
          <cell r="XS26">
            <v>0.1240644007736476</v>
          </cell>
          <cell r="XT26">
            <v>0.12512647281611189</v>
          </cell>
          <cell r="XU26">
            <v>0.16381861673949641</v>
          </cell>
          <cell r="XW26">
            <v>0.1224605737113096</v>
          </cell>
          <cell r="XX26">
            <v>0.12349356217816961</v>
          </cell>
          <cell r="XY26">
            <v>0.16155865597756919</v>
          </cell>
          <cell r="YA26">
            <v>0.12496681559280171</v>
          </cell>
          <cell r="YB26">
            <v>0.12602094489609819</v>
          </cell>
          <cell r="YC26">
            <v>0.1648650676467085</v>
          </cell>
          <cell r="YE26">
            <v>0.12255201628771011</v>
          </cell>
          <cell r="YF26">
            <v>0.12358577609773749</v>
          </cell>
          <cell r="YG26">
            <v>0.161679293496198</v>
          </cell>
          <cell r="YJ26">
            <v>0.12363807692744359</v>
          </cell>
          <cell r="YK26">
            <v>0.12468099795631191</v>
          </cell>
          <cell r="YL26">
            <v>0.163112101557992</v>
          </cell>
          <cell r="YO26">
            <v>0.12467793439437939</v>
          </cell>
          <cell r="YP26">
            <v>0.12572962690567649</v>
          </cell>
          <cell r="YQ26">
            <v>0.16448395512420541</v>
          </cell>
          <cell r="YT26">
            <v>0.12568678009243531</v>
          </cell>
          <cell r="YU26">
            <v>0.12674698249340011</v>
          </cell>
          <cell r="YV26">
            <v>0.1658148957700567</v>
          </cell>
          <cell r="YY26">
            <v>0.12670072320391371</v>
          </cell>
          <cell r="YZ26">
            <v>0.1277694784926241</v>
          </cell>
          <cell r="ZA26">
            <v>0.16715256128446421</v>
          </cell>
        </row>
        <row r="27">
          <cell r="A27" t="str">
            <v>BRAP4</v>
          </cell>
          <cell r="B27" t="str">
            <v>Bradespar</v>
          </cell>
          <cell r="C27" t="str">
            <v>Metals &amp; Mining</v>
          </cell>
          <cell r="D27" t="str">
            <v>Lucas Laghi</v>
          </cell>
          <cell r="E27">
            <v>45628</v>
          </cell>
          <cell r="F27" t="str">
            <v>Neutral</v>
          </cell>
          <cell r="G27" t="b">
            <v>0</v>
          </cell>
          <cell r="H27" t="str">
            <v>BRL</v>
          </cell>
          <cell r="I27">
            <v>20.8</v>
          </cell>
          <cell r="BC27">
            <v>393</v>
          </cell>
          <cell r="BU27">
            <v>393</v>
          </cell>
        </row>
        <row r="28">
          <cell r="A28" t="str">
            <v>BRAV3</v>
          </cell>
          <cell r="B28" t="str">
            <v>Brava Energia</v>
          </cell>
          <cell r="C28" t="str">
            <v>Oil, Gas &amp; Petrochemicals</v>
          </cell>
          <cell r="D28" t="str">
            <v>Regis Cardoso</v>
          </cell>
          <cell r="E28">
            <v>45385</v>
          </cell>
          <cell r="F28" t="str">
            <v>Buy</v>
          </cell>
          <cell r="G28" t="b">
            <v>0</v>
          </cell>
          <cell r="H28" t="str">
            <v>BRL</v>
          </cell>
          <cell r="I28">
            <v>44.5</v>
          </cell>
          <cell r="J28">
            <v>0.16590012482192501</v>
          </cell>
          <cell r="K28">
            <v>0.11800573089808999</v>
          </cell>
          <cell r="L28">
            <v>0.14829685633608791</v>
          </cell>
          <cell r="M28">
            <v>1722.423</v>
          </cell>
          <cell r="N28">
            <v>886.87899999999991</v>
          </cell>
          <cell r="O28">
            <v>271.05799999999999</v>
          </cell>
          <cell r="P28">
            <v>550.35900000000004</v>
          </cell>
          <cell r="Q28">
            <v>709.601</v>
          </cell>
          <cell r="R28">
            <v>127.7174912599999</v>
          </cell>
          <cell r="S28">
            <v>202.716658</v>
          </cell>
          <cell r="T28">
            <v>7971.1349999999993</v>
          </cell>
          <cell r="U28">
            <v>800.44200000000001</v>
          </cell>
          <cell r="V28">
            <v>2228.0709999999999</v>
          </cell>
          <cell r="W28">
            <v>3629.86</v>
          </cell>
          <cell r="X28">
            <v>4282.4386257950009</v>
          </cell>
          <cell r="Y28">
            <v>1102.1079999999999</v>
          </cell>
          <cell r="Z28">
            <v>279.50000000000023</v>
          </cell>
          <cell r="AA28">
            <v>-2588.2408180867769</v>
          </cell>
          <cell r="AB28">
            <v>-2015.735996129416</v>
          </cell>
          <cell r="AC28">
            <v>-2455.273758643702</v>
          </cell>
          <cell r="AD28">
            <v>0</v>
          </cell>
          <cell r="AE28">
            <v>5427.8568401996199</v>
          </cell>
          <cell r="AF28">
            <v>1796.9016717487859</v>
          </cell>
          <cell r="AG28">
            <v>1242.3411717487861</v>
          </cell>
          <cell r="AH28">
            <v>1883.924293770433</v>
          </cell>
          <cell r="AI28">
            <v>1899.7222937704339</v>
          </cell>
          <cell r="AJ28">
            <v>669.38309015955213</v>
          </cell>
          <cell r="AK28">
            <v>230.73862149999999</v>
          </cell>
          <cell r="AL28">
            <v>20326.083814059559</v>
          </cell>
          <cell r="AM28">
            <v>1713.5158595251371</v>
          </cell>
          <cell r="AN28">
            <v>13747.3125</v>
          </cell>
          <cell r="AO28">
            <v>14418.67509096001</v>
          </cell>
          <cell r="AP28">
            <v>5836.7537230995513</v>
          </cell>
          <cell r="AQ28">
            <v>9273.1049999999996</v>
          </cell>
          <cell r="AR28">
            <v>4996.6890780554277</v>
          </cell>
          <cell r="AS28">
            <v>-6473.674</v>
          </cell>
          <cell r="AT28">
            <v>-5338.7519588132454</v>
          </cell>
          <cell r="AU28">
            <v>-4773.2610124430566</v>
          </cell>
          <cell r="AV28">
            <v>0</v>
          </cell>
          <cell r="AW28">
            <v>7321.9029725175405</v>
          </cell>
          <cell r="AX28">
            <v>2771.1943414839652</v>
          </cell>
          <cell r="AY28">
            <v>2271.4497629809048</v>
          </cell>
          <cell r="AZ28">
            <v>3395.2544043371181</v>
          </cell>
          <cell r="BA28">
            <v>3395.2544043371181</v>
          </cell>
          <cell r="BB28">
            <v>1366.04190479044</v>
          </cell>
          <cell r="BC28">
            <v>239.984927</v>
          </cell>
          <cell r="BD28">
            <v>20976.787553472848</v>
          </cell>
          <cell r="BE28">
            <v>1595.7982687468659</v>
          </cell>
          <cell r="BF28">
            <v>14648.93274459912</v>
          </cell>
          <cell r="BG28">
            <v>13703.336925582849</v>
          </cell>
          <cell r="BH28">
            <v>7202.795627889991</v>
          </cell>
          <cell r="BI28">
            <v>8974.4249999999993</v>
          </cell>
          <cell r="BJ28">
            <v>4841.4651607422174</v>
          </cell>
          <cell r="BK28">
            <v>-2398.120464939806</v>
          </cell>
          <cell r="BL28">
            <v>668.51107809993994</v>
          </cell>
          <cell r="BM28">
            <v>-179.31260826091321</v>
          </cell>
          <cell r="BN28">
            <v>0</v>
          </cell>
          <cell r="BO28">
            <v>9020.0638132899021</v>
          </cell>
          <cell r="BP28">
            <v>4586.4543626227078</v>
          </cell>
          <cell r="BQ28">
            <v>4078.255581713101</v>
          </cell>
          <cell r="BR28">
            <v>5582.5592675439939</v>
          </cell>
          <cell r="BS28">
            <v>5582.5592675439939</v>
          </cell>
          <cell r="BT28">
            <v>2079.4070913479459</v>
          </cell>
          <cell r="BU28">
            <v>239.984927</v>
          </cell>
          <cell r="BV28">
            <v>22715.520005654031</v>
          </cell>
          <cell r="BW28">
            <v>2065.7286341656682</v>
          </cell>
          <cell r="BX28">
            <v>16119.02277382618</v>
          </cell>
          <cell r="BY28">
            <v>13670.08089234732</v>
          </cell>
          <cell r="BZ28">
            <v>8974.7841133067159</v>
          </cell>
          <cell r="CA28">
            <v>9430.3397031571149</v>
          </cell>
          <cell r="CB28">
            <v>4829.5960689914464</v>
          </cell>
          <cell r="CC28">
            <v>-3436.4002600340332</v>
          </cell>
          <cell r="CD28">
            <v>1286.021275306085</v>
          </cell>
          <cell r="CE28">
            <v>-617.39309025734815</v>
          </cell>
          <cell r="CF28">
            <v>307.41860593122237</v>
          </cell>
          <cell r="CG28">
            <v>8826.1836845612452</v>
          </cell>
          <cell r="CH28">
            <v>4607.6655948943881</v>
          </cell>
          <cell r="CI28">
            <v>4090.2060257472649</v>
          </cell>
          <cell r="CJ28">
            <v>5664.9760157770461</v>
          </cell>
          <cell r="CK28">
            <v>5664.9760157770461</v>
          </cell>
          <cell r="CL28">
            <v>2415.4121477014342</v>
          </cell>
          <cell r="CM28">
            <v>239.984927</v>
          </cell>
          <cell r="CN28">
            <v>24767.75576491444</v>
          </cell>
          <cell r="CO28">
            <v>4100.0474143126357</v>
          </cell>
          <cell r="CP28">
            <v>16267.53340699378</v>
          </cell>
          <cell r="CQ28">
            <v>13834.775693290459</v>
          </cell>
          <cell r="CR28">
            <v>10862.32507162398</v>
          </cell>
          <cell r="CS28">
            <v>9603.4974198126438</v>
          </cell>
          <cell r="CT28">
            <v>2968.4350055000082</v>
          </cell>
          <cell r="CU28">
            <v>-1832.9743051946341</v>
          </cell>
          <cell r="CV28">
            <v>2729.8957835330152</v>
          </cell>
          <cell r="CW28">
            <v>1192.41289086849</v>
          </cell>
          <cell r="CX28">
            <v>527.87118938416643</v>
          </cell>
          <cell r="CY28">
            <v>10027.51402931835</v>
          </cell>
          <cell r="CZ28">
            <v>5461.3883020531503</v>
          </cell>
          <cell r="DA28">
            <v>4934.4343398007641</v>
          </cell>
          <cell r="DB28">
            <v>6675.8504957905316</v>
          </cell>
          <cell r="DC28">
            <v>6675.8504957905316</v>
          </cell>
          <cell r="DD28">
            <v>3228.666889487105</v>
          </cell>
          <cell r="DE28">
            <v>239.984927</v>
          </cell>
          <cell r="DF28">
            <v>27614.066849696759</v>
          </cell>
          <cell r="DG28">
            <v>6833.741232510718</v>
          </cell>
          <cell r="DH28">
            <v>16301.248691774999</v>
          </cell>
          <cell r="DI28">
            <v>14073.55179208574</v>
          </cell>
          <cell r="DJ28">
            <v>13469.860057611009</v>
          </cell>
          <cell r="DK28">
            <v>9771.0213571516779</v>
          </cell>
          <cell r="DL28">
            <v>402.26512464096049</v>
          </cell>
          <cell r="DM28">
            <v>-1865.8542234657209</v>
          </cell>
          <cell r="DN28">
            <v>3256.0929449811019</v>
          </cell>
          <cell r="DO28">
            <v>1709.1446768141391</v>
          </cell>
          <cell r="DP28">
            <v>621.13190350007983</v>
          </cell>
          <cell r="DQ28">
            <v>9633.217421606023</v>
          </cell>
          <cell r="DR28">
            <v>5175.8722393357057</v>
          </cell>
          <cell r="DS28">
            <v>4639.2123395398412</v>
          </cell>
          <cell r="DT28">
            <v>6273.9086349512363</v>
          </cell>
          <cell r="DU28">
            <v>6273.9086349512363</v>
          </cell>
          <cell r="DV28">
            <v>3005.4453453902711</v>
          </cell>
          <cell r="DW28">
            <v>239.984927</v>
          </cell>
          <cell r="DX28">
            <v>26273.59370036226</v>
          </cell>
          <cell r="DY28">
            <v>5687.0318837867126</v>
          </cell>
          <cell r="DZ28">
            <v>16130.39732628927</v>
          </cell>
          <cell r="EA28">
            <v>14552.592038986229</v>
          </cell>
          <cell r="EB28">
            <v>11650.346661376019</v>
          </cell>
          <cell r="EC28">
            <v>9941.4811724032388</v>
          </cell>
          <cell r="ED28">
            <v>1719.434288616525</v>
          </cell>
          <cell r="EE28">
            <v>-1240.7148304886859</v>
          </cell>
          <cell r="EF28">
            <v>3387.1346085930932</v>
          </cell>
          <cell r="EG28">
            <v>1818.4460889049551</v>
          </cell>
          <cell r="EH28">
            <v>4824.9587416252607</v>
          </cell>
          <cell r="EI28">
            <v>9049.7853405251481</v>
          </cell>
          <cell r="EJ28">
            <v>4748.3273256872599</v>
          </cell>
          <cell r="EK28">
            <v>4201.7469722200967</v>
          </cell>
          <cell r="EL28">
            <v>5701.8747479206004</v>
          </cell>
          <cell r="EM28">
            <v>5701.8747479206004</v>
          </cell>
          <cell r="EN28">
            <v>2547.8411790493992</v>
          </cell>
          <cell r="EO28">
            <v>239.984927</v>
          </cell>
          <cell r="EP28">
            <v>25011.92167269596</v>
          </cell>
          <cell r="EQ28">
            <v>4962.3153578081001</v>
          </cell>
          <cell r="ER28">
            <v>15624.312301851751</v>
          </cell>
          <cell r="ES28">
            <v>15064.03506959753</v>
          </cell>
          <cell r="ET28">
            <v>9877.2316030984184</v>
          </cell>
          <cell r="EU28">
            <v>10114.928317194201</v>
          </cell>
          <cell r="EV28">
            <v>2617.5979593861039</v>
          </cell>
          <cell r="EW28">
            <v>-767.75655896962292</v>
          </cell>
          <cell r="EX28">
            <v>3489.016727875674</v>
          </cell>
          <cell r="EY28">
            <v>1894.492926770592</v>
          </cell>
          <cell r="EZ28">
            <v>4320.9562373269964</v>
          </cell>
          <cell r="FA28">
            <v>8755.0562087239996</v>
          </cell>
          <cell r="FB28">
            <v>4184.9512996794356</v>
          </cell>
          <cell r="FC28">
            <v>3628.2313441149449</v>
          </cell>
          <cell r="FD28">
            <v>4974.5307050206038</v>
          </cell>
          <cell r="FE28">
            <v>4974.5307050206038</v>
          </cell>
          <cell r="FF28">
            <v>2006.493780856099</v>
          </cell>
          <cell r="FG28">
            <v>239.984927</v>
          </cell>
          <cell r="FH28">
            <v>22876.265094625542</v>
          </cell>
          <cell r="FI28">
            <v>3505.9486483975602</v>
          </cell>
          <cell r="FJ28">
            <v>14961.09713333728</v>
          </cell>
          <cell r="FK28">
            <v>14540.705471255371</v>
          </cell>
          <cell r="FL28">
            <v>8264.9046233701574</v>
          </cell>
          <cell r="FM28">
            <v>9266.7161303628745</v>
          </cell>
          <cell r="FN28">
            <v>3225.7524819653149</v>
          </cell>
          <cell r="FO28">
            <v>-453.66175857591008</v>
          </cell>
          <cell r="FP28">
            <v>3262.2302344456798</v>
          </cell>
          <cell r="FQ28">
            <v>619.40169822959206</v>
          </cell>
          <cell r="FR28">
            <v>3618.8207605843609</v>
          </cell>
          <cell r="FS28">
            <v>375.29399999999998</v>
          </cell>
          <cell r="FT28">
            <v>226.29900000000001</v>
          </cell>
          <cell r="FU28">
            <v>138.08699999999999</v>
          </cell>
          <cell r="FV28">
            <v>198.52600000000001</v>
          </cell>
          <cell r="FW28">
            <v>198.52600000000001</v>
          </cell>
          <cell r="FX28">
            <v>-335.17450874000008</v>
          </cell>
          <cell r="FY28">
            <v>202.59299999999999</v>
          </cell>
          <cell r="FZ28">
            <v>5228.3819999999996</v>
          </cell>
          <cell r="GA28">
            <v>269.53800000000001</v>
          </cell>
          <cell r="GB28">
            <v>977.64300000000003</v>
          </cell>
          <cell r="GC28">
            <v>1402.912</v>
          </cell>
          <cell r="GD28">
            <v>3800.973</v>
          </cell>
          <cell r="GE28">
            <v>66.238</v>
          </cell>
          <cell r="GF28">
            <v>-1248.9839999999999</v>
          </cell>
          <cell r="GG28">
            <v>-665.23900000000003</v>
          </cell>
          <cell r="GH28">
            <v>-684.00897232891668</v>
          </cell>
          <cell r="GI28">
            <v>-988.37736335823536</v>
          </cell>
          <cell r="GJ28">
            <v>0</v>
          </cell>
          <cell r="GK28">
            <v>399.62400000000002</v>
          </cell>
          <cell r="GL28">
            <v>271.85199999999998</v>
          </cell>
          <cell r="GM28">
            <v>166.643</v>
          </cell>
          <cell r="GN28">
            <v>200.702</v>
          </cell>
          <cell r="GO28">
            <v>205.79599999999999</v>
          </cell>
          <cell r="GP28">
            <v>32.088000000000036</v>
          </cell>
          <cell r="GQ28">
            <v>202.59299999999999</v>
          </cell>
          <cell r="GR28">
            <v>5982.8099999999986</v>
          </cell>
          <cell r="GS28">
            <v>349.28699999999998</v>
          </cell>
          <cell r="GT28">
            <v>1601.0060000000001</v>
          </cell>
          <cell r="GU28">
            <v>2099.0859999999998</v>
          </cell>
          <cell r="GV28">
            <v>3879.9702517609999</v>
          </cell>
          <cell r="GW28">
            <v>153.77000000000001</v>
          </cell>
          <cell r="GX28">
            <v>-20.18599999999995</v>
          </cell>
          <cell r="GY28">
            <v>-1344.0239999999999</v>
          </cell>
          <cell r="GZ28">
            <v>-1228.768455161452</v>
          </cell>
          <cell r="HA28">
            <v>-1274.71887945295</v>
          </cell>
          <cell r="HB28">
            <v>0</v>
          </cell>
          <cell r="HC28">
            <v>502.37400000000002</v>
          </cell>
          <cell r="HD28">
            <v>230.63800000000001</v>
          </cell>
          <cell r="HE28">
            <v>108.155</v>
          </cell>
          <cell r="HF28">
            <v>192.64</v>
          </cell>
          <cell r="HG28">
            <v>192.64</v>
          </cell>
          <cell r="HH28">
            <v>469.774</v>
          </cell>
          <cell r="HI28">
            <v>202.59299999999999</v>
          </cell>
          <cell r="HJ28">
            <v>8052.0220000000008</v>
          </cell>
          <cell r="HK28">
            <v>1295.068</v>
          </cell>
          <cell r="HL28">
            <v>2279.0390000000002</v>
          </cell>
          <cell r="HM28">
            <v>3678.4329999999991</v>
          </cell>
          <cell r="HN28">
            <v>4318.7830000000004</v>
          </cell>
          <cell r="HO28">
            <v>1096.0940000000001</v>
          </cell>
          <cell r="HP28">
            <v>-237.97699999999989</v>
          </cell>
          <cell r="HQ28">
            <v>-139.15551728999989</v>
          </cell>
          <cell r="HR28">
            <v>107.05392412075889</v>
          </cell>
          <cell r="HS28">
            <v>22.926930492177942</v>
          </cell>
          <cell r="HT28">
            <v>0</v>
          </cell>
          <cell r="HU28">
            <v>445.13099999999997</v>
          </cell>
          <cell r="HV28">
            <v>158.09</v>
          </cell>
          <cell r="HW28">
            <v>-141.827</v>
          </cell>
          <cell r="HX28">
            <v>-41.509000000000007</v>
          </cell>
          <cell r="HY28">
            <v>112.639</v>
          </cell>
          <cell r="HZ28">
            <v>-38.970000000000027</v>
          </cell>
          <cell r="IA28">
            <v>203.08763200000001</v>
          </cell>
          <cell r="IB28">
            <v>7971.1349999999993</v>
          </cell>
          <cell r="IC28">
            <v>800.44200000000001</v>
          </cell>
          <cell r="ID28">
            <v>2228.0709999999999</v>
          </cell>
          <cell r="IE28">
            <v>3629.86</v>
          </cell>
          <cell r="IF28">
            <v>4282.4386257950009</v>
          </cell>
          <cell r="IG28">
            <v>1102.1079999999999</v>
          </cell>
          <cell r="IH28">
            <v>279.50000000000023</v>
          </cell>
          <cell r="II28">
            <v>-439.82230079677697</v>
          </cell>
          <cell r="IJ28">
            <v>-210.01249275980621</v>
          </cell>
          <cell r="IK28">
            <v>-215.10444632469529</v>
          </cell>
          <cell r="IL28">
            <v>0</v>
          </cell>
          <cell r="IM28">
            <v>573.69800000000009</v>
          </cell>
          <cell r="IN28">
            <v>204.18500000000009</v>
          </cell>
          <cell r="IO28">
            <v>72.67700000000012</v>
          </cell>
          <cell r="IP28">
            <v>155.60300000000001</v>
          </cell>
          <cell r="IQ28">
            <v>155.60300000000001</v>
          </cell>
          <cell r="IR28">
            <v>16.103000000000119</v>
          </cell>
          <cell r="IS28">
            <v>203.08763200000001</v>
          </cell>
          <cell r="IT28">
            <v>7982.2380000000003</v>
          </cell>
          <cell r="IU28">
            <v>664.64400000000001</v>
          </cell>
          <cell r="IV28">
            <v>2334.42</v>
          </cell>
          <cell r="IW28">
            <v>3627.299</v>
          </cell>
          <cell r="IX28">
            <v>4292.6909999999998</v>
          </cell>
          <cell r="IY28">
            <v>1099.4860000000001</v>
          </cell>
          <cell r="IZ28">
            <v>360.58500000000021</v>
          </cell>
          <cell r="JA28">
            <v>-169.83699999999999</v>
          </cell>
          <cell r="JB28">
            <v>-67.475440980593362</v>
          </cell>
          <cell r="JC28">
            <v>-95.312196953289771</v>
          </cell>
          <cell r="JD28">
            <v>0</v>
          </cell>
          <cell r="JE28">
            <v>836.58118142000023</v>
          </cell>
          <cell r="JF28">
            <v>238.6981814200002</v>
          </cell>
          <cell r="JG28">
            <v>74.906181420000195</v>
          </cell>
          <cell r="JH28">
            <v>183.71300000000011</v>
          </cell>
          <cell r="JI28">
            <v>199.51100000000011</v>
          </cell>
          <cell r="JJ28">
            <v>79.387181420000175</v>
          </cell>
          <cell r="JK28">
            <v>239.89699999999999</v>
          </cell>
          <cell r="JL28">
            <v>18679.350999999999</v>
          </cell>
          <cell r="JM28">
            <v>819.38</v>
          </cell>
          <cell r="JN28">
            <v>6067.9989999999998</v>
          </cell>
          <cell r="JO28">
            <v>13361.915999999999</v>
          </cell>
          <cell r="JP28">
            <v>5252.8159999999989</v>
          </cell>
          <cell r="JQ28">
            <v>8183.6960000000017</v>
          </cell>
          <cell r="JR28">
            <v>4844.9760000000024</v>
          </cell>
          <cell r="JS28">
            <v>-5302.6419999999998</v>
          </cell>
          <cell r="JT28">
            <v>-5375.3807962986784</v>
          </cell>
          <cell r="JU28">
            <v>-5499.979094182474</v>
          </cell>
          <cell r="JV28">
            <v>0</v>
          </cell>
          <cell r="JW28">
            <v>2360.259124350001</v>
          </cell>
          <cell r="JX28">
            <v>736.21412435000116</v>
          </cell>
          <cell r="JY28">
            <v>607.19212435000111</v>
          </cell>
          <cell r="JZ28">
            <v>828.57099999999991</v>
          </cell>
          <cell r="KA28">
            <v>828.57099999999991</v>
          </cell>
          <cell r="KB28">
            <v>-77.452814359998868</v>
          </cell>
          <cell r="KC28">
            <v>239.984927</v>
          </cell>
          <cell r="KD28">
            <v>19276.056</v>
          </cell>
          <cell r="KE28">
            <v>781.98</v>
          </cell>
          <cell r="KF28">
            <v>6372.701</v>
          </cell>
          <cell r="KG28">
            <v>14019.993</v>
          </cell>
          <cell r="KH28">
            <v>5185.4080000000013</v>
          </cell>
          <cell r="KI28">
            <v>8600.8249999999989</v>
          </cell>
          <cell r="KJ28">
            <v>5424.5419999999986</v>
          </cell>
          <cell r="KK28">
            <v>-551.19499999999994</v>
          </cell>
          <cell r="KL28">
            <v>93.180783236058417</v>
          </cell>
          <cell r="KM28">
            <v>-300.99658335411777</v>
          </cell>
          <cell r="KN28">
            <v>0</v>
          </cell>
          <cell r="KO28">
            <v>1657.318534429618</v>
          </cell>
          <cell r="KP28">
            <v>617.80436597878474</v>
          </cell>
          <cell r="KQ28">
            <v>487.56586597878481</v>
          </cell>
          <cell r="KR28">
            <v>716.03729377043362</v>
          </cell>
          <cell r="KS28">
            <v>716.03729377043362</v>
          </cell>
          <cell r="KT28">
            <v>651.3457230995507</v>
          </cell>
          <cell r="KU28">
            <v>239.984927</v>
          </cell>
          <cell r="KV28">
            <v>20326.083814059559</v>
          </cell>
          <cell r="KW28">
            <v>1713.5158595251371</v>
          </cell>
          <cell r="KX28">
            <v>13747.3125</v>
          </cell>
          <cell r="KY28">
            <v>14418.67509096001</v>
          </cell>
          <cell r="KZ28">
            <v>5836.7537230995513</v>
          </cell>
          <cell r="LA28">
            <v>9273.1049999999996</v>
          </cell>
          <cell r="LB28">
            <v>4996.6890780554277</v>
          </cell>
          <cell r="LC28">
            <v>-450</v>
          </cell>
          <cell r="LD28">
            <v>10.923495229967321</v>
          </cell>
          <cell r="LE28">
            <v>1123.0268620468239</v>
          </cell>
          <cell r="LF28">
            <v>0</v>
          </cell>
          <cell r="LG28">
            <v>1776.9932171393</v>
          </cell>
          <cell r="LH28">
            <v>684.13670998465591</v>
          </cell>
          <cell r="LI28">
            <v>559.38278776540551</v>
          </cell>
          <cell r="LJ28">
            <v>804.13071758392346</v>
          </cell>
          <cell r="LK28">
            <v>804.13071758392346</v>
          </cell>
          <cell r="LL28">
            <v>464.43401418429232</v>
          </cell>
          <cell r="LM28">
            <v>239.984927</v>
          </cell>
          <cell r="LN28">
            <v>20419.648094167991</v>
          </cell>
          <cell r="LO28">
            <v>1672.2444975088749</v>
          </cell>
          <cell r="LP28">
            <v>14004.770567205511</v>
          </cell>
          <cell r="LQ28">
            <v>14047.80535688415</v>
          </cell>
          <cell r="LR28">
            <v>6301.1877372838444</v>
          </cell>
          <cell r="LS28">
            <v>9069.4249999999993</v>
          </cell>
          <cell r="LT28">
            <v>4842.3040783310807</v>
          </cell>
          <cell r="LU28">
            <v>-602.73112317101209</v>
          </cell>
          <cell r="LV28">
            <v>148.53722297189981</v>
          </cell>
          <cell r="LW28">
            <v>114.76760774962629</v>
          </cell>
          <cell r="LX28">
            <v>0</v>
          </cell>
          <cell r="LY28">
            <v>1755.9702509706849</v>
          </cell>
          <cell r="LZ28">
            <v>621.39291908770542</v>
          </cell>
          <cell r="MA28">
            <v>497.24810183698781</v>
          </cell>
          <cell r="MB28">
            <v>761.52838462458919</v>
          </cell>
          <cell r="MC28">
            <v>761.52838462458919</v>
          </cell>
          <cell r="MD28">
            <v>307.28462352196249</v>
          </cell>
          <cell r="ME28">
            <v>239.984927</v>
          </cell>
          <cell r="MF28">
            <v>20529.236310615721</v>
          </cell>
          <cell r="MG28">
            <v>1578.3001529413079</v>
          </cell>
          <cell r="MH28">
            <v>14242.53921057564</v>
          </cell>
          <cell r="MI28">
            <v>13850.108949809921</v>
          </cell>
          <cell r="MJ28">
            <v>6608.4723608058066</v>
          </cell>
          <cell r="MK28">
            <v>8974.4249999999993</v>
          </cell>
          <cell r="ML28">
            <v>4847.9419284604537</v>
          </cell>
          <cell r="MM28">
            <v>-595.8382230751015</v>
          </cell>
          <cell r="MN28">
            <v>125.20134759299209</v>
          </cell>
          <cell r="MO28">
            <v>-56.228302091070198</v>
          </cell>
          <cell r="MP28">
            <v>0</v>
          </cell>
          <cell r="MQ28">
            <v>1874.22369864646</v>
          </cell>
          <cell r="MR28">
            <v>716.71986862565973</v>
          </cell>
          <cell r="MS28">
            <v>591.41174834256708</v>
          </cell>
          <cell r="MT28">
            <v>892.91843445431391</v>
          </cell>
          <cell r="MU28">
            <v>892.91843445431391</v>
          </cell>
          <cell r="MV28">
            <v>250.39137061737739</v>
          </cell>
          <cell r="MW28">
            <v>239.984927</v>
          </cell>
          <cell r="MX28">
            <v>20744.872845139591</v>
          </cell>
          <cell r="MY28">
            <v>1583.431319249285</v>
          </cell>
          <cell r="MZ28">
            <v>14446.57665356886</v>
          </cell>
          <cell r="NA28">
            <v>13815.354113716399</v>
          </cell>
          <cell r="NB28">
            <v>6858.8637314231837</v>
          </cell>
          <cell r="NC28">
            <v>9012.4249999999993</v>
          </cell>
          <cell r="ND28">
            <v>4887.1795863941306</v>
          </cell>
          <cell r="NE28">
            <v>-596.23651869369269</v>
          </cell>
          <cell r="NF28">
            <v>200.9482675340395</v>
          </cell>
          <cell r="NG28">
            <v>-167.15477757747411</v>
          </cell>
          <cell r="NH28">
            <v>0</v>
          </cell>
          <cell r="NI28">
            <v>1914.715805761095</v>
          </cell>
          <cell r="NJ28">
            <v>748.94484378594439</v>
          </cell>
          <cell r="NK28">
            <v>623.40712503594432</v>
          </cell>
          <cell r="NL28">
            <v>936.67686767429132</v>
          </cell>
          <cell r="NM28">
            <v>936.67686767429132</v>
          </cell>
          <cell r="NN28">
            <v>343.93189646680759</v>
          </cell>
          <cell r="NO28">
            <v>239.984927</v>
          </cell>
          <cell r="NP28">
            <v>20976.787553472848</v>
          </cell>
          <cell r="NQ28">
            <v>1595.7982687468659</v>
          </cell>
          <cell r="NR28">
            <v>14648.93274459912</v>
          </cell>
          <cell r="NS28">
            <v>13703.336925582849</v>
          </cell>
          <cell r="NT28">
            <v>7202.795627889991</v>
          </cell>
          <cell r="NU28">
            <v>8974.4249999999993</v>
          </cell>
          <cell r="NV28">
            <v>4841.4651607422174</v>
          </cell>
          <cell r="NW28">
            <v>-603.31459999999993</v>
          </cell>
          <cell r="NX28">
            <v>193.82424000100849</v>
          </cell>
          <cell r="NY28">
            <v>-70.69713634199519</v>
          </cell>
          <cell r="NZ28">
            <v>0</v>
          </cell>
          <cell r="OA28">
            <v>2121.921058660088</v>
          </cell>
          <cell r="OB28">
            <v>1067.5055322394251</v>
          </cell>
          <cell r="OC28">
            <v>941.27224457261229</v>
          </cell>
          <cell r="OD28">
            <v>1298.169978587006</v>
          </cell>
          <cell r="OE28">
            <v>1298.169978587006</v>
          </cell>
          <cell r="OF28">
            <v>392.78623963057862</v>
          </cell>
          <cell r="OG28">
            <v>239.984927</v>
          </cell>
          <cell r="OH28">
            <v>21333.942700070031</v>
          </cell>
          <cell r="OI28">
            <v>1743.2771597258379</v>
          </cell>
          <cell r="OJ28">
            <v>15016.052792496441</v>
          </cell>
          <cell r="OK28">
            <v>13667.70583254946</v>
          </cell>
          <cell r="OL28">
            <v>7595.5818675205701</v>
          </cell>
          <cell r="OM28">
            <v>9164.4249999999993</v>
          </cell>
          <cell r="ON28">
            <v>4886.0788437953634</v>
          </cell>
          <cell r="OO28">
            <v>-838.26197845827937</v>
          </cell>
          <cell r="OP28">
            <v>295.24863403303061</v>
          </cell>
          <cell r="OQ28">
            <v>-277.01779004246532</v>
          </cell>
          <cell r="OR28">
            <v>0</v>
          </cell>
          <cell r="OS28">
            <v>2246.4981475049558</v>
          </cell>
          <cell r="OT28">
            <v>1147.1456630562641</v>
          </cell>
          <cell r="OU28">
            <v>1020.418605491804</v>
          </cell>
          <cell r="OV28">
            <v>1395.0067938091231</v>
          </cell>
          <cell r="OW28">
            <v>1395.0067938091231</v>
          </cell>
          <cell r="OX28">
            <v>538.62772532503698</v>
          </cell>
          <cell r="OY28">
            <v>239.984927</v>
          </cell>
          <cell r="OZ28">
            <v>21574.252848831002</v>
          </cell>
          <cell r="PA28">
            <v>1622.0682147283021</v>
          </cell>
          <cell r="PB28">
            <v>15379.3866515677</v>
          </cell>
          <cell r="PC28">
            <v>13676.806861916621</v>
          </cell>
          <cell r="PD28">
            <v>7826.7909869143841</v>
          </cell>
          <cell r="PE28">
            <v>9259.4249999999993</v>
          </cell>
          <cell r="PF28">
            <v>5102.3417852716984</v>
          </cell>
          <cell r="PG28">
            <v>-852.68048043465024</v>
          </cell>
          <cell r="PH28">
            <v>306.69142202017912</v>
          </cell>
          <cell r="PI28">
            <v>-143.14268595844501</v>
          </cell>
          <cell r="PJ28">
            <v>307.41860593122237</v>
          </cell>
          <cell r="PK28">
            <v>2312.997313261732</v>
          </cell>
          <cell r="PL28">
            <v>1181.2561953586569</v>
          </cell>
          <cell r="PM28">
            <v>1053.9160476894299</v>
          </cell>
          <cell r="PN28">
            <v>1437.5770574970579</v>
          </cell>
          <cell r="PO28">
            <v>1437.5770574970579</v>
          </cell>
          <cell r="PP28">
            <v>511.66878276665852</v>
          </cell>
          <cell r="PQ28">
            <v>239.984927</v>
          </cell>
          <cell r="PR28">
            <v>22156.150757692969</v>
          </cell>
          <cell r="PS28">
            <v>1849.5930258998151</v>
          </cell>
          <cell r="PT28">
            <v>15747.616742946409</v>
          </cell>
          <cell r="PU28">
            <v>13747.035988011919</v>
          </cell>
          <cell r="PV28">
            <v>8338.4597696810433</v>
          </cell>
          <cell r="PW28">
            <v>9411.4249999999993</v>
          </cell>
          <cell r="PX28">
            <v>5026.8169741001839</v>
          </cell>
          <cell r="PY28">
            <v>-868.56350557226131</v>
          </cell>
          <cell r="PZ28">
            <v>352.42921737143672</v>
          </cell>
          <cell r="QA28">
            <v>-173.68965244959779</v>
          </cell>
          <cell r="QB28">
            <v>0</v>
          </cell>
          <cell r="QC28">
            <v>2338.6472938631268</v>
          </cell>
          <cell r="QD28">
            <v>1190.546971968361</v>
          </cell>
          <cell r="QE28">
            <v>1062.648683959254</v>
          </cell>
          <cell r="QF28">
            <v>1451.8054376508071</v>
          </cell>
          <cell r="QG28">
            <v>1451.8054376508071</v>
          </cell>
          <cell r="QH28">
            <v>636.32434362567221</v>
          </cell>
          <cell r="QI28">
            <v>239.984927</v>
          </cell>
          <cell r="QJ28">
            <v>22715.520005654031</v>
          </cell>
          <cell r="QK28">
            <v>2065.7286341656682</v>
          </cell>
          <cell r="QL28">
            <v>16119.02277382618</v>
          </cell>
          <cell r="QM28">
            <v>13670.08089234732</v>
          </cell>
          <cell r="QN28">
            <v>8974.7841133067159</v>
          </cell>
          <cell r="QO28">
            <v>9430.3397031571149</v>
          </cell>
          <cell r="QP28">
            <v>4829.5960689914464</v>
          </cell>
          <cell r="QQ28">
            <v>-876.89429556884181</v>
          </cell>
          <cell r="QR28">
            <v>331.65200188143911</v>
          </cell>
          <cell r="QS28">
            <v>-23.54296180684015</v>
          </cell>
          <cell r="QT28">
            <v>0</v>
          </cell>
          <cell r="ZB28">
            <v>727.79899999999998</v>
          </cell>
          <cell r="ZC28">
            <v>408.26899999999989</v>
          </cell>
          <cell r="ZD28">
            <v>415.04700000000003</v>
          </cell>
          <cell r="ZE28">
            <v>532.40899999999999</v>
          </cell>
          <cell r="ZF28">
            <v>356.10915255274051</v>
          </cell>
          <cell r="ZG28">
            <v>15.993988058136569</v>
          </cell>
          <cell r="ZH28">
            <v>149.91825</v>
          </cell>
          <cell r="ZI28">
            <v>5453.4809999999998</v>
          </cell>
          <cell r="ZJ28">
            <v>118.72499999999999</v>
          </cell>
          <cell r="ZK28">
            <v>948.01300000000003</v>
          </cell>
          <cell r="ZL28">
            <v>1278.0360000000001</v>
          </cell>
          <cell r="ZM28">
            <v>4107.8899999999994</v>
          </cell>
          <cell r="ZN28">
            <v>73.937000000000012</v>
          </cell>
          <cell r="ZO28">
            <v>-2318.192</v>
          </cell>
          <cell r="ZP28">
            <v>-411.59199999999998</v>
          </cell>
          <cell r="ZQ28">
            <v>-71.753496438043328</v>
          </cell>
          <cell r="ZR28">
            <v>-153.56386177904639</v>
          </cell>
          <cell r="ZS28">
            <v>0</v>
          </cell>
        </row>
        <row r="29">
          <cell r="A29" t="str">
            <v>BRBI11</v>
          </cell>
          <cell r="B29" t="str">
            <v>BR Partners</v>
          </cell>
          <cell r="C29" t="str">
            <v>Banks</v>
          </cell>
          <cell r="D29" t="str">
            <v>Bernardo Guttmann</v>
          </cell>
          <cell r="E29">
            <v>45481</v>
          </cell>
          <cell r="F29" t="str">
            <v>Buy</v>
          </cell>
          <cell r="G29" t="b">
            <v>0</v>
          </cell>
          <cell r="H29" t="str">
            <v>BRL</v>
          </cell>
          <cell r="I29">
            <v>19</v>
          </cell>
          <cell r="J29">
            <v>0.16343710258679289</v>
          </cell>
          <cell r="AE29">
            <v>435.8126394235054</v>
          </cell>
          <cell r="AG29">
            <v>200.22863942350531</v>
          </cell>
          <cell r="AJ29">
            <v>155.08363942350539</v>
          </cell>
          <cell r="AK29">
            <v>314.98711200000002</v>
          </cell>
          <cell r="AL29">
            <v>10745.707</v>
          </cell>
          <cell r="AN29">
            <v>62.55</v>
          </cell>
          <cell r="AO29">
            <v>9924.8900000000012</v>
          </cell>
          <cell r="AP29">
            <v>820.81700000000001</v>
          </cell>
          <cell r="AV29">
            <v>119.69510256</v>
          </cell>
          <cell r="AW29">
            <v>508.58006173138318</v>
          </cell>
          <cell r="AY29">
            <v>248.24109824868751</v>
          </cell>
          <cell r="BB29">
            <v>177.73748310616881</v>
          </cell>
          <cell r="BC29">
            <v>314.98711200000002</v>
          </cell>
          <cell r="BD29">
            <v>12269.866412043481</v>
          </cell>
          <cell r="BF29">
            <v>64.908177266723072</v>
          </cell>
          <cell r="BG29">
            <v>11396.904891083061</v>
          </cell>
          <cell r="BH29">
            <v>872.9615209604226</v>
          </cell>
          <cell r="BN29">
            <v>113.1892462757462</v>
          </cell>
          <cell r="BO29">
            <v>594.93212642995627</v>
          </cell>
          <cell r="BQ29">
            <v>289.71311234326492</v>
          </cell>
          <cell r="BT29">
            <v>202.79917864028539</v>
          </cell>
          <cell r="BU29">
            <v>314.98711200000002</v>
          </cell>
          <cell r="BV29">
            <v>12796.74628319261</v>
          </cell>
          <cell r="BX29">
            <v>67.504640832468269</v>
          </cell>
          <cell r="BY29">
            <v>11852.805049708089</v>
          </cell>
          <cell r="BZ29">
            <v>943.9412334845224</v>
          </cell>
          <cell r="CF29">
            <v>131.81946611618551</v>
          </cell>
          <cell r="CG29">
            <v>700.06301024335551</v>
          </cell>
          <cell r="CI29">
            <v>340.76194616509338</v>
          </cell>
          <cell r="CL29">
            <v>238.5333623155654</v>
          </cell>
          <cell r="CM29">
            <v>314.98711200000002</v>
          </cell>
          <cell r="CN29">
            <v>13354.370083542741</v>
          </cell>
          <cell r="CP29">
            <v>70.204968400133282</v>
          </cell>
          <cell r="CQ29">
            <v>12326.942173247769</v>
          </cell>
          <cell r="CR29">
            <v>1027.4279102949699</v>
          </cell>
          <cell r="CX29">
            <v>155.04668550511749</v>
          </cell>
          <cell r="CY29">
            <v>799.17489732630725</v>
          </cell>
          <cell r="DA29">
            <v>388.85948488716122</v>
          </cell>
          <cell r="DD29">
            <v>264.42444972326967</v>
          </cell>
          <cell r="DE29">
            <v>314.98711200000002</v>
          </cell>
          <cell r="DF29">
            <v>13940.022246341599</v>
          </cell>
          <cell r="DH29">
            <v>73.013314748177976</v>
          </cell>
          <cell r="DI29">
            <v>12820.045778643491</v>
          </cell>
          <cell r="DJ29">
            <v>1119.9764676981149</v>
          </cell>
          <cell r="DP29">
            <v>171.8758923201253</v>
          </cell>
          <cell r="DQ29">
            <v>913.37664079040837</v>
          </cell>
          <cell r="DS29">
            <v>444.35603397394573</v>
          </cell>
          <cell r="DV29">
            <v>302.16210310228303</v>
          </cell>
          <cell r="DW29">
            <v>314.98711200000002</v>
          </cell>
          <cell r="DX29">
            <v>14558.60776883208</v>
          </cell>
          <cell r="DZ29">
            <v>75.934000854936386</v>
          </cell>
          <cell r="EA29">
            <v>13332.874565048171</v>
          </cell>
          <cell r="EB29">
            <v>1225.733203783914</v>
          </cell>
          <cell r="EH29">
            <v>196.40536701648389</v>
          </cell>
          <cell r="EI29">
            <v>1022.974918177927</v>
          </cell>
          <cell r="EK29">
            <v>497.59536520829221</v>
          </cell>
          <cell r="EN29">
            <v>338.36484834163872</v>
          </cell>
          <cell r="EO29">
            <v>314.98711200000002</v>
          </cell>
          <cell r="EP29">
            <v>15210.37848187955</v>
          </cell>
          <cell r="ER29">
            <v>78.971520546961173</v>
          </cell>
          <cell r="ES29">
            <v>13866.217581176061</v>
          </cell>
          <cell r="ET29">
            <v>1344.1609007034881</v>
          </cell>
          <cell r="EZ29">
            <v>219.93715142206511</v>
          </cell>
          <cell r="FA29">
            <v>1145.7275428071409</v>
          </cell>
          <cell r="FC29">
            <v>564.1590337286367</v>
          </cell>
          <cell r="FF29">
            <v>383.62814293547302</v>
          </cell>
          <cell r="FG29">
            <v>314.98711200000002</v>
          </cell>
          <cell r="FH29">
            <v>15899.32619007997</v>
          </cell>
          <cell r="FJ29">
            <v>82.130547413315739</v>
          </cell>
          <cell r="FK29">
            <v>14420.89543934906</v>
          </cell>
          <cell r="FL29">
            <v>1478.4307507309029</v>
          </cell>
          <cell r="FR29">
            <v>249.35829290805731</v>
          </cell>
          <cell r="IM29">
            <v>101.50677068</v>
          </cell>
          <cell r="IO29">
            <v>51.65977067999998</v>
          </cell>
          <cell r="IR29">
            <v>33.122770679999981</v>
          </cell>
          <cell r="IS29">
            <v>314.98700000000002</v>
          </cell>
          <cell r="IT29">
            <v>8606.9110000000001</v>
          </cell>
          <cell r="IV29">
            <v>61.613999999999997</v>
          </cell>
          <cell r="IW29">
            <v>7814.6780000000008</v>
          </cell>
          <cell r="IX29">
            <v>792.23299999999995</v>
          </cell>
          <cell r="JD29">
            <v>12.599484479999999</v>
          </cell>
          <cell r="JE29">
            <v>103.14990714</v>
          </cell>
          <cell r="JG29">
            <v>52.949907139999993</v>
          </cell>
          <cell r="JJ29">
            <v>38.703907139999977</v>
          </cell>
          <cell r="JK29">
            <v>314.98711200000002</v>
          </cell>
          <cell r="JL29">
            <v>9695.2979999999989</v>
          </cell>
          <cell r="JN29">
            <v>62.874000000000002</v>
          </cell>
          <cell r="JO29">
            <v>8888.5390000000025</v>
          </cell>
          <cell r="JP29">
            <v>806.75900000000001</v>
          </cell>
          <cell r="JV29">
            <v>25.198986959999999</v>
          </cell>
          <cell r="JW29">
            <v>106.84505416</v>
          </cell>
          <cell r="JY29">
            <v>53.889054160000008</v>
          </cell>
          <cell r="KB29">
            <v>40.15005416000001</v>
          </cell>
          <cell r="KC29">
            <v>314.98711200000002</v>
          </cell>
          <cell r="KD29">
            <v>9425.9410000000007</v>
          </cell>
          <cell r="KF29">
            <v>62.726999999999997</v>
          </cell>
          <cell r="KG29">
            <v>8649.9560000000001</v>
          </cell>
          <cell r="KH29">
            <v>775.98500000000001</v>
          </cell>
          <cell r="KN29">
            <v>69.297164640000005</v>
          </cell>
          <cell r="KO29">
            <v>124.3109074435054</v>
          </cell>
          <cell r="KQ29">
            <v>41.729907443505383</v>
          </cell>
          <cell r="KT29">
            <v>43.106907443505378</v>
          </cell>
          <cell r="KU29">
            <v>314.98711200000002</v>
          </cell>
          <cell r="KV29">
            <v>10745.707</v>
          </cell>
          <cell r="KX29">
            <v>62.55</v>
          </cell>
          <cell r="KY29">
            <v>9924.8900000000012</v>
          </cell>
          <cell r="KZ29">
            <v>820.81700000000001</v>
          </cell>
          <cell r="LF29">
            <v>12.59946648</v>
          </cell>
          <cell r="LG29">
            <v>137.56942706999999</v>
          </cell>
          <cell r="LI29">
            <v>69.081427069999989</v>
          </cell>
          <cell r="LL29">
            <v>49.461427069999978</v>
          </cell>
          <cell r="LM29">
            <v>314.98711200000002</v>
          </cell>
          <cell r="LN29">
            <v>11183.052</v>
          </cell>
          <cell r="LP29">
            <v>61.06</v>
          </cell>
          <cell r="LQ29">
            <v>10356.675999999999</v>
          </cell>
          <cell r="LR29">
            <v>826.37599999999998</v>
          </cell>
          <cell r="LX29">
            <v>31.498711199999999</v>
          </cell>
          <cell r="LY29">
            <v>123.0609177559772</v>
          </cell>
          <cell r="MA29">
            <v>60.395468654521608</v>
          </cell>
          <cell r="MD29">
            <v>43.24239082651151</v>
          </cell>
          <cell r="ME29">
            <v>314.98711200000002</v>
          </cell>
          <cell r="MF29">
            <v>11730.024617983971</v>
          </cell>
          <cell r="MH29">
            <v>63.729088633361528</v>
          </cell>
          <cell r="MI29">
            <v>10887.944445541531</v>
          </cell>
          <cell r="MJ29">
            <v>842.08017244243331</v>
          </cell>
          <cell r="MP29">
            <v>27.538218384078171</v>
          </cell>
          <cell r="MQ29">
            <v>123.5782134939552</v>
          </cell>
          <cell r="MS29">
            <v>61.660114310931199</v>
          </cell>
          <cell r="MV29">
            <v>44.147861103500887</v>
          </cell>
          <cell r="MW29">
            <v>314.98711200000002</v>
          </cell>
          <cell r="MX29">
            <v>12000.53784934844</v>
          </cell>
          <cell r="MZ29">
            <v>64.3186329500423</v>
          </cell>
          <cell r="NA29">
            <v>11142.4246683123</v>
          </cell>
          <cell r="NB29">
            <v>858.11318103614212</v>
          </cell>
          <cell r="NH29">
            <v>28.11485250979209</v>
          </cell>
          <cell r="NI29">
            <v>124.3715034114508</v>
          </cell>
          <cell r="NK29">
            <v>57.104088213234689</v>
          </cell>
          <cell r="NN29">
            <v>40.885804106156463</v>
          </cell>
          <cell r="NO29">
            <v>314.98711200000002</v>
          </cell>
          <cell r="NP29">
            <v>12269.866412043481</v>
          </cell>
          <cell r="NR29">
            <v>64.908177266723072</v>
          </cell>
          <cell r="NS29">
            <v>11396.904891083061</v>
          </cell>
          <cell r="NT29">
            <v>872.9615209604226</v>
          </cell>
          <cell r="NZ29">
            <v>26.03746418187599</v>
          </cell>
          <cell r="OA29">
            <v>159.641058164431</v>
          </cell>
          <cell r="OC29">
            <v>77.7768115320482</v>
          </cell>
          <cell r="OF29">
            <v>54.443768072433741</v>
          </cell>
          <cell r="OG29">
            <v>314.98711200000002</v>
          </cell>
          <cell r="OH29">
            <v>12402.896770525091</v>
          </cell>
          <cell r="OJ29">
            <v>65.557293158159368</v>
          </cell>
          <cell r="OK29">
            <v>11510.87993073932</v>
          </cell>
          <cell r="OL29">
            <v>892.01683978577444</v>
          </cell>
          <cell r="OR29">
            <v>35.38844924708193</v>
          </cell>
          <cell r="OS29">
            <v>144.20474133981719</v>
          </cell>
          <cell r="OU29">
            <v>70.207921193168602</v>
          </cell>
          <cell r="OX29">
            <v>49.145544835218018</v>
          </cell>
          <cell r="OY29">
            <v>314.98711200000002</v>
          </cell>
          <cell r="OZ29">
            <v>12534.07275087368</v>
          </cell>
          <cell r="PB29">
            <v>66.206409049595663</v>
          </cell>
          <cell r="PC29">
            <v>11624.85497039558</v>
          </cell>
          <cell r="PD29">
            <v>909.21778047810074</v>
          </cell>
          <cell r="PJ29">
            <v>31.944604142891709</v>
          </cell>
          <cell r="PK29">
            <v>145.09284390111731</v>
          </cell>
          <cell r="PM29">
            <v>70.643384585928203</v>
          </cell>
          <cell r="PP29">
            <v>49.450369210149738</v>
          </cell>
          <cell r="PQ29">
            <v>314.98711200000002</v>
          </cell>
          <cell r="PR29">
            <v>12665.35541975348</v>
          </cell>
          <cell r="PT29">
            <v>66.855524941031973</v>
          </cell>
          <cell r="PU29">
            <v>11738.83001005183</v>
          </cell>
          <cell r="PV29">
            <v>926.52540970165307</v>
          </cell>
          <cell r="QB29">
            <v>32.142739986597327</v>
          </cell>
          <cell r="QC29">
            <v>145.99348302459069</v>
          </cell>
          <cell r="QE29">
            <v>71.084995032119934</v>
          </cell>
          <cell r="QH29">
            <v>49.759496522483957</v>
          </cell>
          <cell r="QI29">
            <v>314.98711200000002</v>
          </cell>
          <cell r="QJ29">
            <v>12796.74628319261</v>
          </cell>
          <cell r="QL29">
            <v>67.504640832468269</v>
          </cell>
          <cell r="QM29">
            <v>11852.805049708089</v>
          </cell>
          <cell r="QN29">
            <v>943.9412334845224</v>
          </cell>
          <cell r="QT29">
            <v>32.343672739614583</v>
          </cell>
          <cell r="QU29">
            <v>1265.373154467803</v>
          </cell>
          <cell r="QW29">
            <v>630.63498769656508</v>
          </cell>
          <cell r="QZ29">
            <v>428.83179163366418</v>
          </cell>
          <cell r="RA29">
            <v>314.98711200000002</v>
          </cell>
          <cell r="RB29">
            <v>16626.283455910001</v>
          </cell>
          <cell r="RD29">
            <v>85.415941996452659</v>
          </cell>
          <cell r="RE29">
            <v>14997.76157810732</v>
          </cell>
          <cell r="RF29">
            <v>1628.521877802686</v>
          </cell>
          <cell r="RL29">
            <v>278.74066456188172</v>
          </cell>
          <cell r="RM29">
            <v>187.11940556742431</v>
          </cell>
          <cell r="RO29">
            <v>91.125271590555172</v>
          </cell>
          <cell r="RR29">
            <v>63.787690113388621</v>
          </cell>
          <cell r="RS29">
            <v>314.98711200000002</v>
          </cell>
          <cell r="RT29">
            <v>12937.60625561722</v>
          </cell>
          <cell r="RV29">
            <v>68.179722724384533</v>
          </cell>
          <cell r="RW29">
            <v>11971.339330593009</v>
          </cell>
          <cell r="RX29">
            <v>966.26692502420838</v>
          </cell>
          <cell r="SD29">
            <v>41.461998573702601</v>
          </cell>
          <cell r="SE29">
            <v>170.57400254884999</v>
          </cell>
          <cell r="SG29">
            <v>83.012562938419208</v>
          </cell>
          <cell r="SJ29">
            <v>58.108794056893437</v>
          </cell>
          <cell r="SK29">
            <v>314.98711200000002</v>
          </cell>
          <cell r="SL29">
            <v>13076.478614422051</v>
          </cell>
          <cell r="SN29">
            <v>68.854804616300783</v>
          </cell>
          <cell r="SO29">
            <v>12089.873611477929</v>
          </cell>
          <cell r="SP29">
            <v>986.60500294412111</v>
          </cell>
          <cell r="SV29">
            <v>37.770716136980738</v>
          </cell>
          <cell r="SW29">
            <v>171.61230175372421</v>
          </cell>
          <cell r="SY29">
            <v>83.521672262225465</v>
          </cell>
          <cell r="TB29">
            <v>58.465170583557821</v>
          </cell>
          <cell r="TC29">
            <v>314.98711200000002</v>
          </cell>
          <cell r="TD29">
            <v>13215.475705011209</v>
          </cell>
          <cell r="TF29">
            <v>69.529886508217032</v>
          </cell>
          <cell r="TG29">
            <v>12208.407892362849</v>
          </cell>
          <cell r="TH29">
            <v>1007.067812648366</v>
          </cell>
          <cell r="TN29">
            <v>38.002360879312583</v>
          </cell>
          <cell r="TO29">
            <v>170.757300373357</v>
          </cell>
          <cell r="TQ29">
            <v>83.102439373893517</v>
          </cell>
          <cell r="TT29">
            <v>58.171707561725462</v>
          </cell>
          <cell r="TU29">
            <v>314.98711200000002</v>
          </cell>
          <cell r="TV29">
            <v>13354.370083542741</v>
          </cell>
          <cell r="TX29">
            <v>70.204968400133282</v>
          </cell>
          <cell r="TY29">
            <v>12326.942173247769</v>
          </cell>
          <cell r="TZ29">
            <v>1027.4279102949699</v>
          </cell>
          <cell r="UF29">
            <v>37.811609915121551</v>
          </cell>
          <cell r="VG29">
            <v>0.18162502756350291</v>
          </cell>
          <cell r="VH29">
            <v>0.18162502756350291</v>
          </cell>
          <cell r="VI29">
            <v>0.18162502756350291</v>
          </cell>
          <cell r="VK29">
            <v>0.15688299456566421</v>
          </cell>
          <cell r="VL29">
            <v>0.15688299456566421</v>
          </cell>
          <cell r="VM29">
            <v>0.15688299456566421</v>
          </cell>
          <cell r="VO29">
            <v>0.1542172810051067</v>
          </cell>
          <cell r="VP29">
            <v>0.1542172810051067</v>
          </cell>
          <cell r="VQ29">
            <v>0.1542172810051067</v>
          </cell>
          <cell r="VS29">
            <v>0.15259726803267909</v>
          </cell>
          <cell r="VT29">
            <v>0.1525972680326792</v>
          </cell>
          <cell r="VU29">
            <v>0.1525972680326792</v>
          </cell>
          <cell r="VW29">
            <v>0.151220827996457</v>
          </cell>
          <cell r="VX29">
            <v>0.15122082799645711</v>
          </cell>
          <cell r="VY29">
            <v>0.15122082799645711</v>
          </cell>
          <cell r="WA29">
            <v>0.15045477644553151</v>
          </cell>
          <cell r="WB29">
            <v>0.15045477644553151</v>
          </cell>
          <cell r="WC29">
            <v>0.15045477644553151</v>
          </cell>
          <cell r="WE29">
            <v>0.14999217477480889</v>
          </cell>
          <cell r="WF29">
            <v>0.14999217477480889</v>
          </cell>
          <cell r="WG29">
            <v>0.14999217477480889</v>
          </cell>
          <cell r="WI29">
            <v>0.157119117737158</v>
          </cell>
          <cell r="WJ29">
            <v>0.157119117737158</v>
          </cell>
          <cell r="WK29">
            <v>0.157119117737158</v>
          </cell>
          <cell r="XC29">
            <v>0.19933678734788679</v>
          </cell>
          <cell r="XD29">
            <v>0.19933678734788679</v>
          </cell>
          <cell r="XE29">
            <v>0.19933678734788679</v>
          </cell>
          <cell r="XG29">
            <v>0.18636430991952779</v>
          </cell>
          <cell r="XH29">
            <v>0.18636430991952779</v>
          </cell>
          <cell r="XI29">
            <v>0.18636430991952779</v>
          </cell>
          <cell r="XK29">
            <v>0.17443998983590589</v>
          </cell>
          <cell r="XL29">
            <v>0.17443998983590589</v>
          </cell>
          <cell r="XM29">
            <v>0.17443998983590589</v>
          </cell>
          <cell r="XO29">
            <v>0.18162502756350291</v>
          </cell>
          <cell r="XP29">
            <v>0.18162502756350291</v>
          </cell>
          <cell r="XQ29">
            <v>0.18162502756350291</v>
          </cell>
          <cell r="XS29">
            <v>0.17819396957352979</v>
          </cell>
          <cell r="XT29">
            <v>0.17819396957352979</v>
          </cell>
          <cell r="XU29">
            <v>0.17819396957352979</v>
          </cell>
          <cell r="XW29">
            <v>0.1622867755136205</v>
          </cell>
          <cell r="XX29">
            <v>0.1622867755136205</v>
          </cell>
          <cell r="XY29">
            <v>0.1622867755136205</v>
          </cell>
          <cell r="YA29">
            <v>0.15969811965167441</v>
          </cell>
          <cell r="YB29">
            <v>0.15969811965167441</v>
          </cell>
          <cell r="YC29">
            <v>0.15969811965167441</v>
          </cell>
          <cell r="YE29">
            <v>0.15688299456566421</v>
          </cell>
          <cell r="YF29">
            <v>0.15688299456566421</v>
          </cell>
          <cell r="YG29">
            <v>0.15688299456566421</v>
          </cell>
          <cell r="YJ29">
            <v>0.1565329072775514</v>
          </cell>
          <cell r="YK29">
            <v>0.1565329072775514</v>
          </cell>
          <cell r="YL29">
            <v>0.1565329072775514</v>
          </cell>
          <cell r="YO29">
            <v>0.15579458082710479</v>
          </cell>
          <cell r="YP29">
            <v>0.15579458082710479</v>
          </cell>
          <cell r="YQ29">
            <v>0.15579458082710479</v>
          </cell>
          <cell r="YT29">
            <v>0.15502209076930909</v>
          </cell>
          <cell r="YU29">
            <v>0.1550220907693092</v>
          </cell>
          <cell r="YV29">
            <v>0.1550220907693092</v>
          </cell>
          <cell r="YY29">
            <v>0.1542172810051067</v>
          </cell>
          <cell r="YZ29">
            <v>0.1542172810051067</v>
          </cell>
          <cell r="ZA29">
            <v>0.1542172810051067</v>
          </cell>
          <cell r="ZT29">
            <v>0.16482851385595709</v>
          </cell>
          <cell r="ZU29">
            <v>0.16482851385595709</v>
          </cell>
          <cell r="ZV29">
            <v>0.16482851385595709</v>
          </cell>
          <cell r="ZW29">
            <v>0.15414769219797539</v>
          </cell>
          <cell r="ZX29">
            <v>0.1541476921979755</v>
          </cell>
          <cell r="ZY29">
            <v>0.1541476921979755</v>
          </cell>
          <cell r="ZZ29">
            <v>0.15368626464705701</v>
          </cell>
          <cell r="AAA29">
            <v>0.15368626464705701</v>
          </cell>
          <cell r="AAB29">
            <v>0.15368626464705701</v>
          </cell>
          <cell r="AAC29">
            <v>0.15318007788562879</v>
          </cell>
          <cell r="AAD29">
            <v>0.15318007788562879</v>
          </cell>
          <cell r="AAE29">
            <v>0.15318007788562879</v>
          </cell>
          <cell r="AAF29">
            <v>0.15259726803267909</v>
          </cell>
          <cell r="AAG29">
            <v>0.1525972680326792</v>
          </cell>
          <cell r="AAH29">
            <v>0.1525972680326792</v>
          </cell>
        </row>
        <row r="30">
          <cell r="A30" t="str">
            <v>BRFS3</v>
          </cell>
          <cell r="B30" t="str">
            <v>BRF</v>
          </cell>
          <cell r="C30" t="str">
            <v>Food &amp; Beverages</v>
          </cell>
          <cell r="D30" t="str">
            <v>Leonardo Alencar</v>
          </cell>
          <cell r="E30">
            <v>45614</v>
          </cell>
          <cell r="F30" t="str">
            <v>Buy</v>
          </cell>
          <cell r="G30" t="b">
            <v>0</v>
          </cell>
          <cell r="H30" t="str">
            <v>BRL</v>
          </cell>
          <cell r="I30">
            <v>30.3</v>
          </cell>
          <cell r="J30">
            <v>0.1507</v>
          </cell>
          <cell r="K30">
            <v>0.1044002442906075</v>
          </cell>
          <cell r="L30">
            <v>0.1122044358320083</v>
          </cell>
          <cell r="M30">
            <v>53702.023639869687</v>
          </cell>
          <cell r="N30">
            <v>8178.5701368200971</v>
          </cell>
          <cell r="O30">
            <v>396.35479384951509</v>
          </cell>
          <cell r="P30">
            <v>3903.076767343181</v>
          </cell>
          <cell r="Q30">
            <v>2959.3370553672121</v>
          </cell>
          <cell r="R30">
            <v>-3165.7879999999991</v>
          </cell>
          <cell r="S30">
            <v>1682.473246</v>
          </cell>
          <cell r="T30">
            <v>57854.446383000002</v>
          </cell>
          <cell r="U30">
            <v>8549.3018170000014</v>
          </cell>
          <cell r="V30">
            <v>14290.884</v>
          </cell>
          <cell r="W30">
            <v>46031.578999999998</v>
          </cell>
          <cell r="X30">
            <v>11822.868</v>
          </cell>
          <cell r="Y30">
            <v>25892.528999999999</v>
          </cell>
          <cell r="Z30">
            <v>17343.227182999999</v>
          </cell>
          <cell r="AA30">
            <v>3714</v>
          </cell>
          <cell r="AB30">
            <v>1043.6214893672111</v>
          </cell>
          <cell r="AC30">
            <v>-1293.9765106327891</v>
          </cell>
          <cell r="AD30">
            <v>0</v>
          </cell>
          <cell r="AE30">
            <v>53615.436684912413</v>
          </cell>
          <cell r="AF30">
            <v>8833.6971922411358</v>
          </cell>
          <cell r="AG30">
            <v>836.14182519605106</v>
          </cell>
          <cell r="AH30">
            <v>4720.192948633633</v>
          </cell>
          <cell r="AI30">
            <v>4060.920798461631</v>
          </cell>
          <cell r="AJ30">
            <v>-1869.4069999999999</v>
          </cell>
          <cell r="AK30">
            <v>1682.473246</v>
          </cell>
          <cell r="AL30">
            <v>57272.09</v>
          </cell>
          <cell r="AM30">
            <v>9712.5420000000013</v>
          </cell>
          <cell r="AN30">
            <v>14608.914000000001</v>
          </cell>
          <cell r="AO30">
            <v>41628.434000000001</v>
          </cell>
          <cell r="AP30">
            <v>15643.656000000001</v>
          </cell>
          <cell r="AQ30">
            <v>23817.395</v>
          </cell>
          <cell r="AR30">
            <v>14104.852999999999</v>
          </cell>
          <cell r="AS30">
            <v>3025</v>
          </cell>
          <cell r="AT30">
            <v>1720.242364461634</v>
          </cell>
          <cell r="AU30">
            <v>-163.20374214836599</v>
          </cell>
          <cell r="AV30">
            <v>0</v>
          </cell>
          <cell r="AW30">
            <v>60429.187257337981</v>
          </cell>
          <cell r="AX30">
            <v>16066.902876544371</v>
          </cell>
          <cell r="AY30">
            <v>7163.9145563043639</v>
          </cell>
          <cell r="AZ30">
            <v>10852.258859132269</v>
          </cell>
          <cell r="BA30">
            <v>10689.69256728851</v>
          </cell>
          <cell r="BB30">
            <v>4098.94815619574</v>
          </cell>
          <cell r="BC30">
            <v>1682.473246</v>
          </cell>
          <cell r="BD30">
            <v>57350.968119818863</v>
          </cell>
          <cell r="BE30">
            <v>7903.0393085596934</v>
          </cell>
          <cell r="BF30">
            <v>14695.68998552737</v>
          </cell>
          <cell r="BG30">
            <v>41992.041865371197</v>
          </cell>
          <cell r="BH30">
            <v>15358.92625444767</v>
          </cell>
          <cell r="BI30">
            <v>23543.671999999999</v>
          </cell>
          <cell r="BJ30">
            <v>15640.632691440311</v>
          </cell>
          <cell r="BK30">
            <v>3117.964765661723</v>
          </cell>
          <cell r="BL30">
            <v>6041.5692377172536</v>
          </cell>
          <cell r="BM30">
            <v>4190.8541927314554</v>
          </cell>
          <cell r="BN30">
            <v>3568.349159748072</v>
          </cell>
          <cell r="BO30">
            <v>63946.267600829371</v>
          </cell>
          <cell r="BP30">
            <v>16272.1988247832</v>
          </cell>
          <cell r="BQ30">
            <v>6250.7886028389694</v>
          </cell>
          <cell r="BR30">
            <v>9927.0761291896451</v>
          </cell>
          <cell r="BS30">
            <v>9927.0761291896451</v>
          </cell>
          <cell r="BT30">
            <v>3779.7885024566181</v>
          </cell>
          <cell r="BU30">
            <v>1682.473246</v>
          </cell>
          <cell r="BV30">
            <v>60188.537223200277</v>
          </cell>
          <cell r="BW30">
            <v>9741.8546525191832</v>
          </cell>
          <cell r="BX30">
            <v>15048.01731802894</v>
          </cell>
          <cell r="BY30">
            <v>42939.716717524308</v>
          </cell>
          <cell r="BZ30">
            <v>17248.82050567598</v>
          </cell>
          <cell r="CA30">
            <v>23543.671999999999</v>
          </cell>
          <cell r="CB30">
            <v>13801.817347480821</v>
          </cell>
          <cell r="CC30">
            <v>4028.6148588522501</v>
          </cell>
          <cell r="CD30">
            <v>5254.7625699559958</v>
          </cell>
          <cell r="CE30">
            <v>3728.7095951877982</v>
          </cell>
          <cell r="CF30">
            <v>1889.894251228309</v>
          </cell>
          <cell r="CG30">
            <v>66675.368183792976</v>
          </cell>
          <cell r="CH30">
            <v>15564.546971132209</v>
          </cell>
          <cell r="CI30">
            <v>5250.4875279077132</v>
          </cell>
          <cell r="CJ30">
            <v>9083.1243532033986</v>
          </cell>
          <cell r="CK30">
            <v>9083.1243532033986</v>
          </cell>
          <cell r="CL30">
            <v>2929.483920932772</v>
          </cell>
          <cell r="CM30">
            <v>1682.473246</v>
          </cell>
          <cell r="CN30">
            <v>62635.951122213621</v>
          </cell>
          <cell r="CO30">
            <v>11607.17860539016</v>
          </cell>
          <cell r="CP30">
            <v>14882.52574284187</v>
          </cell>
          <cell r="CQ30">
            <v>43922.388656071249</v>
          </cell>
          <cell r="CR30">
            <v>18713.562466142361</v>
          </cell>
          <cell r="CS30">
            <v>23543.671999999999</v>
          </cell>
          <cell r="CT30">
            <v>11936.493394609841</v>
          </cell>
          <cell r="CU30">
            <v>3667.1452501086142</v>
          </cell>
          <cell r="CV30">
            <v>4918.6985400791154</v>
          </cell>
          <cell r="CW30">
            <v>3330.0659133373661</v>
          </cell>
          <cell r="CX30">
            <v>1464.741960466386</v>
          </cell>
          <cell r="CY30">
            <v>69912.741390448602</v>
          </cell>
          <cell r="CZ30">
            <v>16355.682886489671</v>
          </cell>
          <cell r="DA30">
            <v>5548.5696818720444</v>
          </cell>
          <cell r="DB30">
            <v>9566.9110334166508</v>
          </cell>
          <cell r="DC30">
            <v>9566.9110334166508</v>
          </cell>
          <cell r="DD30">
            <v>3122.287144028799</v>
          </cell>
          <cell r="DE30">
            <v>1682.473246</v>
          </cell>
          <cell r="DF30">
            <v>63335.404686449307</v>
          </cell>
          <cell r="DG30">
            <v>11971.67251080608</v>
          </cell>
          <cell r="DH30">
            <v>14569.55968499104</v>
          </cell>
          <cell r="DI30">
            <v>44621.842220306949</v>
          </cell>
          <cell r="DJ30">
            <v>18713.562466142361</v>
          </cell>
          <cell r="DK30">
            <v>23543.671999999999</v>
          </cell>
          <cell r="DL30">
            <v>11571.99948919392</v>
          </cell>
          <cell r="DM30">
            <v>3705.3752936937758</v>
          </cell>
          <cell r="DN30">
            <v>5132.4918012807611</v>
          </cell>
          <cell r="DO30">
            <v>3486.7810494447149</v>
          </cell>
          <cell r="DP30">
            <v>3122.287144028799</v>
          </cell>
          <cell r="DQ30">
            <v>73317.640601187071</v>
          </cell>
          <cell r="DR30">
            <v>17169.91657043924</v>
          </cell>
          <cell r="DS30">
            <v>5830.8309518133256</v>
          </cell>
          <cell r="DT30">
            <v>10044.46965390142</v>
          </cell>
          <cell r="DU30">
            <v>10044.46965390142</v>
          </cell>
          <cell r="DV30">
            <v>3369.0910089337808</v>
          </cell>
          <cell r="DW30">
            <v>1682.473246</v>
          </cell>
          <cell r="DX30">
            <v>64076.154671293763</v>
          </cell>
          <cell r="DY30">
            <v>12356.1581293034</v>
          </cell>
          <cell r="DZ30">
            <v>14241.755934765861</v>
          </cell>
          <cell r="EA30">
            <v>45362.592205151392</v>
          </cell>
          <cell r="EB30">
            <v>18713.562466142361</v>
          </cell>
          <cell r="EC30">
            <v>23543.671999999999</v>
          </cell>
          <cell r="ED30">
            <v>11187.513870696601</v>
          </cell>
          <cell r="EE30">
            <v>3885.8349518629152</v>
          </cell>
          <cell r="EF30">
            <v>5373.043818077198</v>
          </cell>
          <cell r="EG30">
            <v>3753.5766274310981</v>
          </cell>
          <cell r="EH30">
            <v>3369.0910089337808</v>
          </cell>
          <cell r="EI30">
            <v>76899.187709938036</v>
          </cell>
          <cell r="EJ30">
            <v>18027.165099258731</v>
          </cell>
          <cell r="EK30">
            <v>6127.9209869292026</v>
          </cell>
          <cell r="EL30">
            <v>10546.971503491701</v>
          </cell>
          <cell r="EM30">
            <v>10546.971503491701</v>
          </cell>
          <cell r="EN30">
            <v>3628.9094086519281</v>
          </cell>
          <cell r="EO30">
            <v>1682.473246</v>
          </cell>
          <cell r="EP30">
            <v>64855.114406129651</v>
          </cell>
          <cell r="EQ30">
            <v>12759.066614009351</v>
          </cell>
          <cell r="ER30">
            <v>13898.362366830081</v>
          </cell>
          <cell r="ES30">
            <v>46141.551939987286</v>
          </cell>
          <cell r="ET30">
            <v>18713.562466142361</v>
          </cell>
          <cell r="EU30">
            <v>23543.671999999999</v>
          </cell>
          <cell r="EV30">
            <v>10784.60538599065</v>
          </cell>
          <cell r="EW30">
            <v>4075.6569486267158</v>
          </cell>
          <cell r="EX30">
            <v>5623.6021194721707</v>
          </cell>
          <cell r="EY30">
            <v>4031.817893357877</v>
          </cell>
          <cell r="EZ30">
            <v>3628.9094086519281</v>
          </cell>
          <cell r="FA30">
            <v>80667.01991576099</v>
          </cell>
          <cell r="FB30">
            <v>18929.806838441949</v>
          </cell>
          <cell r="FC30">
            <v>6440.6527296084496</v>
          </cell>
          <cell r="FD30">
            <v>11075.78060500112</v>
          </cell>
          <cell r="FE30">
            <v>11075.78060500112</v>
          </cell>
          <cell r="FF30">
            <v>3902.3023315143869</v>
          </cell>
          <cell r="FG30">
            <v>1682.473246</v>
          </cell>
          <cell r="FH30">
            <v>65674.359412014499</v>
          </cell>
          <cell r="FI30">
            <v>13181.34054623151</v>
          </cell>
          <cell r="FJ30">
            <v>13538.58654697274</v>
          </cell>
          <cell r="FK30">
            <v>46960.796945872142</v>
          </cell>
          <cell r="FL30">
            <v>18713.562466142361</v>
          </cell>
          <cell r="FM30">
            <v>23543.671999999999</v>
          </cell>
          <cell r="FN30">
            <v>10362.331453768489</v>
          </cell>
          <cell r="FO30">
            <v>4275.3520555353334</v>
          </cell>
          <cell r="FP30">
            <v>5887.351078952016</v>
          </cell>
          <cell r="FQ30">
            <v>4324.5762637365506</v>
          </cell>
          <cell r="FR30">
            <v>3902.3023315143869</v>
          </cell>
          <cell r="FS30">
            <v>12041.243947346809</v>
          </cell>
          <cell r="FT30">
            <v>1113.2934055328381</v>
          </cell>
          <cell r="FU30">
            <v>-611.79028491629276</v>
          </cell>
          <cell r="FV30">
            <v>121.4981384277344</v>
          </cell>
          <cell r="FW30">
            <v>151.58847045898409</v>
          </cell>
          <cell r="FX30">
            <v>-1543.7879999999991</v>
          </cell>
          <cell r="FY30">
            <v>1682.473246</v>
          </cell>
          <cell r="FZ30">
            <v>55613.796999999999</v>
          </cell>
          <cell r="GA30">
            <v>9425.2749999999996</v>
          </cell>
          <cell r="GB30">
            <v>13037.064</v>
          </cell>
          <cell r="GC30">
            <v>42911.483999999997</v>
          </cell>
          <cell r="GD30">
            <v>12702.313</v>
          </cell>
          <cell r="GE30">
            <v>24620.468000000001</v>
          </cell>
          <cell r="GF30">
            <v>15195.192999999999</v>
          </cell>
          <cell r="GG30">
            <v>888</v>
          </cell>
          <cell r="GH30">
            <v>179.03747045898669</v>
          </cell>
          <cell r="GI30">
            <v>-1756.024529541013</v>
          </cell>
          <cell r="GJ30">
            <v>0</v>
          </cell>
          <cell r="GK30">
            <v>12939.116668008261</v>
          </cell>
          <cell r="GL30">
            <v>1982.8522911071809</v>
          </cell>
          <cell r="GM30">
            <v>76.893964767455486</v>
          </cell>
          <cell r="GN30">
            <v>1368.2304840087891</v>
          </cell>
          <cell r="GO30">
            <v>897.11535072326717</v>
          </cell>
          <cell r="GP30">
            <v>-543</v>
          </cell>
          <cell r="GQ30">
            <v>1682.473246</v>
          </cell>
          <cell r="GR30">
            <v>56832.387000000002</v>
          </cell>
          <cell r="GS30">
            <v>8266.0209999999988</v>
          </cell>
          <cell r="GT30">
            <v>13693.696</v>
          </cell>
          <cell r="GU30">
            <v>44005.989000000001</v>
          </cell>
          <cell r="GV30">
            <v>12826.397999999999</v>
          </cell>
          <cell r="GW30">
            <v>25204.352999999999</v>
          </cell>
          <cell r="GX30">
            <v>16938.331999999999</v>
          </cell>
          <cell r="GY30">
            <v>983</v>
          </cell>
          <cell r="GZ30">
            <v>166.55435072326739</v>
          </cell>
          <cell r="HA30">
            <v>297.5913507232674</v>
          </cell>
          <cell r="HB30">
            <v>0</v>
          </cell>
          <cell r="HC30">
            <v>14038.715038929589</v>
          </cell>
          <cell r="HD30">
            <v>2624.55236339576</v>
          </cell>
          <cell r="HE30">
            <v>602.35470955491508</v>
          </cell>
          <cell r="HF30">
            <v>1373.586373667257</v>
          </cell>
          <cell r="HG30">
            <v>1355.2251052526419</v>
          </cell>
          <cell r="HH30">
            <v>-123</v>
          </cell>
          <cell r="HI30">
            <v>1682.473246</v>
          </cell>
          <cell r="HJ30">
            <v>59038.038999999997</v>
          </cell>
          <cell r="HK30">
            <v>8754.6149999999998</v>
          </cell>
          <cell r="HL30">
            <v>14173.566000000001</v>
          </cell>
          <cell r="HM30">
            <v>46431.225000000013</v>
          </cell>
          <cell r="HN30">
            <v>12606.813</v>
          </cell>
          <cell r="HO30">
            <v>26409.620999999999</v>
          </cell>
          <cell r="HP30">
            <v>17655.006000000001</v>
          </cell>
          <cell r="HQ30">
            <v>950</v>
          </cell>
          <cell r="HR30">
            <v>329.90510525264062</v>
          </cell>
          <cell r="HS30">
            <v>-104.38389474735941</v>
          </cell>
          <cell r="HT30">
            <v>0</v>
          </cell>
          <cell r="HU30">
            <v>14682.94798558502</v>
          </cell>
          <cell r="HV30">
            <v>2457.8720767843188</v>
          </cell>
          <cell r="HW30">
            <v>328.89640444343729</v>
          </cell>
          <cell r="HX30">
            <v>1039.761771239401</v>
          </cell>
          <cell r="HY30">
            <v>555.40812893231828</v>
          </cell>
          <cell r="HZ30">
            <v>-956</v>
          </cell>
          <cell r="IA30">
            <v>1682.473246</v>
          </cell>
          <cell r="IB30">
            <v>57854.446383000002</v>
          </cell>
          <cell r="IC30">
            <v>8549.3018170000014</v>
          </cell>
          <cell r="ID30">
            <v>14290.884</v>
          </cell>
          <cell r="IE30">
            <v>46031.578999999998</v>
          </cell>
          <cell r="IF30">
            <v>11822.868</v>
          </cell>
          <cell r="IG30">
            <v>25892.528999999999</v>
          </cell>
          <cell r="IH30">
            <v>17343.227182999999</v>
          </cell>
          <cell r="II30">
            <v>893</v>
          </cell>
          <cell r="IJ30">
            <v>368.12456293231622</v>
          </cell>
          <cell r="IK30">
            <v>268.84056293231617</v>
          </cell>
          <cell r="IL30">
            <v>0</v>
          </cell>
          <cell r="IM30">
            <v>13177.968342233969</v>
          </cell>
          <cell r="IN30">
            <v>1673.2124651624831</v>
          </cell>
          <cell r="IO30">
            <v>-179.36163234306309</v>
          </cell>
          <cell r="IP30">
            <v>606.88127761803275</v>
          </cell>
          <cell r="IQ30">
            <v>604.33293074932885</v>
          </cell>
          <cell r="IR30">
            <v>-1023.626999993649</v>
          </cell>
          <cell r="IS30">
            <v>1682.473246</v>
          </cell>
          <cell r="IT30">
            <v>57742.805999999997</v>
          </cell>
          <cell r="IU30">
            <v>8889.4860000000008</v>
          </cell>
          <cell r="IV30">
            <v>14391.575000000001</v>
          </cell>
          <cell r="IW30">
            <v>46885.751999999993</v>
          </cell>
          <cell r="IX30">
            <v>10857.054</v>
          </cell>
          <cell r="IY30">
            <v>27010.86</v>
          </cell>
          <cell r="IZ30">
            <v>18121.374</v>
          </cell>
          <cell r="JA30">
            <v>824</v>
          </cell>
          <cell r="JB30">
            <v>744.44549674933205</v>
          </cell>
          <cell r="JC30">
            <v>156.50349674933199</v>
          </cell>
          <cell r="JD30">
            <v>0</v>
          </cell>
          <cell r="JE30">
            <v>12204.97086531447</v>
          </cell>
          <cell r="JF30">
            <v>1485.7358532420651</v>
          </cell>
          <cell r="JG30">
            <v>-361.28269214711781</v>
          </cell>
          <cell r="JH30">
            <v>1005.4647946169169</v>
          </cell>
          <cell r="JI30">
            <v>419.24004586795797</v>
          </cell>
          <cell r="JJ30">
            <v>-1337.274000006352</v>
          </cell>
          <cell r="JK30">
            <v>1682.473246</v>
          </cell>
          <cell r="JL30">
            <v>54279.167000000001</v>
          </cell>
          <cell r="JM30">
            <v>7921.2620000000006</v>
          </cell>
          <cell r="JN30">
            <v>14157.929</v>
          </cell>
          <cell r="JO30">
            <v>44672.983999999997</v>
          </cell>
          <cell r="JP30">
            <v>9606.1830000000009</v>
          </cell>
          <cell r="JQ30">
            <v>27003.072</v>
          </cell>
          <cell r="JR30">
            <v>19081.810000000001</v>
          </cell>
          <cell r="JS30">
            <v>707</v>
          </cell>
          <cell r="JT30">
            <v>-16.296954132042629</v>
          </cell>
          <cell r="JU30">
            <v>-562.01495413204259</v>
          </cell>
          <cell r="JV30">
            <v>0</v>
          </cell>
          <cell r="JW30">
            <v>13806.203923877791</v>
          </cell>
          <cell r="JX30">
            <v>2482.0812661988871</v>
          </cell>
          <cell r="JY30">
            <v>452.30315476868333</v>
          </cell>
          <cell r="JZ30">
            <v>1204.510563999889</v>
          </cell>
          <cell r="KA30">
            <v>1243.482804867393</v>
          </cell>
          <cell r="KB30">
            <v>-262.71199999999902</v>
          </cell>
          <cell r="KC30">
            <v>1682.473246</v>
          </cell>
          <cell r="KD30">
            <v>59253.909</v>
          </cell>
          <cell r="KE30">
            <v>11410.352999999999</v>
          </cell>
          <cell r="KF30">
            <v>14631.388999999999</v>
          </cell>
          <cell r="KG30">
            <v>44323.144999999997</v>
          </cell>
          <cell r="KH30">
            <v>14930.763999999999</v>
          </cell>
          <cell r="KI30">
            <v>25895.845000000001</v>
          </cell>
          <cell r="KJ30">
            <v>14485.492</v>
          </cell>
          <cell r="KK30">
            <v>753</v>
          </cell>
          <cell r="KL30">
            <v>-199.28319513260769</v>
          </cell>
          <cell r="KM30">
            <v>-627.62530174260769</v>
          </cell>
          <cell r="KN30">
            <v>0</v>
          </cell>
          <cell r="KO30">
            <v>14426.293553486181</v>
          </cell>
          <cell r="KP30">
            <v>3192.6676076376998</v>
          </cell>
          <cell r="KQ30">
            <v>924.48299491754869</v>
          </cell>
          <cell r="KR30">
            <v>1903.3363123987949</v>
          </cell>
          <cell r="KS30">
            <v>1793.865016976951</v>
          </cell>
          <cell r="KT30">
            <v>754.20600000000104</v>
          </cell>
          <cell r="KU30">
            <v>1682.473246</v>
          </cell>
          <cell r="KV30">
            <v>57272.09</v>
          </cell>
          <cell r="KW30">
            <v>9712.5420000000013</v>
          </cell>
          <cell r="KX30">
            <v>14608.914000000001</v>
          </cell>
          <cell r="KY30">
            <v>41628.434000000001</v>
          </cell>
          <cell r="KZ30">
            <v>15643.656000000001</v>
          </cell>
          <cell r="LA30">
            <v>23817.395</v>
          </cell>
          <cell r="LB30">
            <v>14104.852999999999</v>
          </cell>
          <cell r="LC30">
            <v>741</v>
          </cell>
          <cell r="LD30">
            <v>1191.3770169769521</v>
          </cell>
          <cell r="LE30">
            <v>869.93301697695233</v>
          </cell>
          <cell r="LF30">
            <v>0</v>
          </cell>
          <cell r="LG30">
            <v>13377.511917597139</v>
          </cell>
          <cell r="LH30">
            <v>3224.285923189494</v>
          </cell>
          <cell r="LI30">
            <v>1252.2962033576389</v>
          </cell>
          <cell r="LJ30">
            <v>2116.857557968814</v>
          </cell>
          <cell r="LK30">
            <v>2099.831270625064</v>
          </cell>
          <cell r="LL30">
            <v>594.10400000000016</v>
          </cell>
          <cell r="LM30">
            <v>1682.473246</v>
          </cell>
          <cell r="LN30">
            <v>57259.858566159986</v>
          </cell>
          <cell r="LO30">
            <v>10036.723217999999</v>
          </cell>
          <cell r="LP30">
            <v>14870.628986999989</v>
          </cell>
          <cell r="LQ30">
            <v>41213.365403999996</v>
          </cell>
          <cell r="LR30">
            <v>16046.49252951999</v>
          </cell>
          <cell r="LS30">
            <v>23869.854296000001</v>
          </cell>
          <cell r="LT30">
            <v>13833.131078</v>
          </cell>
          <cell r="LU30">
            <v>725.54</v>
          </cell>
          <cell r="LV30">
            <v>1481.506528625066</v>
          </cell>
          <cell r="LW30">
            <v>1044.0515286250661</v>
          </cell>
          <cell r="LX30">
            <v>0</v>
          </cell>
          <cell r="LY30">
            <v>14930.048345260189</v>
          </cell>
          <cell r="LZ30">
            <v>3930.2970528237579</v>
          </cell>
          <cell r="MA30">
            <v>1703.287059397949</v>
          </cell>
          <cell r="MB30">
            <v>2620.528165689484</v>
          </cell>
          <cell r="MC30">
            <v>2569.333565189484</v>
          </cell>
          <cell r="MD30">
            <v>1093.8917419999991</v>
          </cell>
          <cell r="ME30">
            <v>1682.473246</v>
          </cell>
          <cell r="MF30">
            <v>61790.182000000001</v>
          </cell>
          <cell r="MG30">
            <v>11937.082</v>
          </cell>
          <cell r="MH30">
            <v>14867.867</v>
          </cell>
          <cell r="MI30">
            <v>44985.133000000002</v>
          </cell>
          <cell r="MJ30">
            <v>16805.048999999999</v>
          </cell>
          <cell r="MK30">
            <v>26277.904999999999</v>
          </cell>
          <cell r="ML30">
            <v>14340.823</v>
          </cell>
          <cell r="MM30">
            <v>784</v>
          </cell>
          <cell r="MN30">
            <v>1030.737307189482</v>
          </cell>
          <cell r="MO30">
            <v>826.02530718948219</v>
          </cell>
          <cell r="MP30">
            <v>0</v>
          </cell>
          <cell r="MQ30">
            <v>15522.71162302526</v>
          </cell>
          <cell r="MR30">
            <v>4210.4837323910069</v>
          </cell>
          <cell r="MS30">
            <v>2015.4087983483039</v>
          </cell>
          <cell r="MT30">
            <v>2967.7798601391419</v>
          </cell>
          <cell r="MU30">
            <v>2873.4344561391422</v>
          </cell>
          <cell r="MV30">
            <v>1136.5420000000011</v>
          </cell>
          <cell r="MW30">
            <v>1682.473246</v>
          </cell>
          <cell r="MX30">
            <v>60489.987000000001</v>
          </cell>
          <cell r="MY30">
            <v>10808.9</v>
          </cell>
          <cell r="MZ30">
            <v>14810.436</v>
          </cell>
          <cell r="NA30">
            <v>42837.122000000003</v>
          </cell>
          <cell r="NB30">
            <v>17652.865000000002</v>
          </cell>
          <cell r="NC30">
            <v>23543.671999999999</v>
          </cell>
          <cell r="ND30">
            <v>12734.772000000001</v>
          </cell>
          <cell r="NE30">
            <v>769</v>
          </cell>
          <cell r="NF30">
            <v>2266.9274561391421</v>
          </cell>
          <cell r="NG30">
            <v>1658.2888886091421</v>
          </cell>
          <cell r="NH30">
            <v>0</v>
          </cell>
          <cell r="NI30">
            <v>16598.91537145539</v>
          </cell>
          <cell r="NJ30">
            <v>4701.8361681401093</v>
          </cell>
          <cell r="NK30">
            <v>2192.9224952004729</v>
          </cell>
          <cell r="NL30">
            <v>3147.0932753348238</v>
          </cell>
          <cell r="NM30">
            <v>3147.0932753348238</v>
          </cell>
          <cell r="NN30">
            <v>1274.41041419574</v>
          </cell>
          <cell r="NO30">
            <v>1682.473246</v>
          </cell>
          <cell r="NP30">
            <v>57350.968119818863</v>
          </cell>
          <cell r="NQ30">
            <v>7903.0393085596934</v>
          </cell>
          <cell r="NR30">
            <v>14695.68998552737</v>
          </cell>
          <cell r="NS30">
            <v>41992.041865371197</v>
          </cell>
          <cell r="NT30">
            <v>15358.92625444767</v>
          </cell>
          <cell r="NU30">
            <v>23543.671999999999</v>
          </cell>
          <cell r="NV30">
            <v>15640.632691440311</v>
          </cell>
          <cell r="NW30">
            <v>839.42476566172274</v>
          </cell>
          <cell r="NX30">
            <v>1262.3979457635639</v>
          </cell>
          <cell r="NY30">
            <v>662.48846830776563</v>
          </cell>
          <cell r="NZ30">
            <v>3568.349159748072</v>
          </cell>
          <cell r="OA30">
            <v>14832.168395834729</v>
          </cell>
          <cell r="OB30">
            <v>3864.3956112985352</v>
          </cell>
          <cell r="OC30">
            <v>1669.81009997606</v>
          </cell>
          <cell r="OD30">
            <v>2522.752025866891</v>
          </cell>
          <cell r="OE30">
            <v>2522.752025866891</v>
          </cell>
          <cell r="OF30">
            <v>1009.178877483762</v>
          </cell>
          <cell r="OG30">
            <v>1682.473246</v>
          </cell>
          <cell r="OH30">
            <v>58087.353148815382</v>
          </cell>
          <cell r="OI30">
            <v>9045.991051396235</v>
          </cell>
          <cell r="OJ30">
            <v>14777.174668574129</v>
          </cell>
          <cell r="OK30">
            <v>42223.837455625828</v>
          </cell>
          <cell r="OL30">
            <v>15863.515693189551</v>
          </cell>
          <cell r="OM30">
            <v>23543.671999999999</v>
          </cell>
          <cell r="ON30">
            <v>14497.68094860376</v>
          </cell>
          <cell r="OO30">
            <v>934.4266089375883</v>
          </cell>
          <cell r="OP30">
            <v>2055.8776846997812</v>
          </cell>
          <cell r="OQ30">
            <v>1647.541181578423</v>
          </cell>
          <cell r="OR30">
            <v>504.58943874188083</v>
          </cell>
          <cell r="OS30">
            <v>15638.108773790311</v>
          </cell>
          <cell r="OT30">
            <v>3887.2543988236789</v>
          </cell>
          <cell r="OU30">
            <v>1447.935572314228</v>
          </cell>
          <cell r="OV30">
            <v>2349.174101669279</v>
          </cell>
          <cell r="OW30">
            <v>2349.174101669279</v>
          </cell>
          <cell r="OX30">
            <v>817.55098032496358</v>
          </cell>
          <cell r="OY30">
            <v>1682.473246</v>
          </cell>
          <cell r="OZ30">
            <v>59364.712779898728</v>
          </cell>
          <cell r="PA30">
            <v>9022.4814130252325</v>
          </cell>
          <cell r="PB30">
            <v>14861.136991967869</v>
          </cell>
          <cell r="PC30">
            <v>43092.421596546701</v>
          </cell>
          <cell r="PD30">
            <v>16272.29118335203</v>
          </cell>
          <cell r="PE30">
            <v>23543.671999999999</v>
          </cell>
          <cell r="PF30">
            <v>14521.19058697477</v>
          </cell>
          <cell r="PG30">
            <v>985.20085274878954</v>
          </cell>
          <cell r="PH30">
            <v>811.26269869950249</v>
          </cell>
          <cell r="PI30">
            <v>385.26585179147941</v>
          </cell>
          <cell r="PJ30">
            <v>408.77549016248179</v>
          </cell>
          <cell r="PK30">
            <v>16396.695731271939</v>
          </cell>
          <cell r="PL30">
            <v>4227.2287424183514</v>
          </cell>
          <cell r="PM30">
            <v>1673.270667111331</v>
          </cell>
          <cell r="PN30">
            <v>2612.4300479269218</v>
          </cell>
          <cell r="PO30">
            <v>2612.4300479269218</v>
          </cell>
          <cell r="PP30">
            <v>1015.682354685501</v>
          </cell>
          <cell r="PQ30">
            <v>1682.473246</v>
          </cell>
          <cell r="PR30">
            <v>60642.470297895663</v>
          </cell>
          <cell r="PS30">
            <v>9987.3810224584504</v>
          </cell>
          <cell r="PT30">
            <v>14954.969442222409</v>
          </cell>
          <cell r="PU30">
            <v>43862.337937200893</v>
          </cell>
          <cell r="PV30">
            <v>16780.132360694781</v>
          </cell>
          <cell r="PW30">
            <v>23543.671999999999</v>
          </cell>
          <cell r="PX30">
            <v>13556.29097754155</v>
          </cell>
          <cell r="PY30">
            <v>1032.9918310701321</v>
          </cell>
          <cell r="PZ30">
            <v>1876.4085105304241</v>
          </cell>
          <cell r="QA30">
            <v>1472.740786775968</v>
          </cell>
          <cell r="QB30">
            <v>507.84117734275031</v>
          </cell>
          <cell r="QC30">
            <v>17079.294699932379</v>
          </cell>
          <cell r="QD30">
            <v>4293.3200722426336</v>
          </cell>
          <cell r="QE30">
            <v>1459.7722634373511</v>
          </cell>
          <cell r="QF30">
            <v>2442.7199537265542</v>
          </cell>
          <cell r="QG30">
            <v>2442.7199537265542</v>
          </cell>
          <cell r="QH30">
            <v>937.37628996239141</v>
          </cell>
          <cell r="QI30">
            <v>1682.473246</v>
          </cell>
          <cell r="QJ30">
            <v>60188.537223200277</v>
          </cell>
          <cell r="QK30">
            <v>9741.8546525191832</v>
          </cell>
          <cell r="QL30">
            <v>15048.01731802894</v>
          </cell>
          <cell r="QM30">
            <v>42939.716717524308</v>
          </cell>
          <cell r="QN30">
            <v>17248.82050567598</v>
          </cell>
          <cell r="QO30">
            <v>23543.671999999999</v>
          </cell>
          <cell r="QP30">
            <v>13801.817347480821</v>
          </cell>
          <cell r="QQ30">
            <v>1075.9955660957401</v>
          </cell>
          <cell r="QR30">
            <v>511.21367602629039</v>
          </cell>
          <cell r="QS30">
            <v>223.16177504192891</v>
          </cell>
          <cell r="QT30">
            <v>468.68814498119571</v>
          </cell>
          <cell r="UG30">
            <v>0</v>
          </cell>
          <cell r="UH30">
            <v>0</v>
          </cell>
          <cell r="UI30">
            <v>0</v>
          </cell>
          <cell r="UJ30">
            <v>0</v>
          </cell>
          <cell r="UK30">
            <v>0</v>
          </cell>
          <cell r="UL30">
            <v>0</v>
          </cell>
          <cell r="UM30">
            <v>0</v>
          </cell>
          <cell r="UN30">
            <v>0</v>
          </cell>
          <cell r="UO30">
            <v>0</v>
          </cell>
          <cell r="UP30">
            <v>0</v>
          </cell>
          <cell r="UQ30">
            <v>0</v>
          </cell>
          <cell r="UR30">
            <v>0</v>
          </cell>
          <cell r="US30">
            <v>0</v>
          </cell>
          <cell r="UT30">
            <v>0</v>
          </cell>
          <cell r="UU30">
            <v>0</v>
          </cell>
          <cell r="UV30">
            <v>0</v>
          </cell>
          <cell r="UW30">
            <v>0</v>
          </cell>
          <cell r="UX30">
            <v>0</v>
          </cell>
          <cell r="UY30">
            <v>0</v>
          </cell>
          <cell r="UZ30">
            <v>0</v>
          </cell>
          <cell r="VA30">
            <v>0</v>
          </cell>
          <cell r="YH30">
            <v>0</v>
          </cell>
          <cell r="YM30">
            <v>0</v>
          </cell>
          <cell r="YR30">
            <v>0</v>
          </cell>
          <cell r="YW30">
            <v>0</v>
          </cell>
        </row>
        <row r="31">
          <cell r="A31" t="str">
            <v>BRIT3</v>
          </cell>
          <cell r="B31" t="str">
            <v>Brisanet</v>
          </cell>
          <cell r="C31" t="str">
            <v>TMT</v>
          </cell>
          <cell r="D31" t="str">
            <v>Bernardo Guttmann</v>
          </cell>
          <cell r="E31">
            <v>45474</v>
          </cell>
          <cell r="F31" t="str">
            <v>Neutral</v>
          </cell>
          <cell r="G31" t="b">
            <v>0</v>
          </cell>
          <cell r="H31" t="str">
            <v>BRL</v>
          </cell>
          <cell r="I31">
            <v>5</v>
          </cell>
          <cell r="J31">
            <v>0.16450000000000001</v>
          </cell>
          <cell r="K31">
            <v>0.10447616052026359</v>
          </cell>
          <cell r="L31">
            <v>0.1563794094729678</v>
          </cell>
          <cell r="M31">
            <v>985.24364100000003</v>
          </cell>
          <cell r="N31">
            <v>412.40995359999999</v>
          </cell>
          <cell r="O31">
            <v>175.12511599999999</v>
          </cell>
          <cell r="P31">
            <v>444.32511600000009</v>
          </cell>
          <cell r="Q31">
            <v>435.762247</v>
          </cell>
          <cell r="R31">
            <v>69.221263000000022</v>
          </cell>
          <cell r="S31">
            <v>449.09491600000001</v>
          </cell>
          <cell r="T31">
            <v>3134.0630000000001</v>
          </cell>
          <cell r="U31">
            <v>387.55500000000001</v>
          </cell>
          <cell r="V31">
            <v>1906.3050000000001</v>
          </cell>
          <cell r="W31">
            <v>1771.126</v>
          </cell>
          <cell r="X31">
            <v>1362.9369999999999</v>
          </cell>
          <cell r="Y31">
            <v>1353.961</v>
          </cell>
          <cell r="Z31">
            <v>661.08899999999994</v>
          </cell>
          <cell r="AA31">
            <v>-857.06</v>
          </cell>
          <cell r="AE31">
            <v>1227.8820000000001</v>
          </cell>
          <cell r="AF31">
            <v>570.32499999999982</v>
          </cell>
          <cell r="AG31">
            <v>250.6673999999999</v>
          </cell>
          <cell r="AH31">
            <v>580.01639999999986</v>
          </cell>
          <cell r="AI31">
            <v>588.9144</v>
          </cell>
          <cell r="AJ31">
            <v>163.3609999999999</v>
          </cell>
          <cell r="AK31">
            <v>449.09491600000001</v>
          </cell>
          <cell r="AL31">
            <v>3196.2779999999998</v>
          </cell>
          <cell r="AM31">
            <v>323.22000000000003</v>
          </cell>
          <cell r="AN31">
            <v>2090.4720000000002</v>
          </cell>
          <cell r="AO31">
            <v>1688.22</v>
          </cell>
          <cell r="AP31">
            <v>1508.058</v>
          </cell>
          <cell r="AQ31">
            <v>1199.2729999999999</v>
          </cell>
          <cell r="AR31">
            <v>695.18600000000015</v>
          </cell>
          <cell r="AS31">
            <v>-464.10700000000003</v>
          </cell>
          <cell r="AW31">
            <v>1462.574443715404</v>
          </cell>
          <cell r="AX31">
            <v>644.72372275753446</v>
          </cell>
          <cell r="AY31">
            <v>247.63870881131189</v>
          </cell>
          <cell r="AZ31">
            <v>651.64683882738495</v>
          </cell>
          <cell r="BA31">
            <v>651.64683882738495</v>
          </cell>
          <cell r="BB31">
            <v>121.7217848992413</v>
          </cell>
          <cell r="BC31">
            <v>449.09491600000001</v>
          </cell>
          <cell r="BD31">
            <v>3623.3614423354061</v>
          </cell>
          <cell r="BE31">
            <v>213.33359222240981</v>
          </cell>
          <cell r="BF31">
            <v>2465.8178512869558</v>
          </cell>
          <cell r="BG31">
            <v>1993.5806574361641</v>
          </cell>
          <cell r="BH31">
            <v>1629.7807848992411</v>
          </cell>
          <cell r="BI31">
            <v>1433.588</v>
          </cell>
          <cell r="BJ31">
            <v>953.16440777759021</v>
          </cell>
          <cell r="BK31">
            <v>-768.06098130302848</v>
          </cell>
          <cell r="BL31">
            <v>-152.52247706715841</v>
          </cell>
          <cell r="BO31">
            <v>1870.5919513820411</v>
          </cell>
          <cell r="BP31">
            <v>843.28959239111214</v>
          </cell>
          <cell r="BQ31">
            <v>353.55547150114631</v>
          </cell>
          <cell r="BR31">
            <v>860.91765027842894</v>
          </cell>
          <cell r="BS31">
            <v>860.91765027842894</v>
          </cell>
          <cell r="BT31">
            <v>184.80537258098479</v>
          </cell>
          <cell r="BU31">
            <v>449.09491600000001</v>
          </cell>
          <cell r="BV31">
            <v>3838.0169846332669</v>
          </cell>
          <cell r="BW31">
            <v>63.257442237246551</v>
          </cell>
          <cell r="BX31">
            <v>2776.2311594613052</v>
          </cell>
          <cell r="BY31">
            <v>2023.430827153041</v>
          </cell>
          <cell r="BZ31">
            <v>1814.5861574802259</v>
          </cell>
          <cell r="CA31">
            <v>1433.588</v>
          </cell>
          <cell r="CB31">
            <v>1103.240557762753</v>
          </cell>
          <cell r="CC31">
            <v>-817.77548695163148</v>
          </cell>
          <cell r="CD31">
            <v>-62.643809510265328</v>
          </cell>
          <cell r="CG31">
            <v>2306.8445416460909</v>
          </cell>
          <cell r="CH31">
            <v>1063.026941868415</v>
          </cell>
          <cell r="CI31">
            <v>470.61304922300928</v>
          </cell>
          <cell r="CJ31">
            <v>1084.766150725341</v>
          </cell>
          <cell r="CK31">
            <v>1084.766150725341</v>
          </cell>
          <cell r="CL31">
            <v>251.11506082508359</v>
          </cell>
          <cell r="CM31">
            <v>449.09491600000001</v>
          </cell>
          <cell r="CN31">
            <v>4119.9888902386956</v>
          </cell>
          <cell r="CO31">
            <v>19.850062009612198</v>
          </cell>
          <cell r="CP31">
            <v>3043.533192918891</v>
          </cell>
          <cell r="CQ31">
            <v>2054.2876719333849</v>
          </cell>
          <cell r="CR31">
            <v>2065.7012183053098</v>
          </cell>
          <cell r="CS31">
            <v>1433.588</v>
          </cell>
          <cell r="CT31">
            <v>1146.6479379903881</v>
          </cell>
          <cell r="CU31">
            <v>-881.4551349599185</v>
          </cell>
          <cell r="CV31">
            <v>67.849606848999088</v>
          </cell>
          <cell r="CY31">
            <v>2572.33785485316</v>
          </cell>
          <cell r="CZ31">
            <v>1211.093434454287</v>
          </cell>
          <cell r="DA31">
            <v>563.36068215196747</v>
          </cell>
          <cell r="DB31">
            <v>1235.3345954288041</v>
          </cell>
          <cell r="DC31">
            <v>1235.3345954288041</v>
          </cell>
          <cell r="DD31">
            <v>295.14370895425242</v>
          </cell>
          <cell r="DE31">
            <v>449.09491600000001</v>
          </cell>
          <cell r="DF31">
            <v>4431.8677775748074</v>
          </cell>
          <cell r="DG31">
            <v>26.399529611133179</v>
          </cell>
          <cell r="DH31">
            <v>3313.518129894549</v>
          </cell>
          <cell r="DI31">
            <v>2071.0228503152448</v>
          </cell>
          <cell r="DJ31">
            <v>2360.8449272595622</v>
          </cell>
          <cell r="DK31">
            <v>1433.588</v>
          </cell>
          <cell r="DL31">
            <v>1140.0984703888671</v>
          </cell>
          <cell r="DM31">
            <v>-941.95885025249413</v>
          </cell>
          <cell r="DN31">
            <v>117.02544979668509</v>
          </cell>
          <cell r="DQ31">
            <v>2822.5663724069568</v>
          </cell>
          <cell r="DR31">
            <v>1357.130261339089</v>
          </cell>
          <cell r="DS31">
            <v>660.50104137236099</v>
          </cell>
          <cell r="DT31">
            <v>1383.7295222665309</v>
          </cell>
          <cell r="DU31">
            <v>1383.7295222665309</v>
          </cell>
          <cell r="DV31">
            <v>366.05698312897721</v>
          </cell>
          <cell r="DW31">
            <v>449.09491600000001</v>
          </cell>
          <cell r="DX31">
            <v>4812.7737238284708</v>
          </cell>
          <cell r="DY31">
            <v>156.27238741811649</v>
          </cell>
          <cell r="DZ31">
            <v>3531.2389009135732</v>
          </cell>
          <cell r="EA31">
            <v>2085.871813439931</v>
          </cell>
          <cell r="EB31">
            <v>2726.9019103885389</v>
          </cell>
          <cell r="EC31">
            <v>1433.588</v>
          </cell>
          <cell r="ED31">
            <v>1010.225612581884</v>
          </cell>
          <cell r="EE31">
            <v>-940.94925191319385</v>
          </cell>
          <cell r="EF31">
            <v>239.3766244661058</v>
          </cell>
          <cell r="EI31">
            <v>3147.305292876993</v>
          </cell>
          <cell r="EJ31">
            <v>1544.742429476212</v>
          </cell>
          <cell r="EK31">
            <v>767.96536141230513</v>
          </cell>
          <cell r="EL31">
            <v>1558.6654339698771</v>
          </cell>
          <cell r="EM31">
            <v>1558.6654339698771</v>
          </cell>
          <cell r="EN31">
            <v>462.70986973402461</v>
          </cell>
          <cell r="EO31">
            <v>449.09491600000001</v>
          </cell>
          <cell r="EP31">
            <v>5295.0263236566634</v>
          </cell>
          <cell r="EQ31">
            <v>472.59410019134128</v>
          </cell>
          <cell r="ER31">
            <v>3653.9380807851821</v>
          </cell>
          <cell r="ES31">
            <v>2105.4145435340988</v>
          </cell>
          <cell r="ET31">
            <v>3189.6117801225641</v>
          </cell>
          <cell r="EU31">
            <v>1433.588</v>
          </cell>
          <cell r="EV31">
            <v>693.90389980865871</v>
          </cell>
          <cell r="EW31">
            <v>-913.39925242918025</v>
          </cell>
          <cell r="EX31">
            <v>406.54690325605998</v>
          </cell>
          <cell r="FA31">
            <v>3476.783992062401</v>
          </cell>
          <cell r="FB31">
            <v>1741.223124960042</v>
          </cell>
          <cell r="FC31">
            <v>883.12839809704178</v>
          </cell>
          <cell r="FD31">
            <v>1739.219752687475</v>
          </cell>
          <cell r="FE31">
            <v>1739.219752687475</v>
          </cell>
          <cell r="FF31">
            <v>592.58265806000122</v>
          </cell>
          <cell r="FG31">
            <v>449.09491600000001</v>
          </cell>
          <cell r="FH31">
            <v>5906.5632998579786</v>
          </cell>
          <cell r="FI31">
            <v>974.00387861391448</v>
          </cell>
          <cell r="FJ31">
            <v>3720.20257610214</v>
          </cell>
          <cell r="FK31">
            <v>2124.368861675413</v>
          </cell>
          <cell r="FL31">
            <v>3782.1944381825651</v>
          </cell>
          <cell r="FM31">
            <v>1433.588</v>
          </cell>
          <cell r="FN31">
            <v>192.49412138608551</v>
          </cell>
          <cell r="FO31">
            <v>-922.35584990739187</v>
          </cell>
          <cell r="FP31">
            <v>544.67956699244212</v>
          </cell>
          <cell r="FS31">
            <v>216.93264099999999</v>
          </cell>
          <cell r="FT31">
            <v>79.76193360000002</v>
          </cell>
          <cell r="FU31">
            <v>17.68309600000002</v>
          </cell>
          <cell r="FV31">
            <v>77.583096000000012</v>
          </cell>
          <cell r="FW31">
            <v>77.575227000000027</v>
          </cell>
          <cell r="FX31">
            <v>9.4894830000000301</v>
          </cell>
          <cell r="FY31">
            <v>449.09491600000001</v>
          </cell>
          <cell r="FZ31">
            <v>2846.3710850000002</v>
          </cell>
          <cell r="GA31">
            <v>505.87327499999998</v>
          </cell>
          <cell r="GB31">
            <v>1779.430891</v>
          </cell>
          <cell r="GC31">
            <v>1496.3154790000001</v>
          </cell>
          <cell r="GD31">
            <v>1350.0553</v>
          </cell>
          <cell r="GE31">
            <v>1078.5884289999999</v>
          </cell>
          <cell r="GF31">
            <v>559.97451599999988</v>
          </cell>
          <cell r="GG31">
            <v>-497.21199999999999</v>
          </cell>
          <cell r="GK31">
            <v>236.60300000000001</v>
          </cell>
          <cell r="GL31">
            <v>92.221000000000004</v>
          </cell>
          <cell r="GM31">
            <v>22.84800000000001</v>
          </cell>
          <cell r="GN31">
            <v>87.748000000000019</v>
          </cell>
          <cell r="GO31">
            <v>96.614000000000004</v>
          </cell>
          <cell r="GP31">
            <v>-10.10999999999998</v>
          </cell>
          <cell r="GQ31">
            <v>449.09491600000001</v>
          </cell>
          <cell r="GR31">
            <v>2824.614</v>
          </cell>
          <cell r="GS31">
            <v>408.47800000000001</v>
          </cell>
          <cell r="GT31">
            <v>1852.135</v>
          </cell>
          <cell r="GU31">
            <v>1478.134</v>
          </cell>
          <cell r="GV31">
            <v>1346.48</v>
          </cell>
          <cell r="GW31">
            <v>1092.5619999999999</v>
          </cell>
          <cell r="GX31">
            <v>664.67499999999995</v>
          </cell>
          <cell r="GY31">
            <v>-129.958</v>
          </cell>
          <cell r="HC31">
            <v>254.24700000000001</v>
          </cell>
          <cell r="HD31">
            <v>111.919</v>
          </cell>
          <cell r="HE31">
            <v>49.180000000000007</v>
          </cell>
          <cell r="HF31">
            <v>118.58</v>
          </cell>
          <cell r="HG31">
            <v>118.575</v>
          </cell>
          <cell r="HH31">
            <v>22.00800000000001</v>
          </cell>
          <cell r="HI31">
            <v>449.09491600000001</v>
          </cell>
          <cell r="HJ31">
            <v>3134.0630000000001</v>
          </cell>
          <cell r="HK31">
            <v>387.55500000000001</v>
          </cell>
          <cell r="HL31">
            <v>1906.3050000000001</v>
          </cell>
          <cell r="HM31">
            <v>1771.126</v>
          </cell>
          <cell r="HN31">
            <v>1362.9369999999999</v>
          </cell>
          <cell r="HO31">
            <v>1353.961</v>
          </cell>
          <cell r="HP31">
            <v>661.08899999999994</v>
          </cell>
          <cell r="HQ31">
            <v>-113.7450000000001</v>
          </cell>
          <cell r="HU31">
            <v>277.46100000000001</v>
          </cell>
          <cell r="HV31">
            <v>128.50801999999999</v>
          </cell>
          <cell r="HW31">
            <v>68.045020000000036</v>
          </cell>
          <cell r="HX31">
            <v>143.04501999999999</v>
          </cell>
          <cell r="HY31">
            <v>142.99802</v>
          </cell>
          <cell r="HZ31">
            <v>30.46478000000003</v>
          </cell>
          <cell r="IA31">
            <v>449.09491600000001</v>
          </cell>
          <cell r="IB31">
            <v>3134.0630000000001</v>
          </cell>
          <cell r="IC31">
            <v>387.55500000000001</v>
          </cell>
          <cell r="ID31">
            <v>1906.3050000000001</v>
          </cell>
          <cell r="IE31">
            <v>1771.126</v>
          </cell>
          <cell r="IF31">
            <v>1362.9369999999999</v>
          </cell>
          <cell r="IG31">
            <v>1353.961</v>
          </cell>
          <cell r="IH31">
            <v>661.08899999999994</v>
          </cell>
          <cell r="II31">
            <v>-116.1449999999999</v>
          </cell>
          <cell r="IM31">
            <v>292.10000000000002</v>
          </cell>
          <cell r="IN31">
            <v>138.58500000000001</v>
          </cell>
          <cell r="IO31">
            <v>62.021000000000043</v>
          </cell>
          <cell r="IP31">
            <v>139.38399999999999</v>
          </cell>
          <cell r="IQ31">
            <v>139.38399999999999</v>
          </cell>
          <cell r="IR31">
            <v>25.20400000000004</v>
          </cell>
          <cell r="IS31">
            <v>449.09491600000001</v>
          </cell>
          <cell r="IT31">
            <v>2996.192</v>
          </cell>
          <cell r="IU31">
            <v>156.4</v>
          </cell>
          <cell r="IV31">
            <v>1993.8889999999999</v>
          </cell>
          <cell r="IW31">
            <v>1591.8520000000001</v>
          </cell>
          <cell r="IX31">
            <v>1404.34</v>
          </cell>
          <cell r="IY31">
            <v>1183.654</v>
          </cell>
          <cell r="IZ31">
            <v>717.17700000000002</v>
          </cell>
          <cell r="JA31">
            <v>-106.69</v>
          </cell>
          <cell r="JE31">
            <v>300.2</v>
          </cell>
          <cell r="JF31">
            <v>141.751</v>
          </cell>
          <cell r="JG31">
            <v>68.063999999999979</v>
          </cell>
          <cell r="JH31">
            <v>148.39500000000001</v>
          </cell>
          <cell r="JI31">
            <v>148.39500000000001</v>
          </cell>
          <cell r="JJ31">
            <v>43.918999999999983</v>
          </cell>
          <cell r="JK31">
            <v>449.09491600000001</v>
          </cell>
          <cell r="JL31">
            <v>3029.3829999999998</v>
          </cell>
          <cell r="JM31">
            <v>197.12100000000001</v>
          </cell>
          <cell r="JN31">
            <v>2030.5830000000001</v>
          </cell>
          <cell r="JO31">
            <v>1581.125</v>
          </cell>
          <cell r="JP31">
            <v>1448.258</v>
          </cell>
          <cell r="JQ31">
            <v>1152.335</v>
          </cell>
          <cell r="JR31">
            <v>697.28100000000006</v>
          </cell>
          <cell r="JS31">
            <v>-101.298</v>
          </cell>
          <cell r="JW31">
            <v>310.512</v>
          </cell>
          <cell r="JX31">
            <v>143.45400000000001</v>
          </cell>
          <cell r="JY31">
            <v>53.028000000000013</v>
          </cell>
          <cell r="JZ31">
            <v>136.214</v>
          </cell>
          <cell r="KA31">
            <v>149.55600000000001</v>
          </cell>
          <cell r="KB31">
            <v>31.731000000000009</v>
          </cell>
          <cell r="KC31">
            <v>449.09491600000001</v>
          </cell>
          <cell r="KD31">
            <v>3129.299</v>
          </cell>
          <cell r="KE31">
            <v>310.36</v>
          </cell>
          <cell r="KF31">
            <v>2051.6909999999998</v>
          </cell>
          <cell r="KG31">
            <v>1644.89</v>
          </cell>
          <cell r="KH31">
            <v>1484.4090000000001</v>
          </cell>
          <cell r="KI31">
            <v>1191.7829999999999</v>
          </cell>
          <cell r="KJ31">
            <v>691.41499999999985</v>
          </cell>
          <cell r="KK31">
            <v>-123.717</v>
          </cell>
          <cell r="KO31">
            <v>325.07</v>
          </cell>
          <cell r="KP31">
            <v>146.535</v>
          </cell>
          <cell r="KQ31">
            <v>67.554399999999958</v>
          </cell>
          <cell r="KR31">
            <v>156.02340000000001</v>
          </cell>
          <cell r="KS31">
            <v>151.57939999999999</v>
          </cell>
          <cell r="KT31">
            <v>62.506999999999962</v>
          </cell>
          <cell r="KU31">
            <v>449.09491600000001</v>
          </cell>
          <cell r="KV31">
            <v>3196.2779999999998</v>
          </cell>
          <cell r="KW31">
            <v>323.22000000000003</v>
          </cell>
          <cell r="KX31">
            <v>2090.4720000000002</v>
          </cell>
          <cell r="KY31">
            <v>1688.22</v>
          </cell>
          <cell r="KZ31">
            <v>1508.058</v>
          </cell>
          <cell r="LA31">
            <v>1199.2729999999999</v>
          </cell>
          <cell r="LB31">
            <v>695.18600000000015</v>
          </cell>
          <cell r="LC31">
            <v>-132.40199999999999</v>
          </cell>
          <cell r="LG31">
            <v>334.41899999999998</v>
          </cell>
          <cell r="LH31">
            <v>142.94399999999999</v>
          </cell>
          <cell r="LI31">
            <v>47.317000000000043</v>
          </cell>
          <cell r="LJ31">
            <v>141.268</v>
          </cell>
          <cell r="LK31">
            <v>141.268</v>
          </cell>
          <cell r="LL31">
            <v>20.11100000000004</v>
          </cell>
          <cell r="LM31">
            <v>449.09491600000001</v>
          </cell>
          <cell r="LN31">
            <v>3260.886</v>
          </cell>
          <cell r="LO31">
            <v>169.05099999999999</v>
          </cell>
          <cell r="LP31">
            <v>2173.1550000000002</v>
          </cell>
          <cell r="LQ31">
            <v>1732.7159999999999</v>
          </cell>
          <cell r="LR31">
            <v>1528.17</v>
          </cell>
          <cell r="LS31">
            <v>1183.588</v>
          </cell>
          <cell r="LT31">
            <v>747.447</v>
          </cell>
          <cell r="LU31">
            <v>-165.34100000000001</v>
          </cell>
          <cell r="LY31">
            <v>364.39219601613712</v>
          </cell>
          <cell r="LZ31">
            <v>163.08959791828019</v>
          </cell>
          <cell r="MA31">
            <v>63.475013591722053</v>
          </cell>
          <cell r="MB31">
            <v>163.2355105394897</v>
          </cell>
          <cell r="MC31">
            <v>163.2355105394897</v>
          </cell>
          <cell r="MD31">
            <v>33.70985408367121</v>
          </cell>
          <cell r="ME31">
            <v>449.09491600000001</v>
          </cell>
          <cell r="MF31">
            <v>3272.8200618827718</v>
          </cell>
          <cell r="MG31">
            <v>65.865984899802697</v>
          </cell>
          <cell r="MH31">
            <v>2273.1352016310088</v>
          </cell>
          <cell r="MI31">
            <v>1710.9402077991001</v>
          </cell>
          <cell r="MJ31">
            <v>1561.879854083671</v>
          </cell>
          <cell r="MK31">
            <v>1183.588</v>
          </cell>
          <cell r="ML31">
            <v>850.63201510019735</v>
          </cell>
          <cell r="MM31">
            <v>-199.7406985787764</v>
          </cell>
          <cell r="MQ31">
            <v>375.70614185713578</v>
          </cell>
          <cell r="MR31">
            <v>167.7508650319873</v>
          </cell>
          <cell r="MS31">
            <v>66.170484342028629</v>
          </cell>
          <cell r="MT31">
            <v>169.2311362588058</v>
          </cell>
          <cell r="MU31">
            <v>169.2311362588058</v>
          </cell>
          <cell r="MV31">
            <v>34.290804157685777</v>
          </cell>
          <cell r="MW31">
            <v>449.09491600000001</v>
          </cell>
          <cell r="MX31">
            <v>3562.452432005382</v>
          </cell>
          <cell r="MY31">
            <v>244.77334214488459</v>
          </cell>
          <cell r="MZ31">
            <v>2370.9466428771079</v>
          </cell>
          <cell r="NA31">
            <v>1966.281773764025</v>
          </cell>
          <cell r="NB31">
            <v>1596.1706582413569</v>
          </cell>
          <cell r="NC31">
            <v>1433.588</v>
          </cell>
          <cell r="ND31">
            <v>921.72465785511531</v>
          </cell>
          <cell r="NE31">
            <v>-200.8720931628763</v>
          </cell>
          <cell r="NI31">
            <v>388.05710584213148</v>
          </cell>
          <cell r="NJ31">
            <v>170.93925980726689</v>
          </cell>
          <cell r="NK31">
            <v>70.676210877561118</v>
          </cell>
          <cell r="NL31">
            <v>177.91219202908951</v>
          </cell>
          <cell r="NM31">
            <v>177.91219202908951</v>
          </cell>
          <cell r="NN31">
            <v>33.610126657884237</v>
          </cell>
          <cell r="NO31">
            <v>449.09491600000001</v>
          </cell>
          <cell r="NP31">
            <v>3623.3614423354061</v>
          </cell>
          <cell r="NQ31">
            <v>213.33359222240981</v>
          </cell>
          <cell r="NR31">
            <v>2465.8178512869558</v>
          </cell>
          <cell r="NS31">
            <v>1993.5806574361641</v>
          </cell>
          <cell r="NT31">
            <v>1629.7807848992411</v>
          </cell>
          <cell r="NU31">
            <v>1433.588</v>
          </cell>
          <cell r="NV31">
            <v>953.16440777759021</v>
          </cell>
          <cell r="NW31">
            <v>-202.1071895613758</v>
          </cell>
        </row>
        <row r="32">
          <cell r="A32" t="str">
            <v>BRKM5</v>
          </cell>
          <cell r="B32" t="str">
            <v>Braskem</v>
          </cell>
          <cell r="C32" t="str">
            <v>Oil, Gas &amp; Petrochemicals</v>
          </cell>
          <cell r="D32" t="str">
            <v>Regis Cardoso</v>
          </cell>
          <cell r="E32">
            <v>45180</v>
          </cell>
          <cell r="F32" t="str">
            <v>Neutral</v>
          </cell>
          <cell r="G32" t="b">
            <v>0</v>
          </cell>
          <cell r="H32" t="str">
            <v>BRL</v>
          </cell>
          <cell r="I32">
            <v>27</v>
          </cell>
          <cell r="J32">
            <v>0.21523762482192479</v>
          </cell>
          <cell r="K32">
            <v>0.1</v>
          </cell>
          <cell r="L32">
            <v>0.13109504992876991</v>
          </cell>
          <cell r="M32">
            <v>96519.283210451511</v>
          </cell>
          <cell r="N32">
            <v>11358.73517321928</v>
          </cell>
          <cell r="O32">
            <v>4272.0708565288287</v>
          </cell>
          <cell r="P32">
            <v>9005.2360549451532</v>
          </cell>
          <cell r="Q32">
            <v>10570.692248277021</v>
          </cell>
          <cell r="R32">
            <v>-820.39079130865457</v>
          </cell>
          <cell r="S32">
            <v>796.48323649999998</v>
          </cell>
          <cell r="T32">
            <v>88048.858000000007</v>
          </cell>
          <cell r="U32">
            <v>12466.474</v>
          </cell>
          <cell r="V32">
            <v>40785.438999999998</v>
          </cell>
          <cell r="W32">
            <v>81940.641000000003</v>
          </cell>
          <cell r="X32">
            <v>6108.2169999999978</v>
          </cell>
          <cell r="Y32">
            <v>51327.583000000013</v>
          </cell>
          <cell r="Z32">
            <v>46641.039000000012</v>
          </cell>
          <cell r="AA32">
            <v>4947.2734</v>
          </cell>
          <cell r="AB32">
            <v>8592.8006940636533</v>
          </cell>
          <cell r="AC32">
            <v>5934.1275102657964</v>
          </cell>
          <cell r="AD32">
            <v>-1350.2929999999999</v>
          </cell>
          <cell r="AE32">
            <v>70542.509645521059</v>
          </cell>
          <cell r="AF32">
            <v>3730.2618422772471</v>
          </cell>
          <cell r="AG32">
            <v>-951.78977486312726</v>
          </cell>
          <cell r="AH32">
            <v>4203.3980500730831</v>
          </cell>
          <cell r="AI32">
            <v>4579.2924184843014</v>
          </cell>
          <cell r="AJ32">
            <v>-1777.97572064777</v>
          </cell>
          <cell r="AK32">
            <v>796.56267174999994</v>
          </cell>
          <cell r="AL32">
            <v>81337.327683551994</v>
          </cell>
          <cell r="AM32">
            <v>10475.547862526781</v>
          </cell>
          <cell r="AN32">
            <v>39943.696161411368</v>
          </cell>
          <cell r="AO32">
            <v>74767.640049250578</v>
          </cell>
          <cell r="AP32">
            <v>6569.6876343014137</v>
          </cell>
          <cell r="AQ32">
            <v>50547.273145916333</v>
          </cell>
          <cell r="AR32">
            <v>45096.227783389557</v>
          </cell>
          <cell r="AS32">
            <v>3256.9433390772392</v>
          </cell>
          <cell r="AT32">
            <v>-473.05771904159337</v>
          </cell>
          <cell r="AU32">
            <v>-1234.813835681088</v>
          </cell>
          <cell r="AV32">
            <v>-2.794</v>
          </cell>
          <cell r="AW32">
            <v>69091.704010164802</v>
          </cell>
          <cell r="AX32">
            <v>6216.7930592643388</v>
          </cell>
          <cell r="AY32">
            <v>1717.5935230958819</v>
          </cell>
          <cell r="AZ32">
            <v>6901.6675021793699</v>
          </cell>
          <cell r="BA32">
            <v>6901.6675021793699</v>
          </cell>
          <cell r="BB32">
            <v>-4607.9795929640813</v>
          </cell>
          <cell r="BC32">
            <v>796.729017</v>
          </cell>
          <cell r="BD32">
            <v>77040.878549693982</v>
          </cell>
          <cell r="BE32">
            <v>7098.1825904538</v>
          </cell>
          <cell r="BF32">
            <v>37430.424666239909</v>
          </cell>
          <cell r="BG32">
            <v>73622.65050835663</v>
          </cell>
          <cell r="BH32">
            <v>3418.2280413373301</v>
          </cell>
          <cell r="BI32">
            <v>52631.979611566407</v>
          </cell>
          <cell r="BJ32">
            <v>47152.837633856361</v>
          </cell>
          <cell r="BK32">
            <v>2446.2631769884551</v>
          </cell>
          <cell r="BL32">
            <v>513.57619521763309</v>
          </cell>
          <cell r="BM32">
            <v>-3620.423551540739</v>
          </cell>
          <cell r="BN32">
            <v>0</v>
          </cell>
          <cell r="BO32">
            <v>73697.477505059986</v>
          </cell>
          <cell r="BP32">
            <v>11273.138469981401</v>
          </cell>
          <cell r="BQ32">
            <v>6347.9244815789971</v>
          </cell>
          <cell r="BR32">
            <v>11669.85557137057</v>
          </cell>
          <cell r="BS32">
            <v>11669.85557137057</v>
          </cell>
          <cell r="BT32">
            <v>763.64495652705307</v>
          </cell>
          <cell r="BU32">
            <v>796.729017</v>
          </cell>
          <cell r="BV32">
            <v>77419.31233462102</v>
          </cell>
          <cell r="BW32">
            <v>10465.06105942148</v>
          </cell>
          <cell r="BX32">
            <v>35335.320231791797</v>
          </cell>
          <cell r="BY32">
            <v>73016.079619241209</v>
          </cell>
          <cell r="BZ32">
            <v>4403.2327153797878</v>
          </cell>
          <cell r="CA32">
            <v>53640.648571171441</v>
          </cell>
          <cell r="CB32">
            <v>43851.958318121833</v>
          </cell>
          <cell r="CC32">
            <v>3039.6469978543219</v>
          </cell>
          <cell r="CD32">
            <v>6244.1651716412052</v>
          </cell>
          <cell r="CE32">
            <v>2393.277807215803</v>
          </cell>
          <cell r="CF32">
            <v>0</v>
          </cell>
          <cell r="CG32">
            <v>76536.051468384787</v>
          </cell>
          <cell r="CH32">
            <v>12002.2824425863</v>
          </cell>
          <cell r="CI32">
            <v>6920.7632526582747</v>
          </cell>
          <cell r="CJ32">
            <v>12242.69434244985</v>
          </cell>
          <cell r="CK32">
            <v>12242.69434244985</v>
          </cell>
          <cell r="CL32">
            <v>1673.0957016542759</v>
          </cell>
          <cell r="CM32">
            <v>796.729017</v>
          </cell>
          <cell r="CN32">
            <v>79162.614668112932</v>
          </cell>
          <cell r="CO32">
            <v>13315.57614565061</v>
          </cell>
          <cell r="CP32">
            <v>33736.794603077149</v>
          </cell>
          <cell r="CQ32">
            <v>73267.651928254054</v>
          </cell>
          <cell r="CR32">
            <v>5894.9627398588891</v>
          </cell>
          <cell r="CS32">
            <v>54515.585688607047</v>
          </cell>
          <cell r="CT32">
            <v>40938.710542956433</v>
          </cell>
          <cell r="CU32">
            <v>3580.590871622228</v>
          </cell>
          <cell r="CV32">
            <v>5841.7299539735568</v>
          </cell>
          <cell r="CW32">
            <v>1993.4256952856661</v>
          </cell>
          <cell r="CX32">
            <v>-181.36567717517511</v>
          </cell>
          <cell r="CY32">
            <v>79300.947131959867</v>
          </cell>
          <cell r="CZ32">
            <v>12749.610361197279</v>
          </cell>
          <cell r="DA32">
            <v>7472.9287825150668</v>
          </cell>
          <cell r="DB32">
            <v>12794.859872306641</v>
          </cell>
          <cell r="DC32">
            <v>12794.859872306641</v>
          </cell>
          <cell r="DD32">
            <v>2286.7452095818712</v>
          </cell>
          <cell r="DE32">
            <v>796.729017</v>
          </cell>
          <cell r="DF32">
            <v>82243.390808418248</v>
          </cell>
          <cell r="DG32">
            <v>17314.36023568899</v>
          </cell>
          <cell r="DH32">
            <v>32257.072710920202</v>
          </cell>
          <cell r="DI32">
            <v>74459.043088120394</v>
          </cell>
          <cell r="DJ32">
            <v>7784.3477202978684</v>
          </cell>
          <cell r="DK32">
            <v>55405.856188237063</v>
          </cell>
          <cell r="DL32">
            <v>37825.196952548067</v>
          </cell>
          <cell r="DM32">
            <v>3710.0087056691391</v>
          </cell>
          <cell r="DN32">
            <v>7052.4997178138792</v>
          </cell>
          <cell r="DO32">
            <v>3184.3180272792611</v>
          </cell>
          <cell r="DP32">
            <v>-397.36022914289038</v>
          </cell>
          <cell r="DQ32">
            <v>82444.886109523941</v>
          </cell>
          <cell r="DR32">
            <v>13481.50563585766</v>
          </cell>
          <cell r="DS32">
            <v>7985.8639441292289</v>
          </cell>
          <cell r="DT32">
            <v>13307.795033920809</v>
          </cell>
          <cell r="DU32">
            <v>13307.795033920809</v>
          </cell>
          <cell r="DV32">
            <v>967.00639980348319</v>
          </cell>
          <cell r="DW32">
            <v>796.729017</v>
          </cell>
          <cell r="DX32">
            <v>86553.259140355833</v>
          </cell>
          <cell r="DY32">
            <v>22419.42150912241</v>
          </cell>
          <cell r="DZ32">
            <v>30912.284712470981</v>
          </cell>
          <cell r="EA32">
            <v>75752.038928536698</v>
          </cell>
          <cell r="EB32">
            <v>10801.22021181914</v>
          </cell>
          <cell r="EC32">
            <v>56311.728789498353</v>
          </cell>
          <cell r="ED32">
            <v>33626.008280375943</v>
          </cell>
          <cell r="EE32">
            <v>3856.9977884130808</v>
          </cell>
          <cell r="EF32">
            <v>7268.4147787281154</v>
          </cell>
          <cell r="EG32">
            <v>3339.7116934695309</v>
          </cell>
          <cell r="EH32">
            <v>-543.10198727569423</v>
          </cell>
          <cell r="EI32">
            <v>85830.216615177182</v>
          </cell>
          <cell r="EJ32">
            <v>14406.82807075731</v>
          </cell>
          <cell r="EK32">
            <v>8695.6670725107469</v>
          </cell>
          <cell r="EL32">
            <v>14017.598162302331</v>
          </cell>
          <cell r="EM32">
            <v>14017.598162302331</v>
          </cell>
          <cell r="EN32">
            <v>3739.7541059274199</v>
          </cell>
          <cell r="EO32">
            <v>796.729017</v>
          </cell>
          <cell r="EP32">
            <v>91376.34105643259</v>
          </cell>
          <cell r="EQ32">
            <v>27601.949995603401</v>
          </cell>
          <cell r="ER32">
            <v>29699.079864460411</v>
          </cell>
          <cell r="ES32">
            <v>77065.030758639376</v>
          </cell>
          <cell r="ET32">
            <v>14311.31029779323</v>
          </cell>
          <cell r="EU32">
            <v>57233.476921169531</v>
          </cell>
          <cell r="EV32">
            <v>29365.227925566131</v>
          </cell>
          <cell r="EW32">
            <v>4000.3367676426342</v>
          </cell>
          <cell r="EX32">
            <v>7646.4159838115211</v>
          </cell>
          <cell r="EY32">
            <v>3656.04500514963</v>
          </cell>
          <cell r="EZ32">
            <v>-229.66401995332731</v>
          </cell>
          <cell r="FA32">
            <v>89325.85020744412</v>
          </cell>
          <cell r="FB32">
            <v>15367.889252126221</v>
          </cell>
          <cell r="FC32">
            <v>9423.9883586935648</v>
          </cell>
          <cell r="FD32">
            <v>14745.91944848514</v>
          </cell>
          <cell r="FE32">
            <v>14745.91944848514</v>
          </cell>
          <cell r="FF32">
            <v>3842.2465675991889</v>
          </cell>
          <cell r="FG32">
            <v>796.729017</v>
          </cell>
          <cell r="FH32">
            <v>96618.606261349574</v>
          </cell>
          <cell r="FI32">
            <v>32403.03361504844</v>
          </cell>
          <cell r="FJ32">
            <v>29218.170147037828</v>
          </cell>
          <cell r="FK32">
            <v>78193.2734975317</v>
          </cell>
          <cell r="FL32">
            <v>18425.332763817882</v>
          </cell>
          <cell r="FM32">
            <v>57976.510797286071</v>
          </cell>
          <cell r="FN32">
            <v>25307.17818223764</v>
          </cell>
          <cell r="FO32">
            <v>4798.0562033252481</v>
          </cell>
          <cell r="FP32">
            <v>7396.2432030839336</v>
          </cell>
          <cell r="FQ32">
            <v>3343.123593489338</v>
          </cell>
          <cell r="FR32">
            <v>-888.1916001577622</v>
          </cell>
          <cell r="FS32">
            <v>26731.443861579999</v>
          </cell>
          <cell r="FT32">
            <v>5130.0151168100019</v>
          </cell>
          <cell r="FU32">
            <v>3770.28243255902</v>
          </cell>
          <cell r="FV32">
            <v>4780.2268867902358</v>
          </cell>
          <cell r="FW32">
            <v>4845.069070711218</v>
          </cell>
          <cell r="FX32">
            <v>3947.3785795299991</v>
          </cell>
          <cell r="FY32">
            <v>796.30566799999997</v>
          </cell>
          <cell r="FZ32">
            <v>86931.427110532721</v>
          </cell>
          <cell r="GA32">
            <v>10114.755811139819</v>
          </cell>
          <cell r="GB32">
            <v>36992.634492189987</v>
          </cell>
          <cell r="GC32">
            <v>76641.724832754233</v>
          </cell>
          <cell r="GD32">
            <v>10289.706482938</v>
          </cell>
          <cell r="GE32">
            <v>44285.311210339991</v>
          </cell>
          <cell r="GF32">
            <v>42993.994631610003</v>
          </cell>
          <cell r="GG32">
            <v>711.83600000000001</v>
          </cell>
          <cell r="GJ32">
            <v>0.156</v>
          </cell>
          <cell r="GK32">
            <v>25411.299200429999</v>
          </cell>
          <cell r="GL32">
            <v>4078.501110019999</v>
          </cell>
          <cell r="GM32">
            <v>1654.582607988224</v>
          </cell>
          <cell r="GN32">
            <v>2770.2410301104192</v>
          </cell>
          <cell r="GO32">
            <v>3927.311982422194</v>
          </cell>
          <cell r="GP32">
            <v>-1462.699029519998</v>
          </cell>
          <cell r="GQ32">
            <v>796.54242599999998</v>
          </cell>
          <cell r="GR32">
            <v>91769.438037451735</v>
          </cell>
          <cell r="GS32">
            <v>9527.7446817205382</v>
          </cell>
          <cell r="GT32">
            <v>39086.931859279997</v>
          </cell>
          <cell r="GU32">
            <v>83781.619701359508</v>
          </cell>
          <cell r="GV32">
            <v>7987.8191699380004</v>
          </cell>
          <cell r="GW32">
            <v>49306.652979359998</v>
          </cell>
          <cell r="GX32">
            <v>48137.553038849997</v>
          </cell>
          <cell r="GY32">
            <v>1147.482</v>
          </cell>
          <cell r="HB32">
            <v>1350.0640000000001</v>
          </cell>
          <cell r="HC32">
            <v>25386.783570657601</v>
          </cell>
          <cell r="HD32">
            <v>2228.5276106067981</v>
          </cell>
          <cell r="HE32">
            <v>690.26605559073687</v>
          </cell>
          <cell r="HF32">
            <v>1866.5777166246739</v>
          </cell>
          <cell r="HG32">
            <v>1966.5349436415349</v>
          </cell>
          <cell r="HH32">
            <v>-1421.790639992882</v>
          </cell>
          <cell r="HI32">
            <v>796.54242599999998</v>
          </cell>
          <cell r="HJ32">
            <v>92208.921489995162</v>
          </cell>
          <cell r="HK32">
            <v>11737.160377308001</v>
          </cell>
          <cell r="HL32">
            <v>40516.905253381439</v>
          </cell>
          <cell r="HM32">
            <v>85380.012994089193</v>
          </cell>
          <cell r="HN32">
            <v>6828.9098353631998</v>
          </cell>
          <cell r="HO32">
            <v>51930.837043090003</v>
          </cell>
          <cell r="HP32">
            <v>49598.955493812013</v>
          </cell>
          <cell r="HQ32">
            <v>1551.3924</v>
          </cell>
          <cell r="HT32">
            <v>4.5999999999999999E-2</v>
          </cell>
          <cell r="HU32">
            <v>18989.756577783901</v>
          </cell>
          <cell r="HV32">
            <v>-78.308664217522164</v>
          </cell>
          <cell r="HW32">
            <v>-1843.0602396091531</v>
          </cell>
          <cell r="HX32">
            <v>-411.80957858017467</v>
          </cell>
          <cell r="HY32">
            <v>-168.2237484979245</v>
          </cell>
          <cell r="HZ32">
            <v>-1883.279701325773</v>
          </cell>
          <cell r="IA32">
            <v>796.54242599999998</v>
          </cell>
          <cell r="IB32">
            <v>88048.858000000007</v>
          </cell>
          <cell r="IC32">
            <v>12466.474</v>
          </cell>
          <cell r="ID32">
            <v>40785.438999999998</v>
          </cell>
          <cell r="IE32">
            <v>81940.641000000003</v>
          </cell>
          <cell r="IF32">
            <v>6108.2169999999978</v>
          </cell>
          <cell r="IG32">
            <v>51327.583000000013</v>
          </cell>
          <cell r="IH32">
            <v>46641.039000000012</v>
          </cell>
          <cell r="II32">
            <v>1536.5630000000001</v>
          </cell>
          <cell r="IL32">
            <v>2.7E-2</v>
          </cell>
          <cell r="IM32">
            <v>19446.04766718976</v>
          </cell>
          <cell r="IN32">
            <v>984.83151587213069</v>
          </cell>
          <cell r="IO32">
            <v>496.07054384417478</v>
          </cell>
          <cell r="IP32">
            <v>1726.507367393712</v>
          </cell>
          <cell r="IQ32">
            <v>1062.903659361948</v>
          </cell>
          <cell r="IR32">
            <v>242.4488967188253</v>
          </cell>
          <cell r="IS32">
            <v>796.06363600000009</v>
          </cell>
          <cell r="IT32">
            <v>90449.47100000002</v>
          </cell>
          <cell r="IU32">
            <v>12383.166999999999</v>
          </cell>
          <cell r="IV32">
            <v>41421.127999999997</v>
          </cell>
          <cell r="IW32">
            <v>83296.546000000002</v>
          </cell>
          <cell r="IX32">
            <v>7152.9249999999984</v>
          </cell>
          <cell r="IY32">
            <v>53735.19200000001</v>
          </cell>
          <cell r="IZ32">
            <v>46541.422000000013</v>
          </cell>
          <cell r="JA32">
            <v>924.88599999999997</v>
          </cell>
          <cell r="JD32">
            <v>0.13700000000000001</v>
          </cell>
          <cell r="JE32">
            <v>17756.17664328538</v>
          </cell>
          <cell r="JF32">
            <v>458.57599535579362</v>
          </cell>
          <cell r="JG32">
            <v>-1640.2126699817691</v>
          </cell>
          <cell r="JH32">
            <v>-336.13431466329018</v>
          </cell>
          <cell r="JI32">
            <v>703.36376177969203</v>
          </cell>
          <cell r="JJ32">
            <v>-823.34925166800952</v>
          </cell>
          <cell r="JK32">
            <v>796.729017</v>
          </cell>
          <cell r="JL32">
            <v>88009.25</v>
          </cell>
          <cell r="JM32">
            <v>13240.168</v>
          </cell>
          <cell r="JN32">
            <v>41005.896000000001</v>
          </cell>
          <cell r="JO32">
            <v>81266.186999999976</v>
          </cell>
          <cell r="JP32">
            <v>6743.0629999999983</v>
          </cell>
          <cell r="JQ32">
            <v>51734.995999999999</v>
          </cell>
          <cell r="JR32">
            <v>45341.896999999997</v>
          </cell>
          <cell r="JS32">
            <v>868.48299999999995</v>
          </cell>
          <cell r="JV32">
            <v>2.657</v>
          </cell>
          <cell r="JW32">
            <v>16874.368919070919</v>
          </cell>
          <cell r="JX32">
            <v>1278.575114042105</v>
          </cell>
          <cell r="JY32">
            <v>316.43780416454348</v>
          </cell>
          <cell r="JZ32">
            <v>1619.338885365803</v>
          </cell>
          <cell r="KA32">
            <v>1619.338885365803</v>
          </cell>
          <cell r="KB32">
            <v>-609.9516523575619</v>
          </cell>
          <cell r="KC32">
            <v>796.729017</v>
          </cell>
          <cell r="KD32">
            <v>82980.818718874303</v>
          </cell>
          <cell r="KE32">
            <v>11613.115029545201</v>
          </cell>
          <cell r="KF32">
            <v>40481.928342555308</v>
          </cell>
          <cell r="KG32">
            <v>76452.327371231833</v>
          </cell>
          <cell r="KH32">
            <v>6528.4913476424354</v>
          </cell>
          <cell r="KI32">
            <v>51543.684936254976</v>
          </cell>
          <cell r="KJ32">
            <v>45873.855656709769</v>
          </cell>
          <cell r="KK32">
            <v>732.1213961347878</v>
          </cell>
          <cell r="KN32">
            <v>0</v>
          </cell>
          <cell r="KO32">
            <v>16465.916415975</v>
          </cell>
          <cell r="KP32">
            <v>1008.279217007217</v>
          </cell>
          <cell r="KQ32">
            <v>-124.08545289007699</v>
          </cell>
          <cell r="KR32">
            <v>1193.68611197686</v>
          </cell>
          <cell r="KS32">
            <v>1193.68611197686</v>
          </cell>
          <cell r="KT32">
            <v>-587.12371334102386</v>
          </cell>
          <cell r="KU32">
            <v>796.729017</v>
          </cell>
          <cell r="KV32">
            <v>81337.327683551994</v>
          </cell>
          <cell r="KW32">
            <v>10475.547862526781</v>
          </cell>
          <cell r="KX32">
            <v>39943.696161411368</v>
          </cell>
          <cell r="KY32">
            <v>74767.640049250578</v>
          </cell>
          <cell r="KZ32">
            <v>6569.6876343014137</v>
          </cell>
          <cell r="LA32">
            <v>50547.273145916333</v>
          </cell>
          <cell r="LB32">
            <v>45096.227783389557</v>
          </cell>
          <cell r="LC32">
            <v>731.45294294245139</v>
          </cell>
          <cell r="LF32">
            <v>0</v>
          </cell>
          <cell r="LG32">
            <v>17063.102447166551</v>
          </cell>
          <cell r="LH32">
            <v>1400.614546127204</v>
          </cell>
          <cell r="LI32">
            <v>308.9793426885185</v>
          </cell>
          <cell r="LJ32">
            <v>1593.4078405725229</v>
          </cell>
          <cell r="LK32">
            <v>1593.4078405725229</v>
          </cell>
          <cell r="LL32">
            <v>-1195.492484591771</v>
          </cell>
          <cell r="LM32">
            <v>796.729017</v>
          </cell>
          <cell r="LN32">
            <v>80264.150426061853</v>
          </cell>
          <cell r="LO32">
            <v>9319.3231852183671</v>
          </cell>
          <cell r="LP32">
            <v>39308.305673038383</v>
          </cell>
          <cell r="LQ32">
            <v>74525.825276352203</v>
          </cell>
          <cell r="LR32">
            <v>5738.3251497096417</v>
          </cell>
          <cell r="LS32">
            <v>51045.479041085659</v>
          </cell>
          <cell r="LT32">
            <v>45810.875105867293</v>
          </cell>
          <cell r="LU32">
            <v>592.27130517397597</v>
          </cell>
          <cell r="LX32">
            <v>0</v>
          </cell>
          <cell r="LY32">
            <v>16848.838503530351</v>
          </cell>
          <cell r="LZ32">
            <v>1673.089967083308</v>
          </cell>
          <cell r="MA32">
            <v>584.81736062438722</v>
          </cell>
          <cell r="MB32">
            <v>1883.2182297614661</v>
          </cell>
          <cell r="MC32">
            <v>1883.2182297614661</v>
          </cell>
          <cell r="MD32">
            <v>-1376.010929201517</v>
          </cell>
          <cell r="ME32">
            <v>796.729017</v>
          </cell>
          <cell r="MF32">
            <v>78963.336172013413</v>
          </cell>
          <cell r="MG32">
            <v>8817.1173051253554</v>
          </cell>
          <cell r="MH32">
            <v>38651.581237679413</v>
          </cell>
          <cell r="MI32">
            <v>74236.891951505284</v>
          </cell>
          <cell r="MJ32">
            <v>4726.444220508125</v>
          </cell>
          <cell r="MK32">
            <v>52041.890831424302</v>
          </cell>
          <cell r="ML32">
            <v>46347.709526298953</v>
          </cell>
          <cell r="MM32">
            <v>583.00372379090516</v>
          </cell>
          <cell r="MP32">
            <v>0</v>
          </cell>
          <cell r="MQ32">
            <v>18257.59981892828</v>
          </cell>
          <cell r="MR32">
            <v>1914.8761496078221</v>
          </cell>
          <cell r="MS32">
            <v>801.99272623934621</v>
          </cell>
          <cell r="MT32">
            <v>2102.868229511666</v>
          </cell>
          <cell r="MU32">
            <v>2102.868229511666</v>
          </cell>
          <cell r="MV32">
            <v>-1017.9269456459961</v>
          </cell>
          <cell r="MW32">
            <v>796.729017</v>
          </cell>
          <cell r="MX32">
            <v>78932.45235631353</v>
          </cell>
          <cell r="MY32">
            <v>7917.1440270453004</v>
          </cell>
          <cell r="MZ32">
            <v>38062.902573278778</v>
          </cell>
          <cell r="NA32">
            <v>74859.805081451384</v>
          </cell>
          <cell r="NB32">
            <v>4072.6472748621291</v>
          </cell>
          <cell r="NC32">
            <v>52739.379084661363</v>
          </cell>
          <cell r="ND32">
            <v>47214.345432616057</v>
          </cell>
          <cell r="NE32">
            <v>659.60343638447284</v>
          </cell>
          <cell r="NH32">
            <v>0</v>
          </cell>
          <cell r="NI32">
            <v>16922.163240539619</v>
          </cell>
          <cell r="NJ32">
            <v>1228.212396446004</v>
          </cell>
          <cell r="NK32">
            <v>21.804093543630191</v>
          </cell>
          <cell r="NL32">
            <v>1322.1732023337149</v>
          </cell>
          <cell r="NM32">
            <v>1322.1732023337149</v>
          </cell>
          <cell r="NN32">
            <v>-1018.549233524798</v>
          </cell>
          <cell r="NO32">
            <v>796.729017</v>
          </cell>
          <cell r="NP32">
            <v>77040.878549693982</v>
          </cell>
          <cell r="NQ32">
            <v>7098.1825904538</v>
          </cell>
          <cell r="NR32">
            <v>37430.424666239909</v>
          </cell>
          <cell r="NS32">
            <v>73622.65050835663</v>
          </cell>
          <cell r="NT32">
            <v>3418.2280413373301</v>
          </cell>
          <cell r="NU32">
            <v>52631.979611566407</v>
          </cell>
          <cell r="NV32">
            <v>47152.837633856361</v>
          </cell>
          <cell r="NW32">
            <v>611.38471163910094</v>
          </cell>
          <cell r="NZ32">
            <v>0</v>
          </cell>
          <cell r="OA32">
            <v>18134.335446586731</v>
          </cell>
          <cell r="OB32">
            <v>2724.1260838045018</v>
          </cell>
          <cell r="OC32">
            <v>1504.0013962387291</v>
          </cell>
          <cell r="OD32">
            <v>2834.484168686623</v>
          </cell>
          <cell r="OE32">
            <v>2834.484168686623</v>
          </cell>
          <cell r="OF32">
            <v>-77.659568040114209</v>
          </cell>
          <cell r="OG32">
            <v>796.729017</v>
          </cell>
          <cell r="OH32">
            <v>76399.999551114684</v>
          </cell>
          <cell r="OI32">
            <v>8155.5063278908983</v>
          </cell>
          <cell r="OJ32">
            <v>36899.415049636998</v>
          </cell>
          <cell r="OK32">
            <v>73004.091148438602</v>
          </cell>
          <cell r="OL32">
            <v>3395.908402676067</v>
          </cell>
          <cell r="OM32">
            <v>53136.554073614789</v>
          </cell>
          <cell r="ON32">
            <v>46364.420906874671</v>
          </cell>
          <cell r="OO32">
            <v>752.03198941674577</v>
          </cell>
          <cell r="OR32">
            <v>0</v>
          </cell>
          <cell r="OS32">
            <v>18372.237469560099</v>
          </cell>
          <cell r="OT32">
            <v>2803.2730493909912</v>
          </cell>
          <cell r="OU32">
            <v>1586.006569171084</v>
          </cell>
          <cell r="OV32">
            <v>2916.489341618978</v>
          </cell>
          <cell r="OW32">
            <v>2916.489341618978</v>
          </cell>
          <cell r="OX32">
            <v>170.46887974412661</v>
          </cell>
          <cell r="OY32">
            <v>796.729017</v>
          </cell>
          <cell r="OZ32">
            <v>76754.658911228908</v>
          </cell>
          <cell r="PA32">
            <v>8917.1000845793424</v>
          </cell>
          <cell r="PB32">
            <v>36372.365452199039</v>
          </cell>
          <cell r="PC32">
            <v>73132.941699429852</v>
          </cell>
          <cell r="PD32">
            <v>3621.7172117990458</v>
          </cell>
          <cell r="PE32">
            <v>53403.491603753369</v>
          </cell>
          <cell r="PF32">
            <v>45634.097228731836</v>
          </cell>
          <cell r="PG32">
            <v>756.3458024159238</v>
          </cell>
          <cell r="PJ32">
            <v>0</v>
          </cell>
          <cell r="PK32">
            <v>18539.866755846269</v>
          </cell>
          <cell r="PL32">
            <v>2854.5287565644871</v>
          </cell>
          <cell r="PM32">
            <v>1694.5923983175201</v>
          </cell>
          <cell r="PN32">
            <v>3025.075170765414</v>
          </cell>
          <cell r="PO32">
            <v>3025.075170765414</v>
          </cell>
          <cell r="PP32">
            <v>410.68305098443648</v>
          </cell>
          <cell r="PQ32">
            <v>796.729017</v>
          </cell>
          <cell r="PR32">
            <v>77129.166761868735</v>
          </cell>
          <cell r="PS32">
            <v>9708.9024210474709</v>
          </cell>
          <cell r="PT32">
            <v>35851.600858819773</v>
          </cell>
          <cell r="PU32">
            <v>73041.426569706382</v>
          </cell>
          <cell r="PV32">
            <v>4087.7401921623318</v>
          </cell>
          <cell r="PW32">
            <v>53476.113676338719</v>
          </cell>
          <cell r="PX32">
            <v>44679.249513256087</v>
          </cell>
          <cell r="PY32">
            <v>763.19231781871349</v>
          </cell>
          <cell r="QB32">
            <v>0</v>
          </cell>
          <cell r="QC32">
            <v>18651.03783306689</v>
          </cell>
          <cell r="QD32">
            <v>2891.2105802214228</v>
          </cell>
          <cell r="QE32">
            <v>1563.3241178516639</v>
          </cell>
          <cell r="QF32">
            <v>2893.8068902995578</v>
          </cell>
          <cell r="QG32">
            <v>2893.8068902995578</v>
          </cell>
          <cell r="QH32">
            <v>260.15259383860422</v>
          </cell>
          <cell r="QI32">
            <v>796.729017</v>
          </cell>
          <cell r="QJ32">
            <v>77419.31233462102</v>
          </cell>
          <cell r="QK32">
            <v>10465.06105942148</v>
          </cell>
          <cell r="QL32">
            <v>35335.320231791797</v>
          </cell>
          <cell r="QM32">
            <v>73016.079619241209</v>
          </cell>
          <cell r="QN32">
            <v>4403.2327153797878</v>
          </cell>
          <cell r="QO32">
            <v>53640.648571171441</v>
          </cell>
          <cell r="QP32">
            <v>43851.958318121833</v>
          </cell>
          <cell r="QQ32">
            <v>768.07688820293879</v>
          </cell>
          <cell r="QT32">
            <v>0</v>
          </cell>
          <cell r="ZB32">
            <v>105625.19969645</v>
          </cell>
          <cell r="ZC32">
            <v>32056.968582239999</v>
          </cell>
          <cell r="ZD32">
            <v>26043.545867426561</v>
          </cell>
          <cell r="ZE32">
            <v>30221.978592212479</v>
          </cell>
          <cell r="ZF32">
            <v>30329.37655665592</v>
          </cell>
          <cell r="ZG32">
            <v>13961.6189755</v>
          </cell>
          <cell r="ZH32">
            <v>796.23302999999999</v>
          </cell>
          <cell r="ZI32">
            <v>92564.368000223782</v>
          </cell>
          <cell r="ZJ32">
            <v>8680.6861199918621</v>
          </cell>
          <cell r="ZK32">
            <v>40102.428574290003</v>
          </cell>
          <cell r="ZL32">
            <v>86360.53973062805</v>
          </cell>
          <cell r="ZM32">
            <v>6203.8282696079978</v>
          </cell>
          <cell r="ZN32">
            <v>50562.127260160007</v>
          </cell>
          <cell r="ZO32">
            <v>51388.160455060002</v>
          </cell>
          <cell r="ZP32">
            <v>3380.6759999999999</v>
          </cell>
          <cell r="ZQ32">
            <v>12229.453909459069</v>
          </cell>
          <cell r="ZR32">
            <v>-3163.6053058671728</v>
          </cell>
          <cell r="ZS32">
            <v>-5993.2649999999994</v>
          </cell>
        </row>
        <row r="33">
          <cell r="A33" t="str">
            <v>CAML3</v>
          </cell>
          <cell r="B33" t="str">
            <v>Camil</v>
          </cell>
          <cell r="C33" t="str">
            <v>Food &amp; Beverages</v>
          </cell>
          <cell r="D33" t="str">
            <v>Leonardo Alencar</v>
          </cell>
          <cell r="E33">
            <v>45348</v>
          </cell>
          <cell r="F33" t="str">
            <v>Buy</v>
          </cell>
          <cell r="G33" t="b">
            <v>0</v>
          </cell>
          <cell r="H33" t="str">
            <v>BRL</v>
          </cell>
          <cell r="I33">
            <v>11.6</v>
          </cell>
          <cell r="J33">
            <v>0.13912451288843991</v>
          </cell>
          <cell r="K33">
            <v>0.1053072839283566</v>
          </cell>
          <cell r="L33">
            <v>0.11009280835075599</v>
          </cell>
          <cell r="M33">
            <v>10205.486999999999</v>
          </cell>
          <cell r="N33">
            <v>2119.8629999999989</v>
          </cell>
          <cell r="O33">
            <v>685.79099999999971</v>
          </cell>
          <cell r="P33">
            <v>979.43687585353723</v>
          </cell>
          <cell r="R33">
            <v>353.68299999999988</v>
          </cell>
          <cell r="S33">
            <v>350</v>
          </cell>
          <cell r="T33">
            <v>9213.8280000000013</v>
          </cell>
          <cell r="U33">
            <v>1225.614</v>
          </cell>
          <cell r="V33">
            <v>3267.2170000000001</v>
          </cell>
          <cell r="W33">
            <v>6214.4719999999998</v>
          </cell>
          <cell r="X33">
            <v>2999.4279999999999</v>
          </cell>
          <cell r="Y33">
            <v>3982.201</v>
          </cell>
          <cell r="Z33">
            <v>2756.587</v>
          </cell>
          <cell r="AA33">
            <v>521.84352133978393</v>
          </cell>
          <cell r="AB33">
            <v>-399.03322133978378</v>
          </cell>
          <cell r="AC33">
            <v>-689.60022133978384</v>
          </cell>
          <cell r="AD33">
            <v>230</v>
          </cell>
          <cell r="AE33">
            <v>11509.521979038251</v>
          </cell>
          <cell r="AF33">
            <v>2270.8987951614909</v>
          </cell>
          <cell r="AG33">
            <v>607.73786836824706</v>
          </cell>
          <cell r="AH33">
            <v>909.17979558650677</v>
          </cell>
          <cell r="AJ33">
            <v>286.61872886864683</v>
          </cell>
          <cell r="AK33">
            <v>350</v>
          </cell>
          <cell r="AL33">
            <v>10397.34634415252</v>
          </cell>
          <cell r="AM33">
            <v>2038.6644842832229</v>
          </cell>
          <cell r="AN33">
            <v>3284.3051037285281</v>
          </cell>
          <cell r="AO33">
            <v>7325.8235647692782</v>
          </cell>
          <cell r="AP33">
            <v>3071.4697793832452</v>
          </cell>
          <cell r="AQ33">
            <v>5051.7969999999996</v>
          </cell>
          <cell r="AR33">
            <v>3013.1325157167771</v>
          </cell>
          <cell r="AS33">
            <v>249.988</v>
          </cell>
          <cell r="AT33">
            <v>532.64857326822494</v>
          </cell>
          <cell r="AU33">
            <v>98.342592882534632</v>
          </cell>
          <cell r="AV33">
            <v>75</v>
          </cell>
          <cell r="AW33">
            <v>12280.57324813995</v>
          </cell>
          <cell r="AX33">
            <v>2457.3961066317061</v>
          </cell>
          <cell r="AY33">
            <v>755.12445382930969</v>
          </cell>
          <cell r="AZ33">
            <v>1061.799140261181</v>
          </cell>
          <cell r="BB33">
            <v>315.94960007772841</v>
          </cell>
          <cell r="BC33">
            <v>350</v>
          </cell>
          <cell r="BD33">
            <v>10822.769715430681</v>
          </cell>
          <cell r="BE33">
            <v>2129.9753765992991</v>
          </cell>
          <cell r="BF33">
            <v>3290.6592278749908</v>
          </cell>
          <cell r="BG33">
            <v>7535.2973359697007</v>
          </cell>
          <cell r="BH33">
            <v>3287.4193794609741</v>
          </cell>
          <cell r="BI33">
            <v>5051.7969999999996</v>
          </cell>
          <cell r="BJ33">
            <v>2921.8216234007</v>
          </cell>
          <cell r="BK33">
            <v>300</v>
          </cell>
          <cell r="BL33">
            <v>556.28195329823586</v>
          </cell>
          <cell r="BM33">
            <v>191.3108923160755</v>
          </cell>
          <cell r="BN33">
            <v>100</v>
          </cell>
          <cell r="BO33">
            <v>12606.14355559674</v>
          </cell>
          <cell r="BP33">
            <v>2586.6914288084458</v>
          </cell>
          <cell r="BQ33">
            <v>834.45818727999131</v>
          </cell>
          <cell r="BR33">
            <v>1135.900114498251</v>
          </cell>
          <cell r="BT33">
            <v>391.86517747850468</v>
          </cell>
          <cell r="BU33">
            <v>350</v>
          </cell>
          <cell r="BV33">
            <v>11195.03164946628</v>
          </cell>
          <cell r="BW33">
            <v>2311.262736139076</v>
          </cell>
          <cell r="BX33">
            <v>3291.6667228349738</v>
          </cell>
          <cell r="BY33">
            <v>7619.6943027854841</v>
          </cell>
          <cell r="BZ33">
            <v>3575.284346680799</v>
          </cell>
          <cell r="CA33">
            <v>5051.7969999999996</v>
          </cell>
          <cell r="CB33">
            <v>2740.5342638609231</v>
          </cell>
          <cell r="CC33">
            <v>302.44942217824308</v>
          </cell>
          <cell r="CD33">
            <v>626.42469320319378</v>
          </cell>
          <cell r="CE33">
            <v>285.2875697984565</v>
          </cell>
          <cell r="CF33">
            <v>104.0002102586793</v>
          </cell>
          <cell r="CG33">
            <v>12824.974805938709</v>
          </cell>
          <cell r="CH33">
            <v>2640.931606324144</v>
          </cell>
          <cell r="CI33">
            <v>845.7502069120801</v>
          </cell>
          <cell r="CJ33">
            <v>1152.4248933439519</v>
          </cell>
          <cell r="CL33">
            <v>399.93013835560339</v>
          </cell>
          <cell r="CM33">
            <v>350</v>
          </cell>
          <cell r="CN33">
            <v>11566.332146309531</v>
          </cell>
          <cell r="CO33">
            <v>2593.8581520002399</v>
          </cell>
          <cell r="CP33">
            <v>3299.540071394636</v>
          </cell>
          <cell r="CQ33">
            <v>7699.2250986116178</v>
          </cell>
          <cell r="CR33">
            <v>3867.0540476979072</v>
          </cell>
          <cell r="CS33">
            <v>5051.7969999999996</v>
          </cell>
          <cell r="CT33">
            <v>2457.9388479997592</v>
          </cell>
          <cell r="CU33">
            <v>314.54803499153348</v>
          </cell>
          <cell r="CV33">
            <v>733.98225657239391</v>
          </cell>
          <cell r="CW33">
            <v>390.7558531996591</v>
          </cell>
          <cell r="CX33">
            <v>108.160437338495</v>
          </cell>
          <cell r="CY33">
            <v>13047.60476886198</v>
          </cell>
          <cell r="CZ33">
            <v>2686.775790386524</v>
          </cell>
          <cell r="DA33">
            <v>853.34358625580489</v>
          </cell>
          <cell r="DB33">
            <v>1165.3418678684029</v>
          </cell>
          <cell r="DD33">
            <v>423.43058721935682</v>
          </cell>
          <cell r="DE33">
            <v>350</v>
          </cell>
          <cell r="DF33">
            <v>11962.3899073473</v>
          </cell>
          <cell r="DG33">
            <v>2889.7808784958738</v>
          </cell>
          <cell r="DH33">
            <v>3314.6724075377761</v>
          </cell>
          <cell r="DI33">
            <v>7784.3393546787775</v>
          </cell>
          <cell r="DJ33">
            <v>4177.997552668523</v>
          </cell>
          <cell r="DK33">
            <v>5051.7969999999996</v>
          </cell>
          <cell r="DL33">
            <v>2162.0161215041248</v>
          </cell>
          <cell r="DM33">
            <v>327.13061775573902</v>
          </cell>
          <cell r="DN33">
            <v>728.74598343235652</v>
          </cell>
          <cell r="DO33">
            <v>408.40980874437611</v>
          </cell>
          <cell r="DP33">
            <v>112.4870822487419</v>
          </cell>
          <cell r="DQ33">
            <v>13274.09938658116</v>
          </cell>
          <cell r="DR33">
            <v>2733.415788019885</v>
          </cell>
          <cell r="DS33">
            <v>881.29695358589015</v>
          </cell>
          <cell r="DT33">
            <v>1198.7112431765599</v>
          </cell>
          <cell r="DV33">
            <v>462.48342486436371</v>
          </cell>
          <cell r="DW33">
            <v>350</v>
          </cell>
          <cell r="DX33">
            <v>12399.96235071328</v>
          </cell>
          <cell r="DY33">
            <v>3218.0728128045862</v>
          </cell>
          <cell r="DZ33">
            <v>3337.4746482335909</v>
          </cell>
          <cell r="EA33">
            <v>7876.4151752329444</v>
          </cell>
          <cell r="EB33">
            <v>4523.4941754803403</v>
          </cell>
          <cell r="EC33">
            <v>5051.7969999999996</v>
          </cell>
          <cell r="ED33">
            <v>1833.7241871954141</v>
          </cell>
          <cell r="EE33">
            <v>340.21653028648501</v>
          </cell>
          <cell r="EF33">
            <v>741.64517020309063</v>
          </cell>
          <cell r="EG33">
            <v>445.27873636125639</v>
          </cell>
          <cell r="EH33">
            <v>116.9868020525451</v>
          </cell>
          <cell r="EI33">
            <v>13504.525746008079</v>
          </cell>
          <cell r="EJ33">
            <v>2780.865413828034</v>
          </cell>
          <cell r="EK33">
            <v>893.53621248517175</v>
          </cell>
          <cell r="EL33">
            <v>1216.460527053837</v>
          </cell>
          <cell r="EN33">
            <v>492.13620551143521</v>
          </cell>
          <cell r="EO33">
            <v>350</v>
          </cell>
          <cell r="EP33">
            <v>12867.63248669148</v>
          </cell>
          <cell r="EQ33">
            <v>3566.861903634855</v>
          </cell>
          <cell r="ER33">
            <v>3368.3762404976528</v>
          </cell>
          <cell r="ES33">
            <v>7973.6156258092606</v>
          </cell>
          <cell r="ET33">
            <v>4893.9638608822224</v>
          </cell>
          <cell r="EU33">
            <v>5051.7969999999996</v>
          </cell>
          <cell r="EV33">
            <v>1484.9350963651441</v>
          </cell>
          <cell r="EW33">
            <v>353.82590683272781</v>
          </cell>
          <cell r="EX33">
            <v>740.23039810264981</v>
          </cell>
          <cell r="EY33">
            <v>470.45561093982133</v>
          </cell>
          <cell r="EZ33">
            <v>121.6665201095518</v>
          </cell>
          <cell r="FA33">
            <v>13738.952098622651</v>
          </cell>
          <cell r="FB33">
            <v>2829.13872222381</v>
          </cell>
          <cell r="FC33">
            <v>906.44725258208359</v>
          </cell>
          <cell r="FD33">
            <v>1234.9772411787519</v>
          </cell>
          <cell r="FF33">
            <v>523.5379216200223</v>
          </cell>
          <cell r="FG33">
            <v>350</v>
          </cell>
          <cell r="FH33">
            <v>13367.26290685718</v>
          </cell>
          <cell r="FI33">
            <v>3937.5359287296851</v>
          </cell>
          <cell r="FJ33">
            <v>3407.8259389567002</v>
          </cell>
          <cell r="FK33">
            <v>8076.2415610832904</v>
          </cell>
          <cell r="FL33">
            <v>5290.9683457738938</v>
          </cell>
          <cell r="FM33">
            <v>5051.7969999999996</v>
          </cell>
          <cell r="FN33">
            <v>1114.2610712703149</v>
          </cell>
          <cell r="FO33">
            <v>367.97968705571549</v>
          </cell>
          <cell r="FP33">
            <v>738.73033262875822</v>
          </cell>
          <cell r="FQ33">
            <v>497.20746182318152</v>
          </cell>
          <cell r="FR33">
            <v>126.5334367283522</v>
          </cell>
          <cell r="FS33">
            <v>2396.625</v>
          </cell>
          <cell r="FT33">
            <v>547.38999999999987</v>
          </cell>
          <cell r="FU33">
            <v>190.00897482588019</v>
          </cell>
          <cell r="FV33">
            <v>244.60997482588019</v>
          </cell>
          <cell r="FX33">
            <v>96.824974825880133</v>
          </cell>
          <cell r="FY33">
            <v>350</v>
          </cell>
          <cell r="FZ33">
            <v>8624.9179999999997</v>
          </cell>
          <cell r="GA33">
            <v>1342.144</v>
          </cell>
          <cell r="GB33">
            <v>2646.009</v>
          </cell>
          <cell r="GC33">
            <v>5823.268</v>
          </cell>
          <cell r="GD33">
            <v>2801.607</v>
          </cell>
          <cell r="GE33">
            <v>3440.2660000000001</v>
          </cell>
          <cell r="GF33">
            <v>2098.1219999999998</v>
          </cell>
          <cell r="GG33">
            <v>44.664427999891998</v>
          </cell>
          <cell r="GH33">
            <v>-245.17745317401139</v>
          </cell>
          <cell r="GI33">
            <v>-330.09845317401141</v>
          </cell>
          <cell r="GJ33">
            <v>25</v>
          </cell>
          <cell r="GK33">
            <v>2696.509</v>
          </cell>
          <cell r="GL33">
            <v>547.38999999999987</v>
          </cell>
          <cell r="GM33">
            <v>154.8100251741196</v>
          </cell>
          <cell r="GN33">
            <v>208.46002517411961</v>
          </cell>
          <cell r="GP33">
            <v>93.916025174119582</v>
          </cell>
          <cell r="GQ33">
            <v>350</v>
          </cell>
          <cell r="GR33">
            <v>8511.1811725300013</v>
          </cell>
          <cell r="GS33">
            <v>1474.03317253</v>
          </cell>
          <cell r="GT33">
            <v>2759.2869999999998</v>
          </cell>
          <cell r="GU33">
            <v>5618.7533665000001</v>
          </cell>
          <cell r="GV33">
            <v>2892.3980000000001</v>
          </cell>
          <cell r="GW33">
            <v>3820.3690000000001</v>
          </cell>
          <cell r="GX33">
            <v>2346.3358274699999</v>
          </cell>
          <cell r="GY33">
            <v>96.069000000000017</v>
          </cell>
          <cell r="GZ33">
            <v>-66.272974825880141</v>
          </cell>
          <cell r="HA33">
            <v>-117.8099748258801</v>
          </cell>
          <cell r="HB33">
            <v>55</v>
          </cell>
          <cell r="HC33">
            <v>2600.1129999999998</v>
          </cell>
          <cell r="HD33">
            <v>547.38999999999987</v>
          </cell>
          <cell r="HE33">
            <v>250.73</v>
          </cell>
          <cell r="HF33">
            <v>309.79099999999988</v>
          </cell>
          <cell r="HH33">
            <v>147.08000000000001</v>
          </cell>
          <cell r="HI33">
            <v>350</v>
          </cell>
          <cell r="HJ33">
            <v>8560.3682089604063</v>
          </cell>
          <cell r="HK33">
            <v>812.09788300000002</v>
          </cell>
          <cell r="HL33">
            <v>3154.277</v>
          </cell>
          <cell r="HM33">
            <v>5549.3539999999994</v>
          </cell>
          <cell r="HN33">
            <v>3008.001999999999</v>
          </cell>
          <cell r="HO33">
            <v>3629.1840000000002</v>
          </cell>
          <cell r="HP33">
            <v>2817.0861169999998</v>
          </cell>
          <cell r="HQ33">
            <v>76.144832669999943</v>
          </cell>
          <cell r="HR33">
            <v>-129.9578586304072</v>
          </cell>
          <cell r="HS33">
            <v>-203.79185863040721</v>
          </cell>
          <cell r="HT33">
            <v>20</v>
          </cell>
          <cell r="HU33">
            <v>2512.2399999999998</v>
          </cell>
          <cell r="HV33">
            <v>547.38999999999987</v>
          </cell>
          <cell r="HW33">
            <v>90.242000000000303</v>
          </cell>
          <cell r="HX33">
            <v>156.9670000000003</v>
          </cell>
          <cell r="HZ33">
            <v>15.8620000000003</v>
          </cell>
          <cell r="IA33">
            <v>350</v>
          </cell>
          <cell r="IB33">
            <v>9213.8280000000013</v>
          </cell>
          <cell r="IC33">
            <v>1225.614</v>
          </cell>
          <cell r="ID33">
            <v>3267.2170000000001</v>
          </cell>
          <cell r="IE33">
            <v>6214.4719999999998</v>
          </cell>
          <cell r="IF33">
            <v>2999.4279999999999</v>
          </cell>
          <cell r="IG33">
            <v>3982.201</v>
          </cell>
          <cell r="IH33">
            <v>2756.587</v>
          </cell>
          <cell r="II33">
            <v>304.96526066989202</v>
          </cell>
          <cell r="IJ33">
            <v>0.83406529051495681</v>
          </cell>
          <cell r="IK33">
            <v>-79.440934709485049</v>
          </cell>
          <cell r="IL33">
            <v>130</v>
          </cell>
          <cell r="IM33">
            <v>2654.027</v>
          </cell>
          <cell r="IN33">
            <v>547.38999999999987</v>
          </cell>
          <cell r="IO33">
            <v>133.70699999999991</v>
          </cell>
          <cell r="IP33">
            <v>198.5319999999999</v>
          </cell>
          <cell r="IR33">
            <v>64.022840886089583</v>
          </cell>
          <cell r="IS33">
            <v>350</v>
          </cell>
          <cell r="IT33">
            <v>9938.4412463073331</v>
          </cell>
          <cell r="IU33">
            <v>906.97399999999993</v>
          </cell>
          <cell r="IV33">
            <v>3336.58</v>
          </cell>
          <cell r="IW33">
            <v>6936.3687602087648</v>
          </cell>
          <cell r="IX33">
            <v>3001.971</v>
          </cell>
          <cell r="IY33">
            <v>4017.8988010061698</v>
          </cell>
          <cell r="IZ33">
            <v>3110.9248010061701</v>
          </cell>
          <cell r="JA33">
            <v>91.3</v>
          </cell>
          <cell r="JB33">
            <v>-87.808669407559748</v>
          </cell>
          <cell r="JC33">
            <v>-192.99066940755981</v>
          </cell>
          <cell r="JD33">
            <v>25</v>
          </cell>
          <cell r="JE33">
            <v>2912.8534220004831</v>
          </cell>
          <cell r="JF33">
            <v>547.38999999999987</v>
          </cell>
          <cell r="JG33">
            <v>147.08210859931219</v>
          </cell>
          <cell r="JH33">
            <v>212.3821085993122</v>
          </cell>
          <cell r="JJ33">
            <v>46.794108599312167</v>
          </cell>
          <cell r="JK33">
            <v>350</v>
          </cell>
          <cell r="JL33">
            <v>10533.242818870391</v>
          </cell>
          <cell r="JM33">
            <v>2062.991</v>
          </cell>
          <cell r="JN33">
            <v>3304.7</v>
          </cell>
          <cell r="JO33">
            <v>7584.1809999999996</v>
          </cell>
          <cell r="JP33">
            <v>2949.0590000000011</v>
          </cell>
          <cell r="JQ33">
            <v>5062.1000000000004</v>
          </cell>
          <cell r="JR33">
            <v>2999.1089999999999</v>
          </cell>
          <cell r="JS33">
            <v>28.9</v>
          </cell>
          <cell r="JT33">
            <v>365.73980002257667</v>
          </cell>
          <cell r="JU33">
            <v>257.8278000225767</v>
          </cell>
          <cell r="JV33">
            <v>25</v>
          </cell>
          <cell r="JW33">
            <v>3003.5590000000002</v>
          </cell>
          <cell r="JX33">
            <v>547.38999999999987</v>
          </cell>
          <cell r="JY33">
            <v>182.9290000000004</v>
          </cell>
          <cell r="JZ33">
            <v>249.2800000000004</v>
          </cell>
          <cell r="KB33">
            <v>142.97500000000039</v>
          </cell>
          <cell r="KC33">
            <v>350</v>
          </cell>
          <cell r="KD33">
            <v>10333.582</v>
          </cell>
          <cell r="KE33">
            <v>1485.777</v>
          </cell>
          <cell r="KF33">
            <v>3304.554000000001</v>
          </cell>
          <cell r="KG33">
            <v>7294.8860000000004</v>
          </cell>
          <cell r="KH33">
            <v>3038.643</v>
          </cell>
          <cell r="KI33">
            <v>5051.7969999999996</v>
          </cell>
          <cell r="KJ33">
            <v>3566.02</v>
          </cell>
          <cell r="KK33">
            <v>79.787999999999997</v>
          </cell>
          <cell r="KL33">
            <v>-296.17618112961571</v>
          </cell>
          <cell r="KM33">
            <v>-406.19518112961572</v>
          </cell>
          <cell r="KN33">
            <v>25</v>
          </cell>
          <cell r="KO33">
            <v>2939.082557037771</v>
          </cell>
          <cell r="KP33">
            <v>547.38999999999987</v>
          </cell>
          <cell r="KQ33">
            <v>144.01975976893499</v>
          </cell>
          <cell r="KR33">
            <v>214.26865604040731</v>
          </cell>
          <cell r="KT33">
            <v>32.826779383244599</v>
          </cell>
          <cell r="KU33">
            <v>350</v>
          </cell>
          <cell r="KV33">
            <v>10397.34634415252</v>
          </cell>
          <cell r="KW33">
            <v>2038.6644842832229</v>
          </cell>
          <cell r="KX33">
            <v>3284.3051037285281</v>
          </cell>
          <cell r="KY33">
            <v>7325.8235647692782</v>
          </cell>
          <cell r="KZ33">
            <v>3071.4697793832452</v>
          </cell>
          <cell r="LA33">
            <v>5051.7969999999996</v>
          </cell>
          <cell r="LB33">
            <v>3013.1325157167771</v>
          </cell>
          <cell r="LC33">
            <v>50</v>
          </cell>
          <cell r="LD33">
            <v>664.08046466891346</v>
          </cell>
          <cell r="LE33">
            <v>552.8874842832231</v>
          </cell>
          <cell r="LF33">
            <v>0</v>
          </cell>
          <cell r="LG33">
            <v>2790.7492693617728</v>
          </cell>
          <cell r="LH33">
            <v>547.38999999999987</v>
          </cell>
          <cell r="LI33">
            <v>166.6608721560128</v>
          </cell>
          <cell r="LJ33">
            <v>233.59656580365711</v>
          </cell>
          <cell r="LL33">
            <v>61.504054976076098</v>
          </cell>
          <cell r="LM33">
            <v>350</v>
          </cell>
          <cell r="LN33">
            <v>11040.507889243499</v>
          </cell>
          <cell r="LO33">
            <v>1959.1373717163419</v>
          </cell>
          <cell r="LP33">
            <v>3292.3694100808839</v>
          </cell>
          <cell r="LQ33">
            <v>7932.4810548841742</v>
          </cell>
          <cell r="LR33">
            <v>3107.9738343593208</v>
          </cell>
          <cell r="LS33">
            <v>5051.7969999999996</v>
          </cell>
          <cell r="LT33">
            <v>3092.6596282836581</v>
          </cell>
          <cell r="LU33">
            <v>75</v>
          </cell>
          <cell r="LV33">
            <v>36.184887627051609</v>
          </cell>
          <cell r="LW33">
            <v>-54.5271125668813</v>
          </cell>
          <cell r="LX33">
            <v>25</v>
          </cell>
          <cell r="LY33">
            <v>3070.4382483534819</v>
          </cell>
          <cell r="LZ33">
            <v>547.38999999999987</v>
          </cell>
          <cell r="MA33">
            <v>181.3856188972766</v>
          </cell>
          <cell r="MB33">
            <v>254.8498861461137</v>
          </cell>
          <cell r="MD33">
            <v>73.867901064695246</v>
          </cell>
          <cell r="ME33">
            <v>350</v>
          </cell>
          <cell r="MF33">
            <v>10497.74839196414</v>
          </cell>
          <cell r="MG33">
            <v>1880.0448536109</v>
          </cell>
          <cell r="MH33">
            <v>3293.9051428320472</v>
          </cell>
          <cell r="MI33">
            <v>7340.8536565401246</v>
          </cell>
          <cell r="MJ33">
            <v>3156.841735424016</v>
          </cell>
          <cell r="MK33">
            <v>5051.7969999999996</v>
          </cell>
          <cell r="ML33">
            <v>3171.7521463890989</v>
          </cell>
          <cell r="MM33">
            <v>75</v>
          </cell>
          <cell r="MN33">
            <v>36.076614947895308</v>
          </cell>
          <cell r="MO33">
            <v>-54.092518105441833</v>
          </cell>
          <cell r="MP33">
            <v>25</v>
          </cell>
          <cell r="MQ33">
            <v>3285.9253102941661</v>
          </cell>
          <cell r="MR33">
            <v>547.38999999999987</v>
          </cell>
          <cell r="MS33">
            <v>253.0529164261558</v>
          </cell>
          <cell r="MT33">
            <v>331.25505188750992</v>
          </cell>
          <cell r="MV33">
            <v>133.37525828495899</v>
          </cell>
          <cell r="MW33">
            <v>350</v>
          </cell>
          <cell r="MX33">
            <v>10770.17844639246</v>
          </cell>
          <cell r="MY33">
            <v>1525.351328120923</v>
          </cell>
          <cell r="MZ33">
            <v>3290.7030073706928</v>
          </cell>
          <cell r="NA33">
            <v>7504.9084526834813</v>
          </cell>
          <cell r="NB33">
            <v>3265.2169937089752</v>
          </cell>
          <cell r="NC33">
            <v>5051.7969999999996</v>
          </cell>
          <cell r="ND33">
            <v>3526.4456718790771</v>
          </cell>
          <cell r="NE33">
            <v>75</v>
          </cell>
          <cell r="NF33">
            <v>-241.3403255025822</v>
          </cell>
          <cell r="NG33">
            <v>-329.69352548997728</v>
          </cell>
          <cell r="NH33">
            <v>25</v>
          </cell>
          <cell r="NI33">
            <v>3133.4604201305351</v>
          </cell>
          <cell r="NJ33">
            <v>547.38999999999987</v>
          </cell>
          <cell r="NK33">
            <v>154.02504634986531</v>
          </cell>
          <cell r="NL33">
            <v>229.0688258455672</v>
          </cell>
          <cell r="NN33">
            <v>47.20238575199815</v>
          </cell>
          <cell r="NO33">
            <v>350</v>
          </cell>
          <cell r="NP33">
            <v>10822.769715430681</v>
          </cell>
          <cell r="NQ33">
            <v>2129.9753765992991</v>
          </cell>
          <cell r="NR33">
            <v>3290.6592278749908</v>
          </cell>
          <cell r="NS33">
            <v>7535.2973359697007</v>
          </cell>
          <cell r="NT33">
            <v>3287.4193794609741</v>
          </cell>
          <cell r="NU33">
            <v>5051.7969999999996</v>
          </cell>
          <cell r="NV33">
            <v>2921.8216234007</v>
          </cell>
          <cell r="NW33">
            <v>75</v>
          </cell>
          <cell r="NX33">
            <v>725.36077622587118</v>
          </cell>
          <cell r="NY33">
            <v>629.62404847837593</v>
          </cell>
          <cell r="NZ33">
            <v>25</v>
          </cell>
        </row>
        <row r="34">
          <cell r="A34" t="str">
            <v>CASH3</v>
          </cell>
          <cell r="B34" t="str">
            <v>Méliuz</v>
          </cell>
          <cell r="C34" t="str">
            <v>Financials Non-Banks</v>
          </cell>
          <cell r="D34" t="str">
            <v>Bernardo Guttmann</v>
          </cell>
          <cell r="E34">
            <v>45607</v>
          </cell>
          <cell r="F34" t="str">
            <v>Buy</v>
          </cell>
          <cell r="G34" t="b">
            <v>0</v>
          </cell>
          <cell r="H34" t="str">
            <v>BRL</v>
          </cell>
          <cell r="I34">
            <v>5.2</v>
          </cell>
          <cell r="J34">
            <v>0.17870210258679289</v>
          </cell>
          <cell r="M34">
            <v>368200</v>
          </cell>
          <cell r="O34">
            <v>-141521.74900000001</v>
          </cell>
          <cell r="P34">
            <v>-156689.236</v>
          </cell>
          <cell r="R34">
            <v>-58148</v>
          </cell>
          <cell r="S34">
            <v>864924.25400000007</v>
          </cell>
          <cell r="T34">
            <v>1357.951</v>
          </cell>
          <cell r="U34">
            <v>455.77199999999999</v>
          </cell>
          <cell r="V34">
            <v>4.6050000000000004</v>
          </cell>
          <cell r="W34">
            <v>1357.951</v>
          </cell>
          <cell r="X34">
            <v>786.45600000000002</v>
          </cell>
          <cell r="Y34">
            <v>0.13200000000000001</v>
          </cell>
          <cell r="Z34">
            <v>-743.25400000000002</v>
          </cell>
          <cell r="AD34">
            <v>0</v>
          </cell>
          <cell r="AE34">
            <v>341629</v>
          </cell>
          <cell r="AG34">
            <v>-89326</v>
          </cell>
          <cell r="AH34">
            <v>-77180</v>
          </cell>
          <cell r="AJ34">
            <v>-31240</v>
          </cell>
          <cell r="AK34">
            <v>86480</v>
          </cell>
          <cell r="AL34">
            <v>978.995</v>
          </cell>
          <cell r="AM34">
            <v>69.361000000000004</v>
          </cell>
          <cell r="AN34">
            <v>2.2000000000000002</v>
          </cell>
          <cell r="AO34">
            <v>978.995</v>
          </cell>
          <cell r="AP34">
            <v>776.47900000000004</v>
          </cell>
          <cell r="AQ34">
            <v>0</v>
          </cell>
          <cell r="AR34">
            <v>-664.34799999999996</v>
          </cell>
          <cell r="AV34">
            <v>0</v>
          </cell>
          <cell r="AW34">
            <v>358982.36766778911</v>
          </cell>
          <cell r="AY34">
            <v>-57518.503936865403</v>
          </cell>
          <cell r="AZ34">
            <v>-45566.417053153877</v>
          </cell>
          <cell r="BB34">
            <v>-25210.559664546348</v>
          </cell>
          <cell r="BC34">
            <v>86480</v>
          </cell>
          <cell r="BD34">
            <v>474.57761913754462</v>
          </cell>
          <cell r="BE34">
            <v>37.334111364631973</v>
          </cell>
          <cell r="BF34">
            <v>1.429296294059538</v>
          </cell>
          <cell r="BG34">
            <v>474.5776191375445</v>
          </cell>
          <cell r="BH34">
            <v>327.56337033545373</v>
          </cell>
          <cell r="BI34">
            <v>0</v>
          </cell>
          <cell r="BJ34">
            <v>-244.67011136463199</v>
          </cell>
          <cell r="BN34">
            <v>0</v>
          </cell>
          <cell r="BO34">
            <v>383459.76090407709</v>
          </cell>
          <cell r="BQ34">
            <v>50154.012054608967</v>
          </cell>
          <cell r="BR34">
            <v>66376.913001242952</v>
          </cell>
          <cell r="BT34">
            <v>54171.246015647688</v>
          </cell>
          <cell r="BU34">
            <v>86480</v>
          </cell>
          <cell r="BV34">
            <v>517.59155900528003</v>
          </cell>
          <cell r="BW34">
            <v>79.965348042640713</v>
          </cell>
          <cell r="BX34">
            <v>1.360621138366563</v>
          </cell>
          <cell r="BY34">
            <v>517.59155900528003</v>
          </cell>
          <cell r="BZ34">
            <v>365.48324254640698</v>
          </cell>
          <cell r="CA34">
            <v>0</v>
          </cell>
          <cell r="CB34">
            <v>-287.30134804264071</v>
          </cell>
          <cell r="CF34">
            <v>16251.3738046943</v>
          </cell>
          <cell r="CG34">
            <v>407050.156232376</v>
          </cell>
          <cell r="CI34">
            <v>67513.37674780158</v>
          </cell>
          <cell r="CJ34">
            <v>82956.796034172177</v>
          </cell>
          <cell r="CL34">
            <v>63211.19326069329</v>
          </cell>
          <cell r="CM34">
            <v>86480</v>
          </cell>
          <cell r="CN34">
            <v>563.41081600505049</v>
          </cell>
          <cell r="CO34">
            <v>125.5459191764964</v>
          </cell>
          <cell r="CP34">
            <v>1.2952457022831989</v>
          </cell>
          <cell r="CQ34">
            <v>563.41081600505061</v>
          </cell>
          <cell r="CR34">
            <v>406.57051816585778</v>
          </cell>
          <cell r="CS34">
            <v>0</v>
          </cell>
          <cell r="CT34">
            <v>-332.88191917649652</v>
          </cell>
          <cell r="CX34">
            <v>22123.91764124265</v>
          </cell>
          <cell r="CY34">
            <v>431584.92698409251</v>
          </cell>
          <cell r="DA34">
            <v>82221.376055535598</v>
          </cell>
          <cell r="DB34">
            <v>96922.766394982173</v>
          </cell>
          <cell r="DD34">
            <v>73725.871114131194</v>
          </cell>
          <cell r="DE34">
            <v>86480</v>
          </cell>
          <cell r="DF34">
            <v>616.25390281417003</v>
          </cell>
          <cell r="DG34">
            <v>177.7156472098699</v>
          </cell>
          <cell r="DH34">
            <v>1.2330114401259</v>
          </cell>
          <cell r="DI34">
            <v>616.25390281417003</v>
          </cell>
          <cell r="DJ34">
            <v>454.49233439004303</v>
          </cell>
          <cell r="DK34">
            <v>0</v>
          </cell>
          <cell r="DL34">
            <v>-385.05164720986988</v>
          </cell>
          <cell r="DP34">
            <v>25804.054889945932</v>
          </cell>
          <cell r="DQ34">
            <v>457426.43718277011</v>
          </cell>
          <cell r="DS34">
            <v>93646.766657319095</v>
          </cell>
          <cell r="DT34">
            <v>107641.78122663259</v>
          </cell>
          <cell r="DV34">
            <v>84211.608983489277</v>
          </cell>
          <cell r="DW34">
            <v>86480</v>
          </cell>
          <cell r="DX34">
            <v>671.8989999599936</v>
          </cell>
          <cell r="DY34">
            <v>232.25575134187221</v>
          </cell>
          <cell r="DZ34">
            <v>1.1737674240504341</v>
          </cell>
          <cell r="EA34">
            <v>671.8989999599936</v>
          </cell>
          <cell r="EB34">
            <v>505.01929978013658</v>
          </cell>
          <cell r="EC34">
            <v>0</v>
          </cell>
          <cell r="ED34">
            <v>-439.59175134187223</v>
          </cell>
          <cell r="EH34">
            <v>33684.643593395718</v>
          </cell>
          <cell r="EI34">
            <v>484760.57606867712</v>
          </cell>
          <cell r="EK34">
            <v>105952.8579179509</v>
          </cell>
          <cell r="EL34">
            <v>119275.436821918</v>
          </cell>
          <cell r="EN34">
            <v>95288.359397044376</v>
          </cell>
          <cell r="EO34">
            <v>86480</v>
          </cell>
          <cell r="EP34">
            <v>724.86604744579154</v>
          </cell>
          <cell r="EQ34">
            <v>283.68835034353748</v>
          </cell>
          <cell r="ER34">
            <v>1.117369978028196</v>
          </cell>
          <cell r="ES34">
            <v>724.86604744579142</v>
          </cell>
          <cell r="ET34">
            <v>552.66347947865893</v>
          </cell>
          <cell r="EU34">
            <v>0</v>
          </cell>
          <cell r="EV34">
            <v>-491.02435034353749</v>
          </cell>
          <cell r="EZ34">
            <v>47644.179698522203</v>
          </cell>
          <cell r="FA34">
            <v>513658.89825749781</v>
          </cell>
          <cell r="FC34">
            <v>119206.13849634249</v>
          </cell>
          <cell r="FD34">
            <v>131888.59107782159</v>
          </cell>
          <cell r="FF34">
            <v>106982.3169948398</v>
          </cell>
          <cell r="FG34">
            <v>86480</v>
          </cell>
          <cell r="FH34">
            <v>783.89299963376948</v>
          </cell>
          <cell r="FI34">
            <v>340.75273020016022</v>
          </cell>
          <cell r="FJ34">
            <v>1.063682329409311</v>
          </cell>
          <cell r="FK34">
            <v>783.89299963376936</v>
          </cell>
          <cell r="FL34">
            <v>606.1546379760789</v>
          </cell>
          <cell r="FM34">
            <v>0</v>
          </cell>
          <cell r="FN34">
            <v>-548.08873020016017</v>
          </cell>
          <cell r="FR34">
            <v>53491.158497419943</v>
          </cell>
          <cell r="FS34">
            <v>90046</v>
          </cell>
          <cell r="FU34">
            <v>-18833</v>
          </cell>
          <cell r="FV34">
            <v>-17147</v>
          </cell>
          <cell r="FX34">
            <v>-6545</v>
          </cell>
          <cell r="FY34">
            <v>801599.38</v>
          </cell>
          <cell r="FZ34">
            <v>863.49099999999999</v>
          </cell>
          <cell r="GA34">
            <v>504.29700000000003</v>
          </cell>
          <cell r="GB34">
            <v>6.1769999999999996</v>
          </cell>
          <cell r="GC34">
            <v>863.49099999999999</v>
          </cell>
          <cell r="GD34">
            <v>670.35299999999995</v>
          </cell>
          <cell r="GE34">
            <v>0.314</v>
          </cell>
          <cell r="GF34">
            <v>-503.983</v>
          </cell>
          <cell r="GJ34">
            <v>0</v>
          </cell>
          <cell r="GK34">
            <v>79075</v>
          </cell>
          <cell r="GM34">
            <v>-54837</v>
          </cell>
          <cell r="GN34">
            <v>-52007</v>
          </cell>
          <cell r="GP34">
            <v>-28152</v>
          </cell>
          <cell r="GQ34">
            <v>864916.071</v>
          </cell>
          <cell r="GR34">
            <v>1323.0440000000001</v>
          </cell>
          <cell r="GS34">
            <v>404.94299999999998</v>
          </cell>
          <cell r="GT34">
            <v>7.02</v>
          </cell>
          <cell r="GU34">
            <v>1323.0440000000001</v>
          </cell>
          <cell r="GV34">
            <v>789.98199999999997</v>
          </cell>
          <cell r="GW34">
            <v>0.25800000000000001</v>
          </cell>
          <cell r="GX34">
            <v>-776.17</v>
          </cell>
          <cell r="HB34">
            <v>0</v>
          </cell>
          <cell r="HC34">
            <v>97791</v>
          </cell>
          <cell r="HE34">
            <v>-44978</v>
          </cell>
          <cell r="HF34">
            <v>-39929.487000000001</v>
          </cell>
          <cell r="HH34">
            <v>-18005.251</v>
          </cell>
          <cell r="HI34">
            <v>864924.25400000007</v>
          </cell>
          <cell r="HJ34">
            <v>1322.924</v>
          </cell>
          <cell r="HK34">
            <v>486.57600000000002</v>
          </cell>
          <cell r="HL34">
            <v>5.5640000000000001</v>
          </cell>
          <cell r="HM34">
            <v>1322.924</v>
          </cell>
          <cell r="HN34">
            <v>776.48500000000001</v>
          </cell>
          <cell r="HO34">
            <v>0.18099999999999999</v>
          </cell>
          <cell r="HP34">
            <v>-749.76300000000003</v>
          </cell>
          <cell r="HT34">
            <v>0</v>
          </cell>
          <cell r="HU34">
            <v>101195</v>
          </cell>
          <cell r="HW34">
            <v>-22873.749</v>
          </cell>
          <cell r="HX34">
            <v>-47605.749000000003</v>
          </cell>
          <cell r="HZ34">
            <v>-5445.7489999999962</v>
          </cell>
          <cell r="IA34">
            <v>864924.25400000007</v>
          </cell>
          <cell r="IB34">
            <v>1357.951</v>
          </cell>
          <cell r="IC34">
            <v>455.77199999999999</v>
          </cell>
          <cell r="ID34">
            <v>4.6050000000000004</v>
          </cell>
          <cell r="IE34">
            <v>1357.951</v>
          </cell>
          <cell r="IF34">
            <v>786.45600000000002</v>
          </cell>
          <cell r="IG34">
            <v>0.13200000000000001</v>
          </cell>
          <cell r="IH34">
            <v>-743.25400000000002</v>
          </cell>
          <cell r="IL34">
            <v>0</v>
          </cell>
          <cell r="IM34">
            <v>98677</v>
          </cell>
          <cell r="IO34">
            <v>-32964</v>
          </cell>
          <cell r="IP34">
            <v>-28443</v>
          </cell>
          <cell r="IR34">
            <v>-11869</v>
          </cell>
          <cell r="IS34">
            <v>865907.60800000001</v>
          </cell>
          <cell r="IT34">
            <v>1247.0340000000001</v>
          </cell>
          <cell r="IU34">
            <v>196.07300000000001</v>
          </cell>
          <cell r="IV34">
            <v>3.7839999999999998</v>
          </cell>
          <cell r="IW34">
            <v>1247.0340000000001</v>
          </cell>
          <cell r="IX34">
            <v>779.34100000000001</v>
          </cell>
          <cell r="IY34">
            <v>6.5000000000000002E-2</v>
          </cell>
          <cell r="IZ34">
            <v>-627.54999999999995</v>
          </cell>
          <cell r="JD34">
            <v>0</v>
          </cell>
          <cell r="JE34">
            <v>72152</v>
          </cell>
          <cell r="JG34">
            <v>-16407</v>
          </cell>
          <cell r="JH34">
            <v>-14092</v>
          </cell>
          <cell r="JJ34">
            <v>-6310</v>
          </cell>
          <cell r="JK34">
            <v>86518.044000000009</v>
          </cell>
          <cell r="JL34">
            <v>1173.421</v>
          </cell>
          <cell r="JM34">
            <v>59.704000000000001</v>
          </cell>
          <cell r="JN34">
            <v>2.7080000000000002</v>
          </cell>
          <cell r="JO34">
            <v>1173.421</v>
          </cell>
          <cell r="JP34">
            <v>770.57299999999998</v>
          </cell>
          <cell r="JQ34">
            <v>0</v>
          </cell>
          <cell r="JR34">
            <v>-395.77499999999998</v>
          </cell>
          <cell r="JV34">
            <v>0</v>
          </cell>
          <cell r="JW34">
            <v>70400</v>
          </cell>
          <cell r="JY34">
            <v>-3644</v>
          </cell>
          <cell r="JZ34">
            <v>-920</v>
          </cell>
          <cell r="KB34">
            <v>7591</v>
          </cell>
          <cell r="KC34">
            <v>86523.396999999997</v>
          </cell>
          <cell r="KD34">
            <v>1201.373</v>
          </cell>
          <cell r="KE34">
            <v>165.68899999999999</v>
          </cell>
          <cell r="KF34">
            <v>2.4729999999999999</v>
          </cell>
          <cell r="KG34">
            <v>1201.373</v>
          </cell>
          <cell r="KH34">
            <v>780.73400000000004</v>
          </cell>
          <cell r="KI34">
            <v>0</v>
          </cell>
          <cell r="KJ34">
            <v>-418.87700000000001</v>
          </cell>
          <cell r="KN34">
            <v>0</v>
          </cell>
          <cell r="KO34">
            <v>100369</v>
          </cell>
          <cell r="KQ34">
            <v>-36311</v>
          </cell>
          <cell r="KR34">
            <v>-33725</v>
          </cell>
          <cell r="KT34">
            <v>-20652</v>
          </cell>
          <cell r="KU34">
            <v>86480</v>
          </cell>
          <cell r="KV34">
            <v>978.995</v>
          </cell>
          <cell r="KW34">
            <v>69.361000000000004</v>
          </cell>
          <cell r="KX34">
            <v>2.2000000000000002</v>
          </cell>
          <cell r="KY34">
            <v>978.995</v>
          </cell>
          <cell r="KZ34">
            <v>776.47900000000004</v>
          </cell>
          <cell r="LA34">
            <v>0</v>
          </cell>
          <cell r="LB34">
            <v>-664.34799999999996</v>
          </cell>
          <cell r="LF34">
            <v>0</v>
          </cell>
          <cell r="LG34">
            <v>82412</v>
          </cell>
          <cell r="LI34">
            <v>2932</v>
          </cell>
          <cell r="LJ34">
            <v>5764</v>
          </cell>
          <cell r="LL34">
            <v>19080.07</v>
          </cell>
          <cell r="LM34">
            <v>86480</v>
          </cell>
          <cell r="LN34">
            <v>972.952</v>
          </cell>
          <cell r="LO34">
            <v>74.902000000000001</v>
          </cell>
          <cell r="LP34">
            <v>1.887</v>
          </cell>
          <cell r="LQ34">
            <v>972.952</v>
          </cell>
          <cell r="LR34">
            <v>798.28399999999999</v>
          </cell>
          <cell r="LS34">
            <v>0</v>
          </cell>
          <cell r="LT34">
            <v>-676.69799999999998</v>
          </cell>
          <cell r="LX34">
            <v>0</v>
          </cell>
          <cell r="LY34">
            <v>87641</v>
          </cell>
          <cell r="MA34">
            <v>-69460</v>
          </cell>
          <cell r="MB34">
            <v>-67644</v>
          </cell>
          <cell r="MD34">
            <v>-60760</v>
          </cell>
          <cell r="ME34">
            <v>86480</v>
          </cell>
          <cell r="MF34">
            <v>673.29499999999996</v>
          </cell>
          <cell r="MG34">
            <v>64.885999999999996</v>
          </cell>
          <cell r="MH34">
            <v>1.609</v>
          </cell>
          <cell r="MI34">
            <v>673.29499999999996</v>
          </cell>
          <cell r="MJ34">
            <v>529.34500000000003</v>
          </cell>
          <cell r="MK34">
            <v>0</v>
          </cell>
          <cell r="ML34">
            <v>-451.37599999999998</v>
          </cell>
          <cell r="MP34">
            <v>0</v>
          </cell>
          <cell r="MQ34">
            <v>90300</v>
          </cell>
          <cell r="MS34">
            <v>4284</v>
          </cell>
          <cell r="MT34">
            <v>7406</v>
          </cell>
          <cell r="MV34">
            <v>8811</v>
          </cell>
          <cell r="MW34">
            <v>86480</v>
          </cell>
          <cell r="MX34">
            <v>470.63799999999998</v>
          </cell>
          <cell r="MY34">
            <v>34.161000000000001</v>
          </cell>
          <cell r="MZ34">
            <v>1.4470000000000001</v>
          </cell>
          <cell r="NA34">
            <v>470.63799999999998</v>
          </cell>
          <cell r="NB34">
            <v>319.90499999999997</v>
          </cell>
          <cell r="NC34">
            <v>0</v>
          </cell>
          <cell r="ND34">
            <v>-241.49700000000001</v>
          </cell>
          <cell r="NH34">
            <v>0</v>
          </cell>
          <cell r="NI34">
            <v>98582.367667789134</v>
          </cell>
          <cell r="NK34">
            <v>4725.4960631346039</v>
          </cell>
          <cell r="NL34">
            <v>8907.5829468461143</v>
          </cell>
          <cell r="NN34">
            <v>7658.3703354536492</v>
          </cell>
          <cell r="NO34">
            <v>86480</v>
          </cell>
          <cell r="NP34">
            <v>474.57761913754462</v>
          </cell>
          <cell r="NQ34">
            <v>37.334111364631973</v>
          </cell>
          <cell r="NR34">
            <v>1.429296294059538</v>
          </cell>
          <cell r="NS34">
            <v>474.5776191375445</v>
          </cell>
          <cell r="NT34">
            <v>327.56337033545373</v>
          </cell>
          <cell r="NU34">
            <v>0</v>
          </cell>
          <cell r="NV34">
            <v>-244.67011136463199</v>
          </cell>
          <cell r="NZ34">
            <v>0</v>
          </cell>
          <cell r="OA34">
            <v>93004.929605816549</v>
          </cell>
          <cell r="OC34">
            <v>12762.13174197001</v>
          </cell>
          <cell r="OD34">
            <v>16893.051772601571</v>
          </cell>
          <cell r="OF34">
            <v>13312.455751181489</v>
          </cell>
          <cell r="OG34">
            <v>86480</v>
          </cell>
          <cell r="OH34">
            <v>485.16985507756698</v>
          </cell>
          <cell r="OI34">
            <v>47.854180278619523</v>
          </cell>
          <cell r="OJ34">
            <v>1.411809188812944</v>
          </cell>
          <cell r="OK34">
            <v>485.16985507756698</v>
          </cell>
          <cell r="OL34">
            <v>336.88208936128069</v>
          </cell>
          <cell r="OM34">
            <v>0</v>
          </cell>
          <cell r="ON34">
            <v>-255.19018027861949</v>
          </cell>
          <cell r="OR34">
            <v>3993.7367253544448</v>
          </cell>
          <cell r="OS34">
            <v>90544.697658174075</v>
          </cell>
          <cell r="OU34">
            <v>11338.66105657948</v>
          </cell>
          <cell r="OV34">
            <v>15419.040248589159</v>
          </cell>
          <cell r="OX34">
            <v>12816.52778808847</v>
          </cell>
          <cell r="OY34">
            <v>86480</v>
          </cell>
          <cell r="OZ34">
            <v>495.41494144342448</v>
          </cell>
          <cell r="PA34">
            <v>58.011298617354363</v>
          </cell>
          <cell r="PB34">
            <v>1.3945360342014821</v>
          </cell>
          <cell r="PC34">
            <v>495.41494144342448</v>
          </cell>
          <cell r="PD34">
            <v>345.85365881294263</v>
          </cell>
          <cell r="PE34">
            <v>0</v>
          </cell>
          <cell r="PF34">
            <v>-265.34729861735428</v>
          </cell>
          <cell r="PJ34">
            <v>3844.9583364265418</v>
          </cell>
          <cell r="PK34">
            <v>95803.869246738715</v>
          </cell>
          <cell r="PM34">
            <v>13062.68068327069</v>
          </cell>
          <cell r="PN34">
            <v>17093.13739197635</v>
          </cell>
          <cell r="PP34">
            <v>14149.631688316749</v>
          </cell>
          <cell r="PQ34">
            <v>86480</v>
          </cell>
          <cell r="PR34">
            <v>506.5932005394418</v>
          </cell>
          <cell r="PS34">
            <v>69.085982006706999</v>
          </cell>
          <cell r="PT34">
            <v>1.3774742125892641</v>
          </cell>
          <cell r="PU34">
            <v>506.5932005394418</v>
          </cell>
          <cell r="PV34">
            <v>355.75840099476437</v>
          </cell>
          <cell r="PW34">
            <v>0</v>
          </cell>
          <cell r="PX34">
            <v>-276.42198200670703</v>
          </cell>
          <cell r="QB34">
            <v>4244.8895064950248</v>
          </cell>
          <cell r="QC34">
            <v>104106.2643933478</v>
          </cell>
          <cell r="QE34">
            <v>12990.53857278879</v>
          </cell>
          <cell r="QF34">
            <v>16971.68358807587</v>
          </cell>
          <cell r="QH34">
            <v>13892.630788060969</v>
          </cell>
          <cell r="QI34">
            <v>86480</v>
          </cell>
          <cell r="QJ34">
            <v>517.59155900528003</v>
          </cell>
          <cell r="QK34">
            <v>79.965348042640713</v>
          </cell>
          <cell r="QL34">
            <v>1.360621138366563</v>
          </cell>
          <cell r="QM34">
            <v>517.59155900528003</v>
          </cell>
          <cell r="QN34">
            <v>365.48324254640698</v>
          </cell>
          <cell r="QO34">
            <v>0</v>
          </cell>
          <cell r="QP34">
            <v>-287.30134804264071</v>
          </cell>
          <cell r="QT34">
            <v>4167.7892364182899</v>
          </cell>
        </row>
        <row r="35">
          <cell r="A35" t="str">
            <v>CBAV3</v>
          </cell>
          <cell r="B35" t="str">
            <v>CBA</v>
          </cell>
          <cell r="C35" t="str">
            <v>Metals &amp; Mining</v>
          </cell>
          <cell r="D35" t="str">
            <v>Lucas Laghi</v>
          </cell>
          <cell r="E35">
            <v>45434</v>
          </cell>
          <cell r="F35" t="str">
            <v>Buy</v>
          </cell>
          <cell r="G35" t="b">
            <v>0</v>
          </cell>
          <cell r="H35" t="str">
            <v>BRL</v>
          </cell>
          <cell r="I35">
            <v>9</v>
          </cell>
          <cell r="J35">
            <v>0.14754189443070051</v>
          </cell>
          <cell r="K35">
            <v>0.09</v>
          </cell>
          <cell r="L35">
            <v>0.1185446382473315</v>
          </cell>
          <cell r="AE35">
            <v>7348.8190000000004</v>
          </cell>
          <cell r="AF35">
            <v>75.576612918800492</v>
          </cell>
          <cell r="AG35">
            <v>-265.46520689807488</v>
          </cell>
          <cell r="AH35">
            <v>-317.91620689807462</v>
          </cell>
          <cell r="AI35">
            <v>304.82679310192509</v>
          </cell>
          <cell r="AJ35">
            <v>-811.61220689807465</v>
          </cell>
          <cell r="AK35">
            <v>608.24432999999999</v>
          </cell>
          <cell r="AL35">
            <v>13563.291999999999</v>
          </cell>
          <cell r="AM35">
            <v>1729.271</v>
          </cell>
          <cell r="AN35">
            <v>6878.009</v>
          </cell>
          <cell r="AO35">
            <v>8857.7800000000007</v>
          </cell>
          <cell r="AP35">
            <v>4704.152</v>
          </cell>
          <cell r="AQ35">
            <v>4392.9650000000001</v>
          </cell>
          <cell r="AR35">
            <v>2663.694</v>
          </cell>
          <cell r="AS35">
            <v>760.89315138711663</v>
          </cell>
          <cell r="AT35">
            <v>-671.9527174067407</v>
          </cell>
          <cell r="AU35">
            <v>449.51644677016611</v>
          </cell>
          <cell r="AV35">
            <v>82.845694279999989</v>
          </cell>
          <cell r="AW35">
            <v>7741.7211239084936</v>
          </cell>
          <cell r="AX35">
            <v>1153.8292856976159</v>
          </cell>
          <cell r="AY35">
            <v>892.97111297533513</v>
          </cell>
          <cell r="AZ35">
            <v>1580.5788987313069</v>
          </cell>
          <cell r="BA35">
            <v>1476.603742229516</v>
          </cell>
          <cell r="BB35">
            <v>372.49409779240648</v>
          </cell>
          <cell r="BC35">
            <v>651.07269699999995</v>
          </cell>
          <cell r="BD35">
            <v>13999.25010855017</v>
          </cell>
          <cell r="BE35">
            <v>1854.8685261574501</v>
          </cell>
          <cell r="BF35">
            <v>7032.676429080434</v>
          </cell>
          <cell r="BG35">
            <v>9050.5575461830904</v>
          </cell>
          <cell r="BH35">
            <v>4948.6925623670777</v>
          </cell>
          <cell r="BI35">
            <v>4775.0152266404757</v>
          </cell>
          <cell r="BJ35">
            <v>2920.1467004830261</v>
          </cell>
          <cell r="BK35">
            <v>804.48747710526845</v>
          </cell>
          <cell r="BL35">
            <v>-23.146865162252649</v>
          </cell>
          <cell r="BM35">
            <v>149.61957939568501</v>
          </cell>
          <cell r="BN35">
            <v>40.439535425329233</v>
          </cell>
          <cell r="BO35">
            <v>8143.1518332281876</v>
          </cell>
          <cell r="BP35">
            <v>1307.978731378194</v>
          </cell>
          <cell r="BQ35">
            <v>1011.518672389576</v>
          </cell>
          <cell r="BR35">
            <v>1617.059888540233</v>
          </cell>
          <cell r="BS35">
            <v>1602.263492432332</v>
          </cell>
          <cell r="BT35">
            <v>482.08301200358858</v>
          </cell>
          <cell r="BU35">
            <v>651.07269699999995</v>
          </cell>
          <cell r="BV35">
            <v>14754.554953257681</v>
          </cell>
          <cell r="BW35">
            <v>2575.5046875978219</v>
          </cell>
          <cell r="BX35">
            <v>7069.3397934946588</v>
          </cell>
          <cell r="BY35">
            <v>9444.3001318879069</v>
          </cell>
          <cell r="BZ35">
            <v>5310.2548213697692</v>
          </cell>
          <cell r="CA35">
            <v>5096.5821660163692</v>
          </cell>
          <cell r="CB35">
            <v>2521.0774784185469</v>
          </cell>
          <cell r="CC35">
            <v>610.73638749211409</v>
          </cell>
          <cell r="CD35">
            <v>648.68688703074577</v>
          </cell>
          <cell r="CE35">
            <v>697.76766833670956</v>
          </cell>
          <cell r="CF35">
            <v>120.5207530008971</v>
          </cell>
          <cell r="CG35">
            <v>8446.9635385025067</v>
          </cell>
          <cell r="CH35">
            <v>1399.9280924808529</v>
          </cell>
          <cell r="CI35">
            <v>1091.6090077996851</v>
          </cell>
          <cell r="CJ35">
            <v>1700.82183351616</v>
          </cell>
          <cell r="CK35">
            <v>1685.433550453236</v>
          </cell>
          <cell r="CL35">
            <v>558.98244897589393</v>
          </cell>
          <cell r="CM35">
            <v>651.07269699999995</v>
          </cell>
          <cell r="CN35">
            <v>15467.878630231789</v>
          </cell>
          <cell r="CO35">
            <v>3234.7709005109018</v>
          </cell>
          <cell r="CP35">
            <v>7084.5559563669576</v>
          </cell>
          <cell r="CQ35">
            <v>9822.2343394764812</v>
          </cell>
          <cell r="CR35">
            <v>5645.6442907553064</v>
          </cell>
          <cell r="CS35">
            <v>5412.6786856284452</v>
          </cell>
          <cell r="CT35">
            <v>2177.907785117543</v>
          </cell>
          <cell r="CU35">
            <v>591.28744769517539</v>
          </cell>
          <cell r="CV35">
            <v>669.97730856309181</v>
          </cell>
          <cell r="CW35">
            <v>733.39491542881137</v>
          </cell>
          <cell r="CX35">
            <v>223.5929795903576</v>
          </cell>
          <cell r="CY35">
            <v>8712.4933852271133</v>
          </cell>
          <cell r="CZ35">
            <v>1448.8730913215641</v>
          </cell>
          <cell r="DA35">
            <v>1128.220594985514</v>
          </cell>
          <cell r="DB35">
            <v>1739.327142060979</v>
          </cell>
          <cell r="DC35">
            <v>1723.323295320338</v>
          </cell>
          <cell r="DD35">
            <v>604.22984249139131</v>
          </cell>
          <cell r="DE35">
            <v>651.07269699999995</v>
          </cell>
          <cell r="DF35">
            <v>16101.29867875735</v>
          </cell>
          <cell r="DG35">
            <v>3786.2989948864242</v>
          </cell>
          <cell r="DH35">
            <v>7052.7658242227008</v>
          </cell>
          <cell r="DI35">
            <v>10183.750958880921</v>
          </cell>
          <cell r="DJ35">
            <v>5917.547719876432</v>
          </cell>
          <cell r="DK35">
            <v>5710.9792281210212</v>
          </cell>
          <cell r="DL35">
            <v>1924.6802332345969</v>
          </cell>
          <cell r="DM35">
            <v>544.53083657669458</v>
          </cell>
          <cell r="DN35">
            <v>665.67244416736457</v>
          </cell>
          <cell r="DO35">
            <v>728.09670937749161</v>
          </cell>
          <cell r="DP35">
            <v>332.32641337026519</v>
          </cell>
          <cell r="DQ35">
            <v>9084.145828572855</v>
          </cell>
          <cell r="DR35">
            <v>1553.0740409609671</v>
          </cell>
          <cell r="DS35">
            <v>1219.5947705717711</v>
          </cell>
          <cell r="DT35">
            <v>1828.6711340662221</v>
          </cell>
          <cell r="DU35">
            <v>1812.027099806478</v>
          </cell>
          <cell r="DV35">
            <v>679.25048491752227</v>
          </cell>
          <cell r="DW35">
            <v>651.07269699999995</v>
          </cell>
          <cell r="DX35">
            <v>16694.975489782159</v>
          </cell>
          <cell r="DY35">
            <v>4240.7188948796593</v>
          </cell>
          <cell r="DZ35">
            <v>7047.9523595386372</v>
          </cell>
          <cell r="EA35">
            <v>10573.65262443047</v>
          </cell>
          <cell r="EB35">
            <v>6121.3228653516881</v>
          </cell>
          <cell r="EC35">
            <v>6022.818026570133</v>
          </cell>
          <cell r="ED35">
            <v>1782.099131690474</v>
          </cell>
          <cell r="EE35">
            <v>567.75911428580343</v>
          </cell>
          <cell r="EF35">
            <v>681.37672566794186</v>
          </cell>
          <cell r="EG35">
            <v>767.69319920088367</v>
          </cell>
          <cell r="EH35">
            <v>475.47533944226558</v>
          </cell>
          <cell r="EI35">
            <v>9273.2344982141458</v>
          </cell>
          <cell r="EJ35">
            <v>1830.9252554152049</v>
          </cell>
          <cell r="EK35">
            <v>1484.106113041332</v>
          </cell>
          <cell r="EL35">
            <v>2093.4439418682368</v>
          </cell>
          <cell r="EM35">
            <v>2076.1341112425771</v>
          </cell>
          <cell r="EN35">
            <v>861.7154564800328</v>
          </cell>
          <cell r="EO35">
            <v>651.07269699999995</v>
          </cell>
          <cell r="EP35">
            <v>17247.973493659742</v>
          </cell>
          <cell r="EQ35">
            <v>4761.5739531771496</v>
          </cell>
          <cell r="ER35">
            <v>7056.4726963830244</v>
          </cell>
          <cell r="ES35">
            <v>10868.135991364041</v>
          </cell>
          <cell r="ET35">
            <v>6379.837502295698</v>
          </cell>
          <cell r="EU35">
            <v>6343.2091147252513</v>
          </cell>
          <cell r="EV35">
            <v>1581.6351615481019</v>
          </cell>
          <cell r="EW35">
            <v>579.57715613838411</v>
          </cell>
          <cell r="EX35">
            <v>856.91998342212798</v>
          </cell>
          <cell r="EY35">
            <v>955.13993794747046</v>
          </cell>
          <cell r="EZ35">
            <v>603.20081953602289</v>
          </cell>
          <cell r="FA35">
            <v>9668.3069225724648</v>
          </cell>
          <cell r="FB35">
            <v>1947.610684515334</v>
          </cell>
          <cell r="FC35">
            <v>1586.9180472291571</v>
          </cell>
          <cell r="FD35">
            <v>2197.6640139714382</v>
          </cell>
          <cell r="FE35">
            <v>2179.661753725331</v>
          </cell>
          <cell r="FF35">
            <v>949.73315042493971</v>
          </cell>
          <cell r="FG35">
            <v>651.07269699999995</v>
          </cell>
          <cell r="FH35">
            <v>17677.063896609699</v>
          </cell>
          <cell r="FI35">
            <v>5005.984070006476</v>
          </cell>
          <cell r="FJ35">
            <v>7089.2348523502187</v>
          </cell>
          <cell r="FK35">
            <v>11012.306449186521</v>
          </cell>
          <cell r="FL35">
            <v>6664.7574474231797</v>
          </cell>
          <cell r="FM35">
            <v>6406.124887026348</v>
          </cell>
          <cell r="FN35">
            <v>1400.140817019872</v>
          </cell>
          <cell r="FO35">
            <v>604.26918266077905</v>
          </cell>
          <cell r="FP35">
            <v>876.24582475880879</v>
          </cell>
          <cell r="FQ35">
            <v>733.03208846232314</v>
          </cell>
          <cell r="FR35">
            <v>664.81320529745778</v>
          </cell>
          <cell r="IM35">
            <v>1915.819</v>
          </cell>
          <cell r="IN35">
            <v>60.014999999999873</v>
          </cell>
          <cell r="IO35">
            <v>-50.383000000000138</v>
          </cell>
          <cell r="IP35">
            <v>257.15099999999978</v>
          </cell>
          <cell r="IQ35">
            <v>84.31006989999986</v>
          </cell>
          <cell r="IR35">
            <v>89.300999999999817</v>
          </cell>
          <cell r="IS35">
            <v>595.83333300000004</v>
          </cell>
          <cell r="IT35">
            <v>13163.654</v>
          </cell>
          <cell r="IU35">
            <v>1296.434</v>
          </cell>
          <cell r="IV35">
            <v>6757.6689999999999</v>
          </cell>
          <cell r="IW35">
            <v>7736.2269999999999</v>
          </cell>
          <cell r="IX35">
            <v>5427.2190000000001</v>
          </cell>
          <cell r="IY35">
            <v>3659.9520000000002</v>
          </cell>
          <cell r="IZ35">
            <v>2363.518</v>
          </cell>
          <cell r="JA35">
            <v>233.88700020121951</v>
          </cell>
          <cell r="JD35">
            <v>0</v>
          </cell>
          <cell r="JE35">
            <v>1665</v>
          </cell>
          <cell r="JF35">
            <v>27</v>
          </cell>
          <cell r="JG35">
            <v>-71.700000000000017</v>
          </cell>
          <cell r="JH35">
            <v>-42</v>
          </cell>
          <cell r="JI35">
            <v>74</v>
          </cell>
          <cell r="JJ35">
            <v>-50</v>
          </cell>
          <cell r="JK35">
            <v>595.83333300000004</v>
          </cell>
          <cell r="JL35">
            <v>13606</v>
          </cell>
          <cell r="JM35">
            <v>1372</v>
          </cell>
          <cell r="JN35">
            <v>6782</v>
          </cell>
          <cell r="JO35">
            <v>8214</v>
          </cell>
          <cell r="JP35">
            <v>5392</v>
          </cell>
          <cell r="JQ35">
            <v>3990</v>
          </cell>
          <cell r="JR35">
            <v>2618</v>
          </cell>
          <cell r="JS35">
            <v>185.28814258999989</v>
          </cell>
          <cell r="JV35">
            <v>0</v>
          </cell>
          <cell r="JW35">
            <v>1864</v>
          </cell>
          <cell r="JX35">
            <v>-60.541387081199453</v>
          </cell>
          <cell r="JY35">
            <v>-96.639000000000024</v>
          </cell>
          <cell r="JZ35">
            <v>98.66800000000012</v>
          </cell>
          <cell r="KA35">
            <v>45.689930099999941</v>
          </cell>
          <cell r="KB35">
            <v>-263.48199999999991</v>
          </cell>
          <cell r="KC35">
            <v>595.83333300000004</v>
          </cell>
          <cell r="KD35">
            <v>13495</v>
          </cell>
          <cell r="KE35">
            <v>1327</v>
          </cell>
          <cell r="KF35">
            <v>6909</v>
          </cell>
          <cell r="KG35">
            <v>8468</v>
          </cell>
          <cell r="KH35">
            <v>5027</v>
          </cell>
          <cell r="KI35">
            <v>4470</v>
          </cell>
          <cell r="KJ35">
            <v>3143</v>
          </cell>
          <cell r="KK35">
            <v>197.36468952770551</v>
          </cell>
          <cell r="KN35">
            <v>0</v>
          </cell>
          <cell r="KO35">
            <v>1904</v>
          </cell>
          <cell r="KP35">
            <v>49.103000000000073</v>
          </cell>
          <cell r="KQ35">
            <v>-46.743206898074689</v>
          </cell>
          <cell r="KR35">
            <v>-630.07799999999997</v>
          </cell>
          <cell r="KS35">
            <v>102.48399999999999</v>
          </cell>
          <cell r="KT35">
            <v>-585.77399999999989</v>
          </cell>
          <cell r="KU35">
            <v>645.47732099999996</v>
          </cell>
          <cell r="KV35">
            <v>13563.291999999999</v>
          </cell>
          <cell r="KW35">
            <v>1729.271</v>
          </cell>
          <cell r="KX35">
            <v>6878.009</v>
          </cell>
          <cell r="KY35">
            <v>8857.7800000000007</v>
          </cell>
          <cell r="KZ35">
            <v>4704.152</v>
          </cell>
          <cell r="LA35">
            <v>4392.9650000000001</v>
          </cell>
          <cell r="LB35">
            <v>2663.694</v>
          </cell>
          <cell r="LC35">
            <v>144.35331906819181</v>
          </cell>
          <cell r="LF35">
            <v>82.845694279999989</v>
          </cell>
          <cell r="LG35">
            <v>1693.866</v>
          </cell>
          <cell r="LH35">
            <v>78.501825099999905</v>
          </cell>
          <cell r="LI35">
            <v>1.985000000000291</v>
          </cell>
          <cell r="LJ35">
            <v>289.42799999999988</v>
          </cell>
          <cell r="LK35">
            <v>146.19999999999999</v>
          </cell>
          <cell r="LL35">
            <v>-29.54400000000005</v>
          </cell>
          <cell r="LM35">
            <v>651.07269699999995</v>
          </cell>
          <cell r="LN35">
            <v>13332.733</v>
          </cell>
          <cell r="LO35">
            <v>1439.2439999999999</v>
          </cell>
          <cell r="LP35">
            <v>6926.299</v>
          </cell>
          <cell r="LQ35">
            <v>8745.639000000001</v>
          </cell>
          <cell r="LR35">
            <v>4587.0940000000001</v>
          </cell>
          <cell r="LS35">
            <v>4530.3940000000002</v>
          </cell>
          <cell r="LT35">
            <v>3091.15</v>
          </cell>
          <cell r="LU35">
            <v>260.18051595350403</v>
          </cell>
          <cell r="LX35">
            <v>0</v>
          </cell>
          <cell r="LY35">
            <v>1871.4513737387299</v>
          </cell>
          <cell r="LZ35">
            <v>271.63842688555968</v>
          </cell>
          <cell r="MA35">
            <v>209.52652386205639</v>
          </cell>
          <cell r="MB35">
            <v>341.84895730666528</v>
          </cell>
          <cell r="MC35">
            <v>354.97880286205628</v>
          </cell>
          <cell r="MD35">
            <v>26.74618317249903</v>
          </cell>
          <cell r="ME35">
            <v>651.07269699999995</v>
          </cell>
          <cell r="MF35">
            <v>13486.3305442333</v>
          </cell>
          <cell r="MG35">
            <v>1623.312787344744</v>
          </cell>
          <cell r="MH35">
            <v>6985.5118463787703</v>
          </cell>
          <cell r="MI35">
            <v>8872.490361060798</v>
          </cell>
          <cell r="MJ35">
            <v>4613.8401831724987</v>
          </cell>
          <cell r="MK35">
            <v>4713.9841032429722</v>
          </cell>
          <cell r="ML35">
            <v>3090.6713158982279</v>
          </cell>
          <cell r="MM35">
            <v>168.43062363648571</v>
          </cell>
          <cell r="MP35">
            <v>0</v>
          </cell>
          <cell r="MQ35">
            <v>2061.572041573776</v>
          </cell>
          <cell r="MR35">
            <v>392.35513247785019</v>
          </cell>
          <cell r="MS35">
            <v>338.04079570289429</v>
          </cell>
          <cell r="MT35">
            <v>465.78061547808733</v>
          </cell>
          <cell r="MU35">
            <v>484.73654447684851</v>
          </cell>
          <cell r="MV35">
            <v>173.15848196067279</v>
          </cell>
          <cell r="MW35">
            <v>651.07269699999995</v>
          </cell>
          <cell r="MX35">
            <v>13781.88639536355</v>
          </cell>
          <cell r="MY35">
            <v>1719.845832179996</v>
          </cell>
          <cell r="MZ35">
            <v>7012.8381657251011</v>
          </cell>
          <cell r="NA35">
            <v>8998.7118368492502</v>
          </cell>
          <cell r="NB35">
            <v>4783.1745585142999</v>
          </cell>
          <cell r="NC35">
            <v>4761.8646682259032</v>
          </cell>
          <cell r="ND35">
            <v>3042.0188360459069</v>
          </cell>
          <cell r="NE35">
            <v>185.54148374163989</v>
          </cell>
          <cell r="NH35">
            <v>3.824106618871812</v>
          </cell>
          <cell r="NI35">
            <v>2114.8317085959879</v>
          </cell>
          <cell r="NJ35">
            <v>411.33390123420651</v>
          </cell>
          <cell r="NK35">
            <v>343.41879341038469</v>
          </cell>
          <cell r="NL35">
            <v>483.5213259465549</v>
          </cell>
          <cell r="NM35">
            <v>490.68839489061179</v>
          </cell>
          <cell r="NN35">
            <v>202.13343265923501</v>
          </cell>
          <cell r="NO35">
            <v>651.07269699999995</v>
          </cell>
          <cell r="NP35">
            <v>13999.25010855017</v>
          </cell>
          <cell r="NQ35">
            <v>1854.8685261574501</v>
          </cell>
          <cell r="NR35">
            <v>7032.676429080434</v>
          </cell>
          <cell r="NS35">
            <v>9050.5575461830904</v>
          </cell>
          <cell r="NT35">
            <v>4948.6925623670777</v>
          </cell>
          <cell r="NU35">
            <v>4775.0152266404757</v>
          </cell>
          <cell r="NV35">
            <v>2920.1467004830261</v>
          </cell>
          <cell r="NW35">
            <v>190.33485377363891</v>
          </cell>
          <cell r="NZ35">
            <v>36.615428806457423</v>
          </cell>
        </row>
        <row r="36">
          <cell r="A36" t="str">
            <v>CCRO3</v>
          </cell>
          <cell r="B36" t="str">
            <v>CCR</v>
          </cell>
          <cell r="C36" t="str">
            <v>Transportation</v>
          </cell>
          <cell r="D36" t="str">
            <v>Pedro Bruno</v>
          </cell>
          <cell r="E36">
            <v>45313</v>
          </cell>
          <cell r="F36" t="str">
            <v>Buy</v>
          </cell>
          <cell r="G36" t="b">
            <v>0</v>
          </cell>
          <cell r="H36" t="str">
            <v>BRL</v>
          </cell>
          <cell r="I36">
            <v>16.600000000000001</v>
          </cell>
          <cell r="J36">
            <v>0.1341426565555181</v>
          </cell>
          <cell r="K36">
            <v>0.11</v>
          </cell>
          <cell r="L36">
            <v>9.7217062622207251E-2</v>
          </cell>
          <cell r="M36">
            <v>13004.082</v>
          </cell>
          <cell r="O36">
            <v>5289.4170000000013</v>
          </cell>
          <cell r="P36">
            <v>7662.6020000000008</v>
          </cell>
          <cell r="R36">
            <v>255.57020000000111</v>
          </cell>
          <cell r="S36">
            <v>2020</v>
          </cell>
          <cell r="T36">
            <v>52585.99</v>
          </cell>
          <cell r="U36">
            <v>8325.0360000000001</v>
          </cell>
          <cell r="V36">
            <v>31066.018</v>
          </cell>
          <cell r="W36">
            <v>40763.322999999997</v>
          </cell>
          <cell r="X36">
            <v>11822.666999999999</v>
          </cell>
          <cell r="Y36">
            <v>30362.254000000001</v>
          </cell>
          <cell r="Z36">
            <v>22037.218000000001</v>
          </cell>
          <cell r="AA36">
            <v>2899.4</v>
          </cell>
          <cell r="AB36">
            <v>101.3099898391113</v>
          </cell>
          <cell r="AC36">
            <v>1582.5344334370359</v>
          </cell>
          <cell r="AD36">
            <v>770.85800000000006</v>
          </cell>
          <cell r="AE36">
            <v>13973.3665768798</v>
          </cell>
          <cell r="AG36">
            <v>6151.0023350801021</v>
          </cell>
          <cell r="AH36">
            <v>8330.0589241593279</v>
          </cell>
          <cell r="AJ36">
            <v>1401.7179071156941</v>
          </cell>
          <cell r="AK36">
            <v>2020</v>
          </cell>
          <cell r="AL36">
            <v>56510.367660449243</v>
          </cell>
          <cell r="AM36">
            <v>7685.3516172838918</v>
          </cell>
          <cell r="AN36">
            <v>35630.080043165362</v>
          </cell>
          <cell r="AO36">
            <v>43916.755811535622</v>
          </cell>
          <cell r="AP36">
            <v>12593.61184891363</v>
          </cell>
          <cell r="AQ36">
            <v>33515.686811535612</v>
          </cell>
          <cell r="AR36">
            <v>25830.335194251718</v>
          </cell>
          <cell r="AS36">
            <v>6512.018052129888</v>
          </cell>
          <cell r="AT36">
            <v>-1475.3507881783601</v>
          </cell>
          <cell r="AU36">
            <v>-36.249991180712641</v>
          </cell>
          <cell r="AV36">
            <v>630.77305820206232</v>
          </cell>
          <cell r="AW36">
            <v>15008.76491047868</v>
          </cell>
          <cell r="AY36">
            <v>7104.1660685218467</v>
          </cell>
          <cell r="AZ36">
            <v>9328.1452787188464</v>
          </cell>
          <cell r="BB36">
            <v>2164.1057837052458</v>
          </cell>
          <cell r="BC36">
            <v>2020</v>
          </cell>
          <cell r="BD36">
            <v>59891.860270656973</v>
          </cell>
          <cell r="BE36">
            <v>8215.3239509988562</v>
          </cell>
          <cell r="BF36">
            <v>38481.600319658122</v>
          </cell>
          <cell r="BG36">
            <v>46216.195529890727</v>
          </cell>
          <cell r="BH36">
            <v>13675.664740766249</v>
          </cell>
          <cell r="BI36">
            <v>35815.126529890716</v>
          </cell>
          <cell r="BJ36">
            <v>27599.802578891871</v>
          </cell>
          <cell r="BK36">
            <v>4873.6785030063647</v>
          </cell>
          <cell r="BL36">
            <v>1163.9227678703289</v>
          </cell>
          <cell r="BM36">
            <v>1583.6230848555369</v>
          </cell>
          <cell r="BN36">
            <v>1082.0528918526229</v>
          </cell>
          <cell r="BO36">
            <v>14473.24341966851</v>
          </cell>
          <cell r="BQ36">
            <v>6429.2707305742024</v>
          </cell>
          <cell r="BR36">
            <v>8911.8746653659073</v>
          </cell>
          <cell r="BT36">
            <v>1959.8838599241669</v>
          </cell>
          <cell r="BU36">
            <v>2020</v>
          </cell>
          <cell r="BV36">
            <v>61342.598790372584</v>
          </cell>
          <cell r="BW36">
            <v>7884.1089154510046</v>
          </cell>
          <cell r="BX36">
            <v>40263.553874921578</v>
          </cell>
          <cell r="BY36">
            <v>46686.992119644252</v>
          </cell>
          <cell r="BZ36">
            <v>14655.60667072833</v>
          </cell>
          <cell r="CA36">
            <v>36285.923119644249</v>
          </cell>
          <cell r="CB36">
            <v>28401.814204193241</v>
          </cell>
          <cell r="CC36">
            <v>4076.3854668346212</v>
          </cell>
          <cell r="CD36">
            <v>2021.1685830081919</v>
          </cell>
          <cell r="CE36">
            <v>696.08556124363292</v>
          </cell>
          <cell r="CF36">
            <v>979.94192996208346</v>
          </cell>
          <cell r="CG36">
            <v>14896.17470428719</v>
          </cell>
          <cell r="CI36">
            <v>7313.6015653340637</v>
          </cell>
          <cell r="CJ36">
            <v>9642.6918626335082</v>
          </cell>
          <cell r="CL36">
            <v>2528.6026542552809</v>
          </cell>
          <cell r="CM36">
            <v>2020</v>
          </cell>
          <cell r="CN36">
            <v>62380.41518833852</v>
          </cell>
          <cell r="CO36">
            <v>8075.2947081135826</v>
          </cell>
          <cell r="CP36">
            <v>41110.184480224947</v>
          </cell>
          <cell r="CQ36">
            <v>46460.507190482553</v>
          </cell>
          <cell r="CR36">
            <v>15919.907997855969</v>
          </cell>
          <cell r="CS36">
            <v>36059.43819048255</v>
          </cell>
          <cell r="CT36">
            <v>27984.143482368971</v>
          </cell>
          <cell r="CU36">
            <v>3006.39472722337</v>
          </cell>
          <cell r="CV36">
            <v>3672.0134552412801</v>
          </cell>
          <cell r="CW36">
            <v>1515.2694504709259</v>
          </cell>
          <cell r="CX36">
            <v>1264.30132712764</v>
          </cell>
          <cell r="CY36">
            <v>15946.004482979029</v>
          </cell>
          <cell r="DA36">
            <v>7921.5021755638154</v>
          </cell>
          <cell r="DB36">
            <v>10448.18407606815</v>
          </cell>
          <cell r="DD36">
            <v>3046.3545405549089</v>
          </cell>
          <cell r="DE36">
            <v>2020</v>
          </cell>
          <cell r="DF36">
            <v>63545.526884631377</v>
          </cell>
          <cell r="DG36">
            <v>8602.4497868702656</v>
          </cell>
          <cell r="DH36">
            <v>41748.141097761123</v>
          </cell>
          <cell r="DI36">
            <v>46864.030251636679</v>
          </cell>
          <cell r="DJ36">
            <v>16681.496632994698</v>
          </cell>
          <cell r="DK36">
            <v>36462.961251636683</v>
          </cell>
          <cell r="DL36">
            <v>27860.511464766409</v>
          </cell>
          <cell r="DM36">
            <v>3006.9691612698639</v>
          </cell>
          <cell r="DN36">
            <v>4464.678106521591</v>
          </cell>
          <cell r="DO36">
            <v>2885.3430556587759</v>
          </cell>
          <cell r="DP36">
            <v>2284.7659054161818</v>
          </cell>
          <cell r="DQ36">
            <v>17070.647438771692</v>
          </cell>
          <cell r="DS36">
            <v>8500.2737239190901</v>
          </cell>
          <cell r="DT36">
            <v>11316.449340692039</v>
          </cell>
          <cell r="DV36">
            <v>3555.9807552028442</v>
          </cell>
          <cell r="DW36">
            <v>2020</v>
          </cell>
          <cell r="DX36">
            <v>64364.611572642483</v>
          </cell>
          <cell r="DY36">
            <v>9164.2423092353292</v>
          </cell>
          <cell r="DZ36">
            <v>42005.433263407147</v>
          </cell>
          <cell r="EA36">
            <v>47683.114939647778</v>
          </cell>
          <cell r="EB36">
            <v>16681.496632994698</v>
          </cell>
          <cell r="EC36">
            <v>37282.045939647767</v>
          </cell>
          <cell r="ED36">
            <v>28117.803630412451</v>
          </cell>
          <cell r="EE36">
            <v>2927.4552442571348</v>
          </cell>
          <cell r="EF36">
            <v>5441.7895751461674</v>
          </cell>
          <cell r="EG36">
            <v>4206.1490734929748</v>
          </cell>
          <cell r="EH36">
            <v>3555.9807552028442</v>
          </cell>
          <cell r="EI36">
            <v>17928.531400690139</v>
          </cell>
          <cell r="EK36">
            <v>8904.7069214674375</v>
          </cell>
          <cell r="EL36">
            <v>11993.85545861006</v>
          </cell>
          <cell r="EN36">
            <v>3731.005450111717</v>
          </cell>
          <cell r="EO36">
            <v>2020</v>
          </cell>
          <cell r="EP36">
            <v>64819.697027982009</v>
          </cell>
          <cell r="EQ36">
            <v>9577.610195631838</v>
          </cell>
          <cell r="ER36">
            <v>42047.150832350177</v>
          </cell>
          <cell r="ES36">
            <v>48138.200394987311</v>
          </cell>
          <cell r="ET36">
            <v>16681.496632994698</v>
          </cell>
          <cell r="EU36">
            <v>37737.131394987307</v>
          </cell>
          <cell r="EV36">
            <v>28159.521199355469</v>
          </cell>
          <cell r="EW36">
            <v>2980.2195860856482</v>
          </cell>
          <cell r="EX36">
            <v>5835.3889992254863</v>
          </cell>
          <cell r="EY36">
            <v>4249.1219109970734</v>
          </cell>
          <cell r="EZ36">
            <v>3731.005450111717</v>
          </cell>
          <cell r="FA36">
            <v>18075.329326252759</v>
          </cell>
          <cell r="FC36">
            <v>9638.466160901773</v>
          </cell>
          <cell r="FD36">
            <v>12140.2136867675</v>
          </cell>
          <cell r="FF36">
            <v>4194.3533360220927</v>
          </cell>
          <cell r="FG36">
            <v>2020</v>
          </cell>
          <cell r="FH36">
            <v>65237.470356602877</v>
          </cell>
          <cell r="FI36">
            <v>9608.4645365869928</v>
          </cell>
          <cell r="FJ36">
            <v>42434.069820015888</v>
          </cell>
          <cell r="FK36">
            <v>48555.973723608178</v>
          </cell>
          <cell r="FL36">
            <v>16681.496632994698</v>
          </cell>
          <cell r="FM36">
            <v>38154.904723608182</v>
          </cell>
          <cell r="FN36">
            <v>28546.44018702118</v>
          </cell>
          <cell r="FO36">
            <v>2767.9243535314358</v>
          </cell>
          <cell r="FP36">
            <v>5974.4686785294598</v>
          </cell>
          <cell r="FQ36">
            <v>4347.8607680771183</v>
          </cell>
          <cell r="FR36">
            <v>4194.3533360220927</v>
          </cell>
          <cell r="FS36">
            <v>2914.6240000000012</v>
          </cell>
          <cell r="FU36">
            <v>1225.8399999999999</v>
          </cell>
          <cell r="FV36">
            <v>1773.0150000000001</v>
          </cell>
          <cell r="FX36">
            <v>-15.20527999999949</v>
          </cell>
          <cell r="FY36">
            <v>2020</v>
          </cell>
          <cell r="GK36">
            <v>3271.6619999999998</v>
          </cell>
          <cell r="GM36">
            <v>1392.8989999999999</v>
          </cell>
          <cell r="GN36">
            <v>1918.5340000000001</v>
          </cell>
          <cell r="GP36">
            <v>291.26999999999981</v>
          </cell>
          <cell r="GQ36">
            <v>2020</v>
          </cell>
          <cell r="HC36">
            <v>3360.3989999999999</v>
          </cell>
          <cell r="HE36">
            <v>1153.643</v>
          </cell>
          <cell r="HF36">
            <v>1976.7139999999999</v>
          </cell>
          <cell r="HH36">
            <v>-22.548000000000211</v>
          </cell>
          <cell r="HI36">
            <v>2020</v>
          </cell>
          <cell r="HU36">
            <v>3457.4</v>
          </cell>
          <cell r="HW36">
            <v>1517.4670000000001</v>
          </cell>
          <cell r="HX36">
            <v>1994.771</v>
          </cell>
          <cell r="HZ36">
            <v>292.22500000000031</v>
          </cell>
          <cell r="IA36">
            <v>2020</v>
          </cell>
          <cell r="IM36">
            <v>3394.181</v>
          </cell>
          <cell r="IO36">
            <v>1576.191</v>
          </cell>
          <cell r="IP36">
            <v>2097.991</v>
          </cell>
          <cell r="IR36">
            <v>316.99099999999999</v>
          </cell>
          <cell r="IS36">
            <v>2020</v>
          </cell>
          <cell r="JE36">
            <v>3289.48</v>
          </cell>
          <cell r="JG36">
            <v>1354.079</v>
          </cell>
          <cell r="JH36">
            <v>1894.5730000000001</v>
          </cell>
          <cell r="JJ36">
            <v>203.07300000000049</v>
          </cell>
          <cell r="JK36">
            <v>2020</v>
          </cell>
          <cell r="JW36">
            <v>3622.7259999999992</v>
          </cell>
          <cell r="JY36">
            <v>1725.3739999999989</v>
          </cell>
          <cell r="JZ36">
            <v>2283.2329999999988</v>
          </cell>
          <cell r="KB36">
            <v>501.60099999999932</v>
          </cell>
          <cell r="KC36">
            <v>2020</v>
          </cell>
          <cell r="KO36">
            <v>3668.3628317997841</v>
          </cell>
          <cell r="KQ36">
            <v>1495.4530000000011</v>
          </cell>
          <cell r="KR36">
            <v>2054.2030000000009</v>
          </cell>
          <cell r="KT36">
            <v>380.24154375166131</v>
          </cell>
          <cell r="KU36">
            <v>2020</v>
          </cell>
        </row>
        <row r="37">
          <cell r="A37" t="str">
            <v>CEAB3</v>
          </cell>
          <cell r="B37" t="str">
            <v>C&amp;A Modas</v>
          </cell>
          <cell r="C37" t="str">
            <v>Retail</v>
          </cell>
          <cell r="D37" t="str">
            <v>Danniela Eiger</v>
          </cell>
          <cell r="E37">
            <v>45621</v>
          </cell>
          <cell r="F37" t="str">
            <v>Buy</v>
          </cell>
          <cell r="G37" t="b">
            <v>0</v>
          </cell>
          <cell r="H37" t="str">
            <v>BRL</v>
          </cell>
          <cell r="I37">
            <v>18</v>
          </cell>
          <cell r="J37">
            <v>0.15662630454545451</v>
          </cell>
          <cell r="K37">
            <v>6.7538062549760108E-2</v>
          </cell>
          <cell r="L37">
            <v>0.14644768227884231</v>
          </cell>
          <cell r="M37">
            <v>6183.4770000000008</v>
          </cell>
          <cell r="N37">
            <v>3106.036000000001</v>
          </cell>
          <cell r="O37">
            <v>164.95800000000091</v>
          </cell>
          <cell r="P37">
            <v>460.01800000000088</v>
          </cell>
          <cell r="Q37">
            <v>750.06</v>
          </cell>
          <cell r="R37">
            <v>35.658000000000918</v>
          </cell>
          <cell r="S37">
            <v>308.245</v>
          </cell>
          <cell r="T37">
            <v>9629.5930000000008</v>
          </cell>
          <cell r="U37">
            <v>1682.826</v>
          </cell>
          <cell r="V37">
            <v>460.01800000000088</v>
          </cell>
          <cell r="W37">
            <v>6629.398000000001</v>
          </cell>
          <cell r="X37">
            <v>3000.1950000000002</v>
          </cell>
          <cell r="Y37">
            <v>2150.8319999999999</v>
          </cell>
          <cell r="Z37">
            <v>468.00600000000009</v>
          </cell>
          <cell r="AA37">
            <v>373.4</v>
          </cell>
          <cell r="AB37">
            <v>889.97661383281445</v>
          </cell>
          <cell r="AC37">
            <v>33.550125360304037</v>
          </cell>
          <cell r="AD37">
            <v>5.4160000000000004</v>
          </cell>
          <cell r="AE37">
            <v>6719.7516304399996</v>
          </cell>
          <cell r="AF37">
            <v>3522.7032352800002</v>
          </cell>
          <cell r="AG37">
            <v>255.3836673599896</v>
          </cell>
          <cell r="AH37">
            <v>623.03820602998951</v>
          </cell>
          <cell r="AI37">
            <v>1070.0587581899999</v>
          </cell>
          <cell r="AJ37">
            <v>16.37838387998956</v>
          </cell>
          <cell r="AK37">
            <v>308.245068</v>
          </cell>
          <cell r="AL37">
            <v>9417.6549999999988</v>
          </cell>
          <cell r="AM37">
            <v>1347.173</v>
          </cell>
          <cell r="AN37">
            <v>623.03820602998951</v>
          </cell>
          <cell r="AO37">
            <v>6404.9369999999999</v>
          </cell>
          <cell r="AP37">
            <v>3012.7159999999999</v>
          </cell>
          <cell r="AQ37">
            <v>1687.854</v>
          </cell>
          <cell r="AR37">
            <v>340.68099999999981</v>
          </cell>
          <cell r="AS37">
            <v>215.3</v>
          </cell>
          <cell r="AT37">
            <v>-1021.659158073712</v>
          </cell>
          <cell r="AU37">
            <v>-892.69134193790364</v>
          </cell>
          <cell r="AV37">
            <v>5.16</v>
          </cell>
          <cell r="AW37">
            <v>7638.9155271816071</v>
          </cell>
          <cell r="AX37">
            <v>4179.282237260757</v>
          </cell>
          <cell r="AY37">
            <v>698.30636997304578</v>
          </cell>
          <cell r="AZ37">
            <v>1049.34344230447</v>
          </cell>
          <cell r="BA37">
            <v>1449.629317713448</v>
          </cell>
          <cell r="BB37">
            <v>434.12211569724849</v>
          </cell>
          <cell r="BC37">
            <v>308.245068</v>
          </cell>
          <cell r="BD37">
            <v>8986.6791048156047</v>
          </cell>
          <cell r="BE37">
            <v>1172.2525290083629</v>
          </cell>
          <cell r="BF37">
            <v>1049.34344230447</v>
          </cell>
          <cell r="BG37">
            <v>5632.5776299159697</v>
          </cell>
          <cell r="BH37">
            <v>3354.1014748996331</v>
          </cell>
          <cell r="BI37">
            <v>1430.663</v>
          </cell>
          <cell r="BJ37">
            <v>258.41047099163728</v>
          </cell>
          <cell r="BK37">
            <v>252.3812917388918</v>
          </cell>
          <cell r="BL37">
            <v>920.65323394371512</v>
          </cell>
          <cell r="BM37">
            <v>375.51497498724001</v>
          </cell>
          <cell r="BN37">
            <v>51.4215843791212</v>
          </cell>
          <cell r="BO37">
            <v>8209.7224289899223</v>
          </cell>
          <cell r="BP37">
            <v>4549.174675928678</v>
          </cell>
          <cell r="BQ37">
            <v>698.79488541061528</v>
          </cell>
          <cell r="BR37">
            <v>1075.1049094713139</v>
          </cell>
          <cell r="BS37">
            <v>1553.365492229919</v>
          </cell>
          <cell r="BT37">
            <v>361.1847997511349</v>
          </cell>
          <cell r="BU37">
            <v>308.245068</v>
          </cell>
          <cell r="BV37">
            <v>9373.5100278576028</v>
          </cell>
          <cell r="BW37">
            <v>646.90285200765322</v>
          </cell>
          <cell r="BX37">
            <v>1075.1049094713139</v>
          </cell>
          <cell r="BY37">
            <v>5751.2038477303659</v>
          </cell>
          <cell r="BZ37">
            <v>3622.306180127237</v>
          </cell>
          <cell r="CA37">
            <v>1430.663</v>
          </cell>
          <cell r="CB37">
            <v>783.76014799234679</v>
          </cell>
          <cell r="CC37">
            <v>1105.3915105012729</v>
          </cell>
          <cell r="CD37">
            <v>-239.27162594864839</v>
          </cell>
          <cell r="CE37">
            <v>-498.4045679714053</v>
          </cell>
          <cell r="CF37">
            <v>92.980094523530767</v>
          </cell>
          <cell r="CG37">
            <v>9048.225464202078</v>
          </cell>
          <cell r="CH37">
            <v>5068.9064798578174</v>
          </cell>
          <cell r="CI37">
            <v>846.77601128147194</v>
          </cell>
          <cell r="CJ37">
            <v>1261.5205987619329</v>
          </cell>
          <cell r="CK37">
            <v>1788.6285029414601</v>
          </cell>
          <cell r="CL37">
            <v>544.0305646282842</v>
          </cell>
          <cell r="CM37">
            <v>308.245068</v>
          </cell>
          <cell r="CN37">
            <v>9983.0972168037188</v>
          </cell>
          <cell r="CO37">
            <v>831.43219542045017</v>
          </cell>
          <cell r="CP37">
            <v>1261.5205987619329</v>
          </cell>
          <cell r="CQ37">
            <v>5931.047137837917</v>
          </cell>
          <cell r="CR37">
            <v>4052.0500789658022</v>
          </cell>
          <cell r="CS37">
            <v>1430.663</v>
          </cell>
          <cell r="CT37">
            <v>599.23080457954984</v>
          </cell>
          <cell r="CU37">
            <v>563.2846017958384</v>
          </cell>
          <cell r="CV37">
            <v>419.87515278651142</v>
          </cell>
          <cell r="CW37">
            <v>223.20574960396209</v>
          </cell>
          <cell r="CX37">
            <v>114.28666578971981</v>
          </cell>
          <cell r="CY37">
            <v>9871.2785334550663</v>
          </cell>
          <cell r="CZ37">
            <v>5524.914573169397</v>
          </cell>
          <cell r="DA37">
            <v>954.22161684878029</v>
          </cell>
          <cell r="DB37">
            <v>1406.69258582055</v>
          </cell>
          <cell r="DC37">
            <v>1981.7477676269309</v>
          </cell>
          <cell r="DD37">
            <v>643.87389332755311</v>
          </cell>
          <cell r="DE37">
            <v>308.245068</v>
          </cell>
          <cell r="DF37">
            <v>10699.938076639281</v>
          </cell>
          <cell r="DG37">
            <v>1111.9974304691691</v>
          </cell>
          <cell r="DH37">
            <v>1406.69258582055</v>
          </cell>
          <cell r="DI37">
            <v>6137.8497702627501</v>
          </cell>
          <cell r="DJ37">
            <v>4562.0883063765286</v>
          </cell>
          <cell r="DK37">
            <v>1430.663</v>
          </cell>
          <cell r="DL37">
            <v>318.66556953083091</v>
          </cell>
          <cell r="DM37">
            <v>600.02672590517852</v>
          </cell>
          <cell r="DN37">
            <v>527.99126986782278</v>
          </cell>
          <cell r="DO37">
            <v>333.41968439435749</v>
          </cell>
          <cell r="DP37">
            <v>133.83566591682569</v>
          </cell>
          <cell r="DQ37">
            <v>10650.785706973749</v>
          </cell>
          <cell r="DR37">
            <v>5963.3777372656368</v>
          </cell>
          <cell r="DS37">
            <v>1067.405091766537</v>
          </cell>
          <cell r="DT37">
            <v>1555.6064238242111</v>
          </cell>
          <cell r="DU37">
            <v>2176.0721001139509</v>
          </cell>
          <cell r="DV37">
            <v>757.58965269265502</v>
          </cell>
          <cell r="DW37">
            <v>308.245068</v>
          </cell>
          <cell r="DX37">
            <v>11493.119202908811</v>
          </cell>
          <cell r="DY37">
            <v>1578.2328427450241</v>
          </cell>
          <cell r="DZ37">
            <v>1555.6064238242111</v>
          </cell>
          <cell r="EA37">
            <v>6330.3461797477466</v>
          </cell>
          <cell r="EB37">
            <v>5162.7730231610549</v>
          </cell>
          <cell r="EC37">
            <v>1430.663</v>
          </cell>
          <cell r="ED37">
            <v>-147.56984274502361</v>
          </cell>
          <cell r="EE37">
            <v>543.80510411389503</v>
          </cell>
          <cell r="EF37">
            <v>715.92600670842864</v>
          </cell>
          <cell r="EG37">
            <v>514.44030435747413</v>
          </cell>
          <cell r="EH37">
            <v>156.90493590812861</v>
          </cell>
          <cell r="EI37">
            <v>11393.640304867989</v>
          </cell>
          <cell r="EJ37">
            <v>6383.1850203426766</v>
          </cell>
          <cell r="EK37">
            <v>1164.129761189598</v>
          </cell>
          <cell r="EL37">
            <v>1686.3814078620601</v>
          </cell>
          <cell r="EM37">
            <v>2350.1223685437872</v>
          </cell>
          <cell r="EN37">
            <v>876.90748926269043</v>
          </cell>
          <cell r="EO37">
            <v>308.245068</v>
          </cell>
          <cell r="EP37">
            <v>12371.593719617869</v>
          </cell>
          <cell r="EQ37">
            <v>2144.7264038966082</v>
          </cell>
          <cell r="ER37">
            <v>1686.3814078620601</v>
          </cell>
          <cell r="ES37">
            <v>6512.9911725097663</v>
          </cell>
          <cell r="ET37">
            <v>5858.6025471081066</v>
          </cell>
          <cell r="EU37">
            <v>1430.663</v>
          </cell>
          <cell r="EV37">
            <v>-714.06340389660772</v>
          </cell>
          <cell r="EW37">
            <v>576.27555765759485</v>
          </cell>
          <cell r="EX37">
            <v>800.85798546553474</v>
          </cell>
          <cell r="EY37">
            <v>592.83681231118828</v>
          </cell>
          <cell r="EZ37">
            <v>181.07796531563909</v>
          </cell>
          <cell r="FA37">
            <v>12158.32198416493</v>
          </cell>
          <cell r="FB37">
            <v>6815.6616127276657</v>
          </cell>
          <cell r="FC37">
            <v>1258.752903089932</v>
          </cell>
          <cell r="FD37">
            <v>1816.055354905194</v>
          </cell>
          <cell r="FE37">
            <v>2524.3431451208871</v>
          </cell>
          <cell r="FF37">
            <v>1004.208522285981</v>
          </cell>
          <cell r="FG37">
            <v>308.245068</v>
          </cell>
          <cell r="FH37">
            <v>13356.79417797488</v>
          </cell>
          <cell r="FI37">
            <v>2812.1170169978168</v>
          </cell>
          <cell r="FJ37">
            <v>1816.055354905194</v>
          </cell>
          <cell r="FK37">
            <v>6700.8811129314408</v>
          </cell>
          <cell r="FL37">
            <v>6655.913065043439</v>
          </cell>
          <cell r="FM37">
            <v>1430.663</v>
          </cell>
          <cell r="FN37">
            <v>-1381.454016997817</v>
          </cell>
          <cell r="FO37">
            <v>609.68254445398895</v>
          </cell>
          <cell r="FP37">
            <v>878.15320566247181</v>
          </cell>
          <cell r="FQ37">
            <v>663.5384121082177</v>
          </cell>
          <cell r="FR37">
            <v>206.89800435064851</v>
          </cell>
          <cell r="FS37">
            <v>1196.99</v>
          </cell>
          <cell r="FT37">
            <v>567.38499999999976</v>
          </cell>
          <cell r="FU37">
            <v>-195.27300000000031</v>
          </cell>
          <cell r="FV37">
            <v>-114.45700000000021</v>
          </cell>
          <cell r="FW37">
            <v>0.122</v>
          </cell>
          <cell r="FX37">
            <v>-147.2500000000002</v>
          </cell>
          <cell r="FY37">
            <v>308.245</v>
          </cell>
          <cell r="FZ37">
            <v>8256.1890000000003</v>
          </cell>
          <cell r="GA37">
            <v>664.351</v>
          </cell>
          <cell r="GB37">
            <v>-114.45700000000021</v>
          </cell>
          <cell r="GC37">
            <v>5430.2430000000004</v>
          </cell>
          <cell r="GD37">
            <v>2825.9490000000001</v>
          </cell>
          <cell r="GE37">
            <v>1710.2449999999999</v>
          </cell>
          <cell r="GF37">
            <v>1045.894</v>
          </cell>
          <cell r="GG37">
            <v>55.5</v>
          </cell>
          <cell r="GH37">
            <v>-154.84433933969311</v>
          </cell>
          <cell r="GI37">
            <v>134.33025918074469</v>
          </cell>
          <cell r="GJ37">
            <v>0</v>
          </cell>
          <cell r="GK37">
            <v>1630.25</v>
          </cell>
          <cell r="GL37">
            <v>836.46599999999978</v>
          </cell>
          <cell r="GM37">
            <v>67.41899999999977</v>
          </cell>
          <cell r="GN37">
            <v>150.15699999999981</v>
          </cell>
          <cell r="GO37">
            <v>245.845</v>
          </cell>
          <cell r="GP37">
            <v>15.013999999999781</v>
          </cell>
          <cell r="GQ37">
            <v>308.245</v>
          </cell>
          <cell r="GR37">
            <v>9006.0889999999999</v>
          </cell>
          <cell r="GS37">
            <v>1117.672</v>
          </cell>
          <cell r="GT37">
            <v>150.15699999999981</v>
          </cell>
          <cell r="GU37">
            <v>6161.4609999999993</v>
          </cell>
          <cell r="GV37">
            <v>2844.6280000000002</v>
          </cell>
          <cell r="GW37">
            <v>2340.578</v>
          </cell>
          <cell r="GX37">
            <v>1222.9059999999999</v>
          </cell>
          <cell r="GY37">
            <v>113.7</v>
          </cell>
          <cell r="GZ37">
            <v>-47.271034175833627</v>
          </cell>
          <cell r="HA37">
            <v>447.89184037282638</v>
          </cell>
          <cell r="HB37">
            <v>2.895</v>
          </cell>
          <cell r="HC37">
            <v>1407.5350000000001</v>
          </cell>
          <cell r="HD37">
            <v>693.84500000000003</v>
          </cell>
          <cell r="HE37">
            <v>-22.86099999999988</v>
          </cell>
          <cell r="HF37">
            <v>61.28400000000012</v>
          </cell>
          <cell r="HG37">
            <v>139.74700000000001</v>
          </cell>
          <cell r="HH37">
            <v>-47.068999999999889</v>
          </cell>
          <cell r="HI37">
            <v>308.245</v>
          </cell>
          <cell r="HJ37">
            <v>9014.8590000000004</v>
          </cell>
          <cell r="HK37">
            <v>1236.68</v>
          </cell>
          <cell r="HL37">
            <v>61.28400000000012</v>
          </cell>
          <cell r="HM37">
            <v>6228.9869999999992</v>
          </cell>
          <cell r="HN37">
            <v>2785.8690000000001</v>
          </cell>
          <cell r="HO37">
            <v>2382.0500000000002</v>
          </cell>
          <cell r="HP37">
            <v>1145.3699999999999</v>
          </cell>
          <cell r="HQ37">
            <v>93.4</v>
          </cell>
          <cell r="HR37">
            <v>93.623217217024944</v>
          </cell>
          <cell r="HS37">
            <v>58.986931602778327</v>
          </cell>
          <cell r="HT37">
            <v>3.8969999999999998</v>
          </cell>
          <cell r="HU37">
            <v>1948.8040000000001</v>
          </cell>
          <cell r="HV37">
            <v>1008.442</v>
          </cell>
          <cell r="HW37">
            <v>315.87500000000023</v>
          </cell>
          <cell r="HX37">
            <v>363.23600000000022</v>
          </cell>
          <cell r="HY37">
            <v>364.34500000000003</v>
          </cell>
          <cell r="HZ37">
            <v>215.1670000000002</v>
          </cell>
          <cell r="IA37">
            <v>308.245</v>
          </cell>
          <cell r="IB37">
            <v>9629.5930000000008</v>
          </cell>
          <cell r="IC37">
            <v>1682.826</v>
          </cell>
          <cell r="ID37">
            <v>363.23600000000022</v>
          </cell>
          <cell r="IE37">
            <v>6629.398000000001</v>
          </cell>
          <cell r="IF37">
            <v>3000.1950000000002</v>
          </cell>
          <cell r="IG37">
            <v>2150.8319999999999</v>
          </cell>
          <cell r="IH37">
            <v>468.00600000000009</v>
          </cell>
          <cell r="II37">
            <v>110.8</v>
          </cell>
          <cell r="IJ37">
            <v>558.83071481044226</v>
          </cell>
          <cell r="IK37">
            <v>236.2549321072442</v>
          </cell>
          <cell r="IL37">
            <v>5.4160000000000004</v>
          </cell>
          <cell r="IM37">
            <v>1240.67753741</v>
          </cell>
          <cell r="IN37">
            <v>624.62114224999993</v>
          </cell>
          <cell r="IO37">
            <v>-124.80674535</v>
          </cell>
          <cell r="IP37">
            <v>-36.649206680000049</v>
          </cell>
          <cell r="IQ37">
            <v>76.86635663000034</v>
          </cell>
          <cell r="IR37">
            <v>-122.12202883</v>
          </cell>
          <cell r="IS37">
            <v>308.245068</v>
          </cell>
          <cell r="IT37">
            <v>9037.983492854306</v>
          </cell>
          <cell r="IU37">
            <v>1460.38700025</v>
          </cell>
          <cell r="IV37">
            <v>-36.649206680000049</v>
          </cell>
          <cell r="IW37">
            <v>6166.8239791300002</v>
          </cell>
          <cell r="IX37">
            <v>2871.159113724304</v>
          </cell>
          <cell r="IY37">
            <v>2222.0257086400002</v>
          </cell>
          <cell r="IZ37">
            <v>761.63870839000015</v>
          </cell>
          <cell r="JA37">
            <v>49.8</v>
          </cell>
          <cell r="JB37">
            <v>-595.87246286120785</v>
          </cell>
          <cell r="JC37">
            <v>-609.82960929593764</v>
          </cell>
          <cell r="JD37">
            <v>1.72</v>
          </cell>
          <cell r="JE37">
            <v>1643.12921497</v>
          </cell>
          <cell r="JF37">
            <v>879.50921497000002</v>
          </cell>
          <cell r="JG37">
            <v>66.612534649989996</v>
          </cell>
          <cell r="JH37">
            <v>156.68053464998999</v>
          </cell>
          <cell r="JI37">
            <v>273.96800000000002</v>
          </cell>
          <cell r="JJ37">
            <v>7.1975346499899873</v>
          </cell>
          <cell r="JK37">
            <v>308.245068</v>
          </cell>
          <cell r="JL37">
            <v>8713.351999999999</v>
          </cell>
          <cell r="JM37">
            <v>965.35400000000004</v>
          </cell>
          <cell r="JN37">
            <v>156.68053464998999</v>
          </cell>
          <cell r="JO37">
            <v>5835.1479999999992</v>
          </cell>
          <cell r="JP37">
            <v>2878.2020000000002</v>
          </cell>
          <cell r="JQ37">
            <v>1710.76</v>
          </cell>
          <cell r="JR37">
            <v>745.40599999999995</v>
          </cell>
          <cell r="JS37">
            <v>55.7</v>
          </cell>
          <cell r="JT37">
            <v>287.65476921670171</v>
          </cell>
          <cell r="JU37">
            <v>-684.72179023183389</v>
          </cell>
          <cell r="JV37">
            <v>1.72</v>
          </cell>
          <cell r="JW37">
            <v>1542.84387806</v>
          </cell>
          <cell r="JX37">
            <v>797.41087805999973</v>
          </cell>
          <cell r="JY37">
            <v>-4.7781219400002746</v>
          </cell>
          <cell r="JZ37">
            <v>88.776878059999731</v>
          </cell>
          <cell r="KA37">
            <v>203.55190525</v>
          </cell>
          <cell r="KB37">
            <v>-39.19312194000026</v>
          </cell>
          <cell r="KC37">
            <v>308.245068</v>
          </cell>
          <cell r="KD37">
            <v>8752.4710000000014</v>
          </cell>
          <cell r="KE37">
            <v>1119.607</v>
          </cell>
          <cell r="KF37">
            <v>88.776878059999731</v>
          </cell>
          <cell r="KG37">
            <v>5909.7689999999993</v>
          </cell>
          <cell r="KH37">
            <v>2842.692</v>
          </cell>
          <cell r="KI37">
            <v>1723.133</v>
          </cell>
          <cell r="KJ37">
            <v>603.52600000000007</v>
          </cell>
          <cell r="KK37">
            <v>46.8</v>
          </cell>
          <cell r="KL37">
            <v>106.1047510381821</v>
          </cell>
          <cell r="KM37">
            <v>55.626888906052983</v>
          </cell>
          <cell r="KN37">
            <v>1.72</v>
          </cell>
          <cell r="KO37">
            <v>2293.1010000000001</v>
          </cell>
          <cell r="KP37">
            <v>1221.162</v>
          </cell>
          <cell r="KQ37">
            <v>318.35600000000011</v>
          </cell>
          <cell r="KR37">
            <v>414.23000000000008</v>
          </cell>
          <cell r="KS37">
            <v>515.67249631000004</v>
          </cell>
          <cell r="KT37">
            <v>170.49600000000009</v>
          </cell>
          <cell r="KU37">
            <v>308.245068</v>
          </cell>
          <cell r="KV37">
            <v>9417.6549999999988</v>
          </cell>
          <cell r="KW37">
            <v>1347.173</v>
          </cell>
          <cell r="KX37">
            <v>414.23000000000008</v>
          </cell>
          <cell r="KY37">
            <v>6404.9369999999999</v>
          </cell>
          <cell r="KZ37">
            <v>3012.7159999999999</v>
          </cell>
          <cell r="LA37">
            <v>1687.854</v>
          </cell>
          <cell r="LB37">
            <v>340.68099999999981</v>
          </cell>
          <cell r="LC37">
            <v>63</v>
          </cell>
          <cell r="LD37">
            <v>-92.698719253201148</v>
          </cell>
          <cell r="LE37">
            <v>-205.52519273757659</v>
          </cell>
          <cell r="LF37">
            <v>0</v>
          </cell>
          <cell r="LG37">
            <v>1453.007941770001</v>
          </cell>
          <cell r="LH37">
            <v>770.26594177000106</v>
          </cell>
          <cell r="LI37">
            <v>31.41227104859254</v>
          </cell>
          <cell r="LJ37">
            <v>120.8172710485925</v>
          </cell>
          <cell r="LK37">
            <v>180.51599999999999</v>
          </cell>
          <cell r="LL37">
            <v>80.761271048592548</v>
          </cell>
          <cell r="LM37">
            <v>308.245068</v>
          </cell>
          <cell r="LN37">
            <v>8886.5289999999986</v>
          </cell>
          <cell r="LO37">
            <v>1202.6790000000001</v>
          </cell>
          <cell r="LP37">
            <v>120.8172710485925</v>
          </cell>
          <cell r="LQ37">
            <v>5806.2649999999994</v>
          </cell>
          <cell r="LR37">
            <v>3080.2579999999998</v>
          </cell>
          <cell r="LS37">
            <v>1694.0119999999999</v>
          </cell>
          <cell r="LT37">
            <v>491.33299999999991</v>
          </cell>
          <cell r="LU37">
            <v>33.799999999999997</v>
          </cell>
          <cell r="LV37">
            <v>49.035052032478497</v>
          </cell>
          <cell r="LW37">
            <v>-71.559357156080736</v>
          </cell>
          <cell r="LX37">
            <v>0</v>
          </cell>
          <cell r="LY37">
            <v>1831.60933861227</v>
          </cell>
          <cell r="LZ37">
            <v>1025.81770963227</v>
          </cell>
          <cell r="MA37">
            <v>186.78205107227029</v>
          </cell>
          <cell r="MB37">
            <v>272.7913971622703</v>
          </cell>
          <cell r="MC37">
            <v>359.500277193969</v>
          </cell>
          <cell r="MD37">
            <v>84.717919561270307</v>
          </cell>
          <cell r="ME37">
            <v>308.245068</v>
          </cell>
          <cell r="MF37">
            <v>8612.7981210098442</v>
          </cell>
          <cell r="MG37">
            <v>815.09841784000002</v>
          </cell>
          <cell r="MH37">
            <v>272.7913971622703</v>
          </cell>
          <cell r="MI37">
            <v>5470.4574797400001</v>
          </cell>
          <cell r="MJ37">
            <v>3142.3338533400001</v>
          </cell>
          <cell r="MK37">
            <v>1320.42212178</v>
          </cell>
          <cell r="ML37">
            <v>505.32370393999997</v>
          </cell>
          <cell r="MM37">
            <v>57.2</v>
          </cell>
          <cell r="MN37">
            <v>63.43785267844089</v>
          </cell>
          <cell r="MO37">
            <v>-375.56419147525702</v>
          </cell>
          <cell r="MP37">
            <v>0</v>
          </cell>
          <cell r="MQ37">
            <v>1799.810102758631</v>
          </cell>
          <cell r="MR37">
            <v>978.50760199863089</v>
          </cell>
          <cell r="MS37">
            <v>93.430554968630844</v>
          </cell>
          <cell r="MT37">
            <v>179.64619616863089</v>
          </cell>
          <cell r="MU37">
            <v>316.01800796863091</v>
          </cell>
          <cell r="MV37">
            <v>43.89586580863083</v>
          </cell>
          <cell r="MW37">
            <v>308.245068</v>
          </cell>
          <cell r="MX37">
            <v>8776.86</v>
          </cell>
          <cell r="MY37">
            <v>1148.1389999999999</v>
          </cell>
          <cell r="MZ37">
            <v>179.64619616863089</v>
          </cell>
          <cell r="NA37">
            <v>5596.0839999999989</v>
          </cell>
          <cell r="NB37">
            <v>3180.7759999999998</v>
          </cell>
          <cell r="NC37">
            <v>1430.663</v>
          </cell>
          <cell r="ND37">
            <v>282.52400000000011</v>
          </cell>
          <cell r="NE37">
            <v>81</v>
          </cell>
          <cell r="NF37">
            <v>745.90509059056524</v>
          </cell>
          <cell r="NG37">
            <v>744.57861366649411</v>
          </cell>
          <cell r="NH37">
            <v>0</v>
          </cell>
          <cell r="NI37">
            <v>2554.4881440407039</v>
          </cell>
          <cell r="NJ37">
            <v>1404.690983859854</v>
          </cell>
          <cell r="NK37">
            <v>386.68149288355141</v>
          </cell>
          <cell r="NL37">
            <v>476.08857792497599</v>
          </cell>
          <cell r="NM37">
            <v>593.59503255084837</v>
          </cell>
          <cell r="NN37">
            <v>224.74705927875411</v>
          </cell>
          <cell r="NO37">
            <v>308.245068</v>
          </cell>
          <cell r="NP37">
            <v>8986.6791048156047</v>
          </cell>
          <cell r="NQ37">
            <v>1172.2525290083629</v>
          </cell>
          <cell r="NR37">
            <v>476.08857792497599</v>
          </cell>
          <cell r="NS37">
            <v>5632.5776299159697</v>
          </cell>
          <cell r="NT37">
            <v>3354.1014748996331</v>
          </cell>
          <cell r="NU37">
            <v>1430.663</v>
          </cell>
          <cell r="NV37">
            <v>258.41047099163728</v>
          </cell>
          <cell r="NW37">
            <v>80.381291738891775</v>
          </cell>
          <cell r="NX37">
            <v>129.64784342967499</v>
          </cell>
          <cell r="NY37">
            <v>45.406004831953041</v>
          </cell>
          <cell r="NZ37">
            <v>51.4215843791212</v>
          </cell>
          <cell r="UG37">
            <v>-155.24199999999999</v>
          </cell>
          <cell r="UH37">
            <v>-268.56386650000002</v>
          </cell>
          <cell r="UI37">
            <v>-162.29580105948341</v>
          </cell>
          <cell r="UJ37">
            <v>-206.61394845147871</v>
          </cell>
          <cell r="UK37">
            <v>-154.12955194983641</v>
          </cell>
          <cell r="UL37">
            <v>-143.0963688680184</v>
          </cell>
          <cell r="UM37">
            <v>-116.4660862627271</v>
          </cell>
          <cell r="UN37">
            <v>-66.68754715542218</v>
          </cell>
          <cell r="UO37">
            <v>-4.8256039950922514</v>
          </cell>
          <cell r="UP37">
            <v>-33.983999999999988</v>
          </cell>
          <cell r="UQ37">
            <v>-55.509999999999991</v>
          </cell>
          <cell r="UR37">
            <v>-59.964000000000013</v>
          </cell>
          <cell r="US37">
            <v>-5.7830000000000013</v>
          </cell>
          <cell r="UT37">
            <v>-63.018866499999987</v>
          </cell>
          <cell r="UU37">
            <v>-64.865000000000009</v>
          </cell>
          <cell r="UV37">
            <v>-70.257000000000005</v>
          </cell>
          <cell r="UW37">
            <v>-70.422999999999988</v>
          </cell>
          <cell r="UX37">
            <v>35.625</v>
          </cell>
          <cell r="UY37">
            <v>-66.350584949999984</v>
          </cell>
          <cell r="UZ37">
            <v>-56.534689160000013</v>
          </cell>
          <cell r="VA37">
            <v>-75.035526949483454</v>
          </cell>
        </row>
        <row r="38">
          <cell r="A38" t="str">
            <v>CMIG4</v>
          </cell>
          <cell r="B38" t="str">
            <v>Cemig</v>
          </cell>
          <cell r="C38" t="str">
            <v>Utilities &amp; Energy</v>
          </cell>
          <cell r="D38" t="str">
            <v>Vladimir Pinto</v>
          </cell>
          <cell r="E38">
            <v>45560</v>
          </cell>
          <cell r="F38" t="str">
            <v>Neutral</v>
          </cell>
          <cell r="G38" t="b">
            <v>0</v>
          </cell>
          <cell r="H38" t="str">
            <v>BRL</v>
          </cell>
          <cell r="I38">
            <v>12.8</v>
          </cell>
          <cell r="J38">
            <v>0.14442178217821791</v>
          </cell>
          <cell r="K38">
            <v>9.5000000000000001E-2</v>
          </cell>
          <cell r="L38">
            <v>6.3484187253676883E-2</v>
          </cell>
          <cell r="M38">
            <v>31177.751</v>
          </cell>
          <cell r="O38">
            <v>5433.372000000003</v>
          </cell>
          <cell r="P38">
            <v>6615.4560000000029</v>
          </cell>
          <cell r="R38">
            <v>4008.399000000004</v>
          </cell>
          <cell r="S38">
            <v>2861.7818950000001</v>
          </cell>
          <cell r="T38">
            <v>53670.837000000007</v>
          </cell>
          <cell r="U38">
            <v>4525.433</v>
          </cell>
          <cell r="V38">
            <v>17031.204000000002</v>
          </cell>
          <cell r="W38">
            <v>53670.837</v>
          </cell>
          <cell r="X38">
            <v>21783.266</v>
          </cell>
          <cell r="Y38">
            <v>10579.498</v>
          </cell>
          <cell r="Z38">
            <v>6054.0649999999996</v>
          </cell>
          <cell r="AE38">
            <v>32801.286000000007</v>
          </cell>
          <cell r="AG38">
            <v>7106.7150000000056</v>
          </cell>
          <cell r="AH38">
            <v>8380.7890000000061</v>
          </cell>
          <cell r="AJ38">
            <v>5504.2110000000057</v>
          </cell>
          <cell r="AK38">
            <v>2861.7818950000001</v>
          </cell>
          <cell r="AL38">
            <v>55000.08</v>
          </cell>
          <cell r="AM38">
            <v>3922.527</v>
          </cell>
          <cell r="AN38">
            <v>7887.9459999999999</v>
          </cell>
          <cell r="AO38">
            <v>55000.08</v>
          </cell>
          <cell r="AP38">
            <v>24655.192999999999</v>
          </cell>
          <cell r="AQ38">
            <v>9831.1389999999992</v>
          </cell>
          <cell r="AR38">
            <v>5908.6119999999992</v>
          </cell>
          <cell r="AS38">
            <v>-4432</v>
          </cell>
          <cell r="AT38">
            <v>3218.094000000006</v>
          </cell>
          <cell r="AU38">
            <v>732.27422714630575</v>
          </cell>
          <cell r="AV38">
            <v>2570.1096015666672</v>
          </cell>
          <cell r="AW38">
            <v>34404.005376295558</v>
          </cell>
          <cell r="AY38">
            <v>6713.4182019167783</v>
          </cell>
          <cell r="AZ38">
            <v>8083.3815425031526</v>
          </cell>
          <cell r="BB38">
            <v>4775.761324719454</v>
          </cell>
          <cell r="BC38">
            <v>2861.7818950000001</v>
          </cell>
          <cell r="BD38">
            <v>58164.361077665417</v>
          </cell>
          <cell r="BE38">
            <v>3281.4091827417392</v>
          </cell>
          <cell r="BF38">
            <v>9079.7071380362377</v>
          </cell>
          <cell r="BG38">
            <v>58164.361077665417</v>
          </cell>
          <cell r="BH38">
            <v>28090.41487702831</v>
          </cell>
          <cell r="BI38">
            <v>11663.8496822039</v>
          </cell>
          <cell r="BJ38">
            <v>8382.4404994621636</v>
          </cell>
          <cell r="BK38">
            <v>-5162.166478622612</v>
          </cell>
          <cell r="BL38">
            <v>1218.6831892745411</v>
          </cell>
          <cell r="BM38">
            <v>404.78496218430217</v>
          </cell>
          <cell r="BN38">
            <v>1439.5624476911389</v>
          </cell>
          <cell r="BO38">
            <v>37274.290905955459</v>
          </cell>
          <cell r="BQ38">
            <v>6501.3851286527752</v>
          </cell>
          <cell r="BR38">
            <v>8076.5781514151777</v>
          </cell>
          <cell r="BT38">
            <v>4612.6834271357666</v>
          </cell>
          <cell r="BU38">
            <v>2861.7818950000001</v>
          </cell>
          <cell r="BV38">
            <v>62755.131963772626</v>
          </cell>
          <cell r="BW38">
            <v>3281.4091827417392</v>
          </cell>
          <cell r="BX38">
            <v>13279.15445216737</v>
          </cell>
          <cell r="BY38">
            <v>62755.131963772626</v>
          </cell>
          <cell r="BZ38">
            <v>32298.313341979781</v>
          </cell>
          <cell r="CA38">
            <v>11784.826896300279</v>
          </cell>
          <cell r="CB38">
            <v>8503.4177135585396</v>
          </cell>
          <cell r="CC38">
            <v>-5774.6403368935325</v>
          </cell>
          <cell r="CD38">
            <v>1163.169478011549</v>
          </cell>
          <cell r="CE38">
            <v>1168.922739865762</v>
          </cell>
          <cell r="CF38">
            <v>2392.5145159608792</v>
          </cell>
          <cell r="CG38">
            <v>37918.49969831694</v>
          </cell>
          <cell r="CI38">
            <v>6416.9287458219169</v>
          </cell>
          <cell r="CJ38">
            <v>8223.7191724057902</v>
          </cell>
          <cell r="CL38">
            <v>4742.7892444398867</v>
          </cell>
          <cell r="CM38">
            <v>2861.7818950000001</v>
          </cell>
          <cell r="CN38">
            <v>67112.450505519373</v>
          </cell>
          <cell r="CO38">
            <v>3281.4091827417392</v>
          </cell>
          <cell r="CP38">
            <v>17351.075607455139</v>
          </cell>
          <cell r="CQ38">
            <v>67112.450505519373</v>
          </cell>
          <cell r="CR38">
            <v>35872.179846553903</v>
          </cell>
          <cell r="CS38">
            <v>11922.573539221719</v>
          </cell>
          <cell r="CT38">
            <v>8641.1643564799833</v>
          </cell>
          <cell r="CU38">
            <v>-5878.7115818716484</v>
          </cell>
          <cell r="CV38">
            <v>1905.1408448917809</v>
          </cell>
          <cell r="CW38">
            <v>642.14188679719894</v>
          </cell>
          <cell r="CX38">
            <v>2305.707414720523</v>
          </cell>
          <cell r="CY38">
            <v>39213.792059792067</v>
          </cell>
          <cell r="DA38">
            <v>5823.0136311996648</v>
          </cell>
          <cell r="DB38">
            <v>7844.7513331295677</v>
          </cell>
          <cell r="DD38">
            <v>4424.3597299135936</v>
          </cell>
          <cell r="DE38">
            <v>2861.7818950000001</v>
          </cell>
          <cell r="DF38">
            <v>71208.888847813258</v>
          </cell>
          <cell r="DG38">
            <v>3281.4091827417392</v>
          </cell>
          <cell r="DH38">
            <v>21128.888505321429</v>
          </cell>
          <cell r="DI38">
            <v>71208.888847813258</v>
          </cell>
          <cell r="DJ38">
            <v>39654.397689670302</v>
          </cell>
          <cell r="DK38">
            <v>12071.12805698456</v>
          </cell>
          <cell r="DL38">
            <v>8789.7188742428189</v>
          </cell>
          <cell r="DM38">
            <v>-5799.5505997961827</v>
          </cell>
          <cell r="DN38">
            <v>1385.271352341902</v>
          </cell>
          <cell r="DO38">
            <v>1095.869150465124</v>
          </cell>
          <cell r="DP38">
            <v>2281.230761814767</v>
          </cell>
          <cell r="DQ38">
            <v>39521.846152666207</v>
          </cell>
          <cell r="DS38">
            <v>6371.3510586373322</v>
          </cell>
          <cell r="DT38">
            <v>8618.8774575217267</v>
          </cell>
          <cell r="DV38">
            <v>4892.872055268429</v>
          </cell>
          <cell r="DW38">
            <v>2861.7818950000001</v>
          </cell>
          <cell r="DX38">
            <v>75397.156556799106</v>
          </cell>
          <cell r="DY38">
            <v>3281.4091827417392</v>
          </cell>
          <cell r="DZ38">
            <v>24943.8428152384</v>
          </cell>
          <cell r="EA38">
            <v>75397.156556799106</v>
          </cell>
          <cell r="EB38">
            <v>43451.400594473613</v>
          </cell>
          <cell r="EC38">
            <v>12230.6491131891</v>
          </cell>
          <cell r="ED38">
            <v>8949.2399304473602</v>
          </cell>
          <cell r="EE38">
            <v>-6062.4807088013649</v>
          </cell>
          <cell r="EF38">
            <v>1846.4810056037779</v>
          </cell>
          <cell r="EG38">
            <v>3785.787658219992</v>
          </cell>
          <cell r="EH38">
            <v>2080.4004069246671</v>
          </cell>
          <cell r="EI38">
            <v>42785.132603345613</v>
          </cell>
          <cell r="EK38">
            <v>7784.3223675897816</v>
          </cell>
          <cell r="EL38">
            <v>10219.884162596671</v>
          </cell>
          <cell r="EN38">
            <v>5869.296750283138</v>
          </cell>
          <cell r="EO38">
            <v>2861.7818950000001</v>
          </cell>
          <cell r="EP38">
            <v>78210.822164439218</v>
          </cell>
          <cell r="EQ38">
            <v>3281.4091827417392</v>
          </cell>
          <cell r="ER38">
            <v>26969.207089598</v>
          </cell>
          <cell r="ES38">
            <v>78210.822164439218</v>
          </cell>
          <cell r="ET38">
            <v>45534.909686536746</v>
          </cell>
          <cell r="EU38">
            <v>12401.3157196223</v>
          </cell>
          <cell r="EV38">
            <v>9119.9065368805605</v>
          </cell>
          <cell r="EW38">
            <v>-4460.9260693664892</v>
          </cell>
          <cell r="EX38">
            <v>4544.461081425321</v>
          </cell>
          <cell r="EY38">
            <v>4109.7049028953597</v>
          </cell>
          <cell r="EZ38">
            <v>2247.5095945808489</v>
          </cell>
          <cell r="FA38">
            <v>44971.58910817196</v>
          </cell>
          <cell r="FC38">
            <v>8009.151629727965</v>
          </cell>
          <cell r="FD38">
            <v>10640.222257401239</v>
          </cell>
          <cell r="FF38">
            <v>6124.5702123534993</v>
          </cell>
          <cell r="FG38">
            <v>2861.7818950000001</v>
          </cell>
          <cell r="FH38">
            <v>80947.442291808868</v>
          </cell>
          <cell r="FI38">
            <v>3281.4091827417392</v>
          </cell>
          <cell r="FJ38">
            <v>29248.93291176781</v>
          </cell>
          <cell r="FK38">
            <v>80947.442291808868</v>
          </cell>
          <cell r="FL38">
            <v>47549.774995994892</v>
          </cell>
          <cell r="FM38">
            <v>12583.327307026821</v>
          </cell>
          <cell r="FN38">
            <v>9301.9181242850773</v>
          </cell>
          <cell r="FO38">
            <v>-4910.7964498430956</v>
          </cell>
          <cell r="FP38">
            <v>4877.0282858635264</v>
          </cell>
          <cell r="FQ38">
            <v>4833.0888276005944</v>
          </cell>
          <cell r="FR38">
            <v>2693.2818351904612</v>
          </cell>
          <cell r="IM38">
            <v>7939.6450000000004</v>
          </cell>
          <cell r="IO38">
            <v>1770.757000000001</v>
          </cell>
          <cell r="IP38">
            <v>2073.4230000000011</v>
          </cell>
          <cell r="IR38">
            <v>1325.6910000000009</v>
          </cell>
          <cell r="IT38">
            <v>54085.36</v>
          </cell>
          <cell r="IU38">
            <v>4299.4570000000003</v>
          </cell>
          <cell r="IV38">
            <v>17052.258000000002</v>
          </cell>
          <cell r="IW38">
            <v>54085.36</v>
          </cell>
          <cell r="IX38">
            <v>22797.43</v>
          </cell>
          <cell r="IY38">
            <v>10279.316999999999</v>
          </cell>
          <cell r="IZ38">
            <v>5979.8600000000006</v>
          </cell>
          <cell r="JA38">
            <v>-723</v>
          </cell>
          <cell r="JB38">
            <v>1148.2790000000009</v>
          </cell>
          <cell r="JC38">
            <v>973.86100000000067</v>
          </cell>
          <cell r="JD38">
            <v>-973.86100000000067</v>
          </cell>
          <cell r="JE38">
            <v>7856.9639999999999</v>
          </cell>
          <cell r="JG38">
            <v>1588.104</v>
          </cell>
          <cell r="JH38">
            <v>1891.367</v>
          </cell>
          <cell r="JJ38">
            <v>1167.041999999999</v>
          </cell>
          <cell r="JL38">
            <v>54543.063999999998</v>
          </cell>
          <cell r="JM38">
            <v>5079.5680000000002</v>
          </cell>
          <cell r="JN38">
            <v>17228.7</v>
          </cell>
          <cell r="JO38">
            <v>54543.063999999998</v>
          </cell>
          <cell r="JP38">
            <v>23614.634999999998</v>
          </cell>
          <cell r="JQ38">
            <v>11831.046</v>
          </cell>
          <cell r="JR38">
            <v>6751.4780000000001</v>
          </cell>
          <cell r="JS38">
            <v>-885</v>
          </cell>
          <cell r="JT38">
            <v>705.54899999999952</v>
          </cell>
          <cell r="JU38">
            <v>665.33199999999943</v>
          </cell>
          <cell r="JV38">
            <v>-665.33199999999943</v>
          </cell>
          <cell r="JW38">
            <v>8211.9650000000001</v>
          </cell>
          <cell r="JY38">
            <v>1669.363000000001</v>
          </cell>
          <cell r="JZ38">
            <v>1986.0560000000009</v>
          </cell>
          <cell r="KB38">
            <v>1149.4540000000011</v>
          </cell>
          <cell r="KD38">
            <v>56165.43</v>
          </cell>
          <cell r="KE38">
            <v>5400.0559999999996</v>
          </cell>
          <cell r="KF38">
            <v>17822.866000000002</v>
          </cell>
          <cell r="KG38">
            <v>56165.43</v>
          </cell>
          <cell r="KH38">
            <v>24433.968000000001</v>
          </cell>
          <cell r="KI38">
            <v>12105.914000000001</v>
          </cell>
          <cell r="KJ38">
            <v>6705.8579999999984</v>
          </cell>
          <cell r="KK38">
            <v>-1441</v>
          </cell>
          <cell r="KL38">
            <v>171.9800000000005</v>
          </cell>
          <cell r="KM38">
            <v>-109.6899999999995</v>
          </cell>
          <cell r="KN38">
            <v>109.6899999999995</v>
          </cell>
          <cell r="KO38">
            <v>8792.7119999999977</v>
          </cell>
          <cell r="KQ38">
            <v>2078.4909999999968</v>
          </cell>
          <cell r="KR38">
            <v>2429.942999999997</v>
          </cell>
          <cell r="KT38">
            <v>1862.0239999999969</v>
          </cell>
          <cell r="KV38">
            <v>55000.08</v>
          </cell>
          <cell r="KW38">
            <v>3922.527</v>
          </cell>
          <cell r="KX38">
            <v>7887.9459999999999</v>
          </cell>
          <cell r="KY38">
            <v>55000.08</v>
          </cell>
          <cell r="KZ38">
            <v>24655.192999999999</v>
          </cell>
          <cell r="LA38">
            <v>9831.1389999999992</v>
          </cell>
          <cell r="LB38">
            <v>5908.6119999999992</v>
          </cell>
          <cell r="LC38">
            <v>-1383</v>
          </cell>
          <cell r="LD38">
            <v>1192.285999999998</v>
          </cell>
          <cell r="LE38">
            <v>1040.6066015666661</v>
          </cell>
          <cell r="LF38">
            <v>-1040.6066015666661</v>
          </cell>
          <cell r="LG38">
            <v>8133.4889999999996</v>
          </cell>
          <cell r="LI38">
            <v>1664.221</v>
          </cell>
          <cell r="LJ38">
            <v>1992.762999999999</v>
          </cell>
          <cell r="LL38">
            <v>1074.0669999999991</v>
          </cell>
          <cell r="LN38">
            <v>57442.030000000013</v>
          </cell>
          <cell r="LO38">
            <v>6230.8470000000007</v>
          </cell>
          <cell r="LP38">
            <v>6813.1670000000004</v>
          </cell>
          <cell r="LQ38">
            <v>57442.03</v>
          </cell>
          <cell r="LR38">
            <v>25420.153999999999</v>
          </cell>
          <cell r="LS38">
            <v>11625.874</v>
          </cell>
          <cell r="LT38">
            <v>5395.0269999999991</v>
          </cell>
          <cell r="LU38">
            <v>-936</v>
          </cell>
          <cell r="LV38">
            <v>610.40499999999929</v>
          </cell>
          <cell r="LW38">
            <v>385.88231404919492</v>
          </cell>
          <cell r="LX38">
            <v>-386.33699999999999</v>
          </cell>
          <cell r="LY38">
            <v>8259.5200000000023</v>
          </cell>
          <cell r="MA38">
            <v>2118.2160000000031</v>
          </cell>
          <cell r="MB38">
            <v>2455.9950000000031</v>
          </cell>
          <cell r="MD38">
            <v>1665.3870000000029</v>
          </cell>
          <cell r="MF38">
            <v>56740.773000000001</v>
          </cell>
          <cell r="MG38">
            <v>4758.1499999999996</v>
          </cell>
          <cell r="MH38">
            <v>6799.183</v>
          </cell>
          <cell r="MI38">
            <v>56740.773000000001</v>
          </cell>
          <cell r="MJ38">
            <v>26677.624</v>
          </cell>
          <cell r="MK38">
            <v>11643.438</v>
          </cell>
          <cell r="ML38">
            <v>6885.2879999999986</v>
          </cell>
          <cell r="MM38">
            <v>-1242</v>
          </cell>
          <cell r="MN38">
            <v>1124.998000000003</v>
          </cell>
          <cell r="MO38">
            <v>1199.616282664233</v>
          </cell>
          <cell r="MP38">
            <v>-429.709</v>
          </cell>
          <cell r="MQ38">
            <v>8770.9151130376704</v>
          </cell>
          <cell r="MS38">
            <v>1527.634922076792</v>
          </cell>
          <cell r="MT38">
            <v>1871.7870328213551</v>
          </cell>
          <cell r="MV38">
            <v>1103.300348538339</v>
          </cell>
          <cell r="MX38">
            <v>55696.940948779898</v>
          </cell>
          <cell r="MY38">
            <v>3281.4091827417392</v>
          </cell>
          <cell r="MZ38">
            <v>7916.953983561325</v>
          </cell>
          <cell r="NA38">
            <v>55696.940948779898</v>
          </cell>
          <cell r="NB38">
            <v>25888.486348538339</v>
          </cell>
          <cell r="NC38">
            <v>11634.65209130163</v>
          </cell>
          <cell r="ND38">
            <v>8353.2429085598942</v>
          </cell>
          <cell r="NE38">
            <v>-1461.923094305886</v>
          </cell>
          <cell r="NF38">
            <v>565.60755939173941</v>
          </cell>
          <cell r="NG38">
            <v>415.69718274173943</v>
          </cell>
          <cell r="NH38">
            <v>-1892.4380000000001</v>
          </cell>
          <cell r="NI38">
            <v>9240.0812632578945</v>
          </cell>
          <cell r="NK38">
            <v>1403.346279839986</v>
          </cell>
          <cell r="NL38">
            <v>1762.836509681799</v>
          </cell>
          <cell r="NN38">
            <v>933.00697618111269</v>
          </cell>
          <cell r="NP38">
            <v>58164.361077665417</v>
          </cell>
          <cell r="NQ38">
            <v>3281.4091827417392</v>
          </cell>
          <cell r="NR38">
            <v>9079.7071380362377</v>
          </cell>
          <cell r="NS38">
            <v>58164.361077665417</v>
          </cell>
          <cell r="NT38">
            <v>28090.41487702831</v>
          </cell>
          <cell r="NU38">
            <v>11663.8496822039</v>
          </cell>
          <cell r="NV38">
            <v>8382.4404994621636</v>
          </cell>
          <cell r="NW38">
            <v>-1522.243384316725</v>
          </cell>
          <cell r="NX38">
            <v>-1082.3273701171979</v>
          </cell>
          <cell r="NY38">
            <v>-1268.921552308861</v>
          </cell>
          <cell r="NZ38">
            <v>1268.921552308861</v>
          </cell>
        </row>
        <row r="39">
          <cell r="A39" t="str">
            <v>CMIN3</v>
          </cell>
          <cell r="B39" t="str">
            <v>CSN Mineração</v>
          </cell>
          <cell r="C39" t="str">
            <v>Metals &amp; Mining</v>
          </cell>
          <cell r="D39" t="str">
            <v>Lucas Laghi</v>
          </cell>
          <cell r="E39">
            <v>45341</v>
          </cell>
          <cell r="F39" t="str">
            <v>Neutral</v>
          </cell>
          <cell r="H39" t="str">
            <v>BRL</v>
          </cell>
          <cell r="I39">
            <v>6</v>
          </cell>
          <cell r="J39">
            <v>0.14675588728190531</v>
          </cell>
          <cell r="K39">
            <v>0.1</v>
          </cell>
          <cell r="L39">
            <v>0.1378727396808957</v>
          </cell>
          <cell r="AE39">
            <v>17029.489949066759</v>
          </cell>
          <cell r="AF39">
            <v>7033.6325375256856</v>
          </cell>
          <cell r="AG39">
            <v>6274.4682257138911</v>
          </cell>
          <cell r="AH39">
            <v>7295.809965713891</v>
          </cell>
          <cell r="AI39">
            <v>7616.8385007018087</v>
          </cell>
          <cell r="AJ39">
            <v>3711.772720208457</v>
          </cell>
          <cell r="AK39">
            <v>5485.3388379999997</v>
          </cell>
          <cell r="AL39">
            <v>29284.574368971669</v>
          </cell>
          <cell r="AM39">
            <v>9248.869822741899</v>
          </cell>
          <cell r="AN39">
            <v>13193.593821636239</v>
          </cell>
          <cell r="AO39">
            <v>17826.833559489791</v>
          </cell>
          <cell r="AP39">
            <v>11457.74080948188</v>
          </cell>
          <cell r="AQ39">
            <v>8723.5835495345254</v>
          </cell>
          <cell r="AR39">
            <v>-438.18727320737361</v>
          </cell>
          <cell r="AS39">
            <v>1495.4212949066759</v>
          </cell>
          <cell r="AT39">
            <v>7125.3791805249884</v>
          </cell>
          <cell r="AU39">
            <v>6932.3144402836651</v>
          </cell>
          <cell r="AV39">
            <v>4037.4209107265801</v>
          </cell>
          <cell r="AW39">
            <v>16005.166268805709</v>
          </cell>
          <cell r="AX39">
            <v>7174.4071364325646</v>
          </cell>
          <cell r="AY39">
            <v>6402.7182560381143</v>
          </cell>
          <cell r="AZ39">
            <v>7458.2057617690134</v>
          </cell>
          <cell r="BA39">
            <v>7752.9621466887475</v>
          </cell>
          <cell r="BB39">
            <v>4055.6366614045601</v>
          </cell>
          <cell r="BC39">
            <v>5485.3388379999997</v>
          </cell>
          <cell r="BD39">
            <v>29293.835767462311</v>
          </cell>
          <cell r="BE39">
            <v>7491.4125284316342</v>
          </cell>
          <cell r="BF39">
            <v>15151.55603600018</v>
          </cell>
          <cell r="BG39">
            <v>17836.09495798044</v>
          </cell>
          <cell r="BH39">
            <v>11457.74080948188</v>
          </cell>
          <cell r="BI39">
            <v>10731.825715994481</v>
          </cell>
          <cell r="BJ39">
            <v>3327.512187562847</v>
          </cell>
          <cell r="BK39">
            <v>3121.007422417113</v>
          </cell>
          <cell r="BL39">
            <v>360.87709695204472</v>
          </cell>
          <cell r="BM39">
            <v>2329.9473893029949</v>
          </cell>
          <cell r="BN39">
            <v>4055.6366614045601</v>
          </cell>
          <cell r="BO39">
            <v>12798.865941849819</v>
          </cell>
          <cell r="BP39">
            <v>4400.0005134707953</v>
          </cell>
          <cell r="BQ39">
            <v>3642.3512191740938</v>
          </cell>
          <cell r="BR39">
            <v>4854.4757020541074</v>
          </cell>
          <cell r="BS39">
            <v>5115.9960584076116</v>
          </cell>
          <cell r="BT39">
            <v>1942.2789660876781</v>
          </cell>
          <cell r="BU39">
            <v>5485.3388379999997</v>
          </cell>
          <cell r="BV39">
            <v>31249.36193597157</v>
          </cell>
          <cell r="BW39">
            <v>6550.7684226628553</v>
          </cell>
          <cell r="BX39">
            <v>18429.3194878629</v>
          </cell>
          <cell r="BY39">
            <v>19597.39322988093</v>
          </cell>
          <cell r="BZ39">
            <v>11651.968706090651</v>
          </cell>
          <cell r="CA39">
            <v>13936.621539463909</v>
          </cell>
          <cell r="CB39">
            <v>7472.9521168010597</v>
          </cell>
          <cell r="CC39">
            <v>4415.6087499381892</v>
          </cell>
          <cell r="CD39">
            <v>-1862.123357628114</v>
          </cell>
          <cell r="CE39">
            <v>793.25966780877752</v>
          </cell>
          <cell r="CF39">
            <v>1748.05106947891</v>
          </cell>
          <cell r="CG39">
            <v>12098.49978572178</v>
          </cell>
          <cell r="CH39">
            <v>3396.497927002536</v>
          </cell>
          <cell r="CI39">
            <v>2661.958074902228</v>
          </cell>
          <cell r="CJ39">
            <v>4136.3036339312603</v>
          </cell>
          <cell r="CK39">
            <v>4354.6476561253767</v>
          </cell>
          <cell r="CL39">
            <v>1034.105930611433</v>
          </cell>
          <cell r="CM39">
            <v>5485.3388379999997</v>
          </cell>
          <cell r="CN39">
            <v>33683.612732073547</v>
          </cell>
          <cell r="CO39">
            <v>5554.0237922509332</v>
          </cell>
          <cell r="CP39">
            <v>21827.224419170579</v>
          </cell>
          <cell r="CQ39">
            <v>21824.822839860619</v>
          </cell>
          <cell r="CR39">
            <v>11858.78989221293</v>
          </cell>
          <cell r="CS39">
            <v>17430.415099825081</v>
          </cell>
          <cell r="CT39">
            <v>11963.49030757414</v>
          </cell>
          <cell r="CU39">
            <v>4778.907415360105</v>
          </cell>
          <cell r="CV39">
            <v>-2843.0105631715219</v>
          </cell>
          <cell r="CW39">
            <v>-184.11967678604611</v>
          </cell>
          <cell r="CX39">
            <v>827.28474448914608</v>
          </cell>
          <cell r="CY39">
            <v>13889.287627491831</v>
          </cell>
          <cell r="CZ39">
            <v>4171.2380639236071</v>
          </cell>
          <cell r="DA39">
            <v>3471.386865049355</v>
          </cell>
          <cell r="DB39">
            <v>5217.5648185830014</v>
          </cell>
          <cell r="DC39">
            <v>5380.3514843775156</v>
          </cell>
          <cell r="DD39">
            <v>1332.5853595634869</v>
          </cell>
          <cell r="DE39">
            <v>5485.3388379999997</v>
          </cell>
          <cell r="DF39">
            <v>35350.725191943638</v>
          </cell>
          <cell r="DG39">
            <v>5530.7671885378813</v>
          </cell>
          <cell r="DH39">
            <v>22894.504802769319</v>
          </cell>
          <cell r="DI39">
            <v>23225.418227818001</v>
          </cell>
          <cell r="DJ39">
            <v>12125.30696412563</v>
          </cell>
          <cell r="DK39">
            <v>19512.98901093092</v>
          </cell>
          <cell r="DL39">
            <v>14069.32082239304</v>
          </cell>
          <cell r="DM39">
            <v>2708.411087360907</v>
          </cell>
          <cell r="DN39">
            <v>33.879190179225127</v>
          </cell>
          <cell r="DO39">
            <v>1025.118654082713</v>
          </cell>
          <cell r="DP39">
            <v>1066.0682876507899</v>
          </cell>
          <cell r="DQ39">
            <v>19946.583505765531</v>
          </cell>
          <cell r="DR39">
            <v>7927.6926399900494</v>
          </cell>
          <cell r="DS39">
            <v>7239.2844962794152</v>
          </cell>
          <cell r="DT39">
            <v>9070.8448805009612</v>
          </cell>
          <cell r="DU39">
            <v>9200.6887433358788</v>
          </cell>
          <cell r="DV39">
            <v>3695.915311630823</v>
          </cell>
          <cell r="DW39">
            <v>5485.3388379999997</v>
          </cell>
          <cell r="DX39">
            <v>38241.637459087477</v>
          </cell>
          <cell r="DY39">
            <v>6855.3852088762942</v>
          </cell>
          <cell r="DZ39">
            <v>23071.803839256281</v>
          </cell>
          <cell r="EA39">
            <v>25377.147432635691</v>
          </cell>
          <cell r="EB39">
            <v>12864.490026451789</v>
          </cell>
          <cell r="EC39">
            <v>21049.53131360728</v>
          </cell>
          <cell r="ED39">
            <v>14281.24510473099</v>
          </cell>
          <cell r="EE39">
            <v>1894.9254330477249</v>
          </cell>
          <cell r="EF39">
            <v>3954.772110824772</v>
          </cell>
          <cell r="EG39">
            <v>4262.6733958868181</v>
          </cell>
          <cell r="EH39">
            <v>2956.732249304659</v>
          </cell>
          <cell r="EI39">
            <v>20759.706171766429</v>
          </cell>
          <cell r="EJ39">
            <v>8192.3760792718549</v>
          </cell>
          <cell r="EK39">
            <v>7525.1458584246266</v>
          </cell>
          <cell r="EL39">
            <v>9370.8901655651298</v>
          </cell>
          <cell r="EM39">
            <v>9457.2733655433694</v>
          </cell>
          <cell r="EN39">
            <v>3860.0349115843928</v>
          </cell>
          <cell r="EO39">
            <v>5485.3388379999997</v>
          </cell>
          <cell r="EP39">
            <v>40042.081970416657</v>
          </cell>
          <cell r="EQ39">
            <v>9073.9643302952827</v>
          </cell>
          <cell r="ER39">
            <v>22279.61336861115</v>
          </cell>
          <cell r="ES39">
            <v>26405.584961648001</v>
          </cell>
          <cell r="ET39">
            <v>13636.497008768671</v>
          </cell>
          <cell r="EU39">
            <v>21931.330033339509</v>
          </cell>
          <cell r="EV39">
            <v>12944.46470304423</v>
          </cell>
          <cell r="EW39">
            <v>934.18677772948922</v>
          </cell>
          <cell r="EX39">
            <v>5523.1790358341841</v>
          </cell>
          <cell r="EY39">
            <v>5142.1590301957294</v>
          </cell>
          <cell r="EZ39">
            <v>3088.027929267515</v>
          </cell>
          <cell r="FA39">
            <v>21605.972557963451</v>
          </cell>
          <cell r="FB39">
            <v>8538.2679113100385</v>
          </cell>
          <cell r="FC39">
            <v>7865.4832781325485</v>
          </cell>
          <cell r="FD39">
            <v>9647.8523476214414</v>
          </cell>
          <cell r="FE39">
            <v>9716.6965333136468</v>
          </cell>
          <cell r="FF39">
            <v>4142.6891870805066</v>
          </cell>
          <cell r="FG39">
            <v>5485.3388379999997</v>
          </cell>
          <cell r="FH39">
            <v>41243.141454121083</v>
          </cell>
          <cell r="FI39">
            <v>10731.48653289409</v>
          </cell>
          <cell r="FJ39">
            <v>21590.86398514569</v>
          </cell>
          <cell r="FK39">
            <v>26778.106607936312</v>
          </cell>
          <cell r="FL39">
            <v>14465.03484618477</v>
          </cell>
          <cell r="FM39">
            <v>22170.06415087128</v>
          </cell>
          <cell r="FN39">
            <v>11525.676617977189</v>
          </cell>
          <cell r="FO39">
            <v>972.26876510835518</v>
          </cell>
          <cell r="FP39">
            <v>5609.176112336022</v>
          </cell>
          <cell r="FQ39">
            <v>4638.1192456160634</v>
          </cell>
          <cell r="FR39">
            <v>3314.1513496644061</v>
          </cell>
          <cell r="IM39">
            <v>4114.732</v>
          </cell>
          <cell r="IN39">
            <v>1887.268</v>
          </cell>
          <cell r="IO39">
            <v>1148.538</v>
          </cell>
          <cell r="IP39">
            <v>1398.748</v>
          </cell>
          <cell r="IQ39">
            <v>2018.3979999999999</v>
          </cell>
          <cell r="IR39">
            <v>515.79700000000003</v>
          </cell>
          <cell r="IS39">
            <v>5485.3388379999997</v>
          </cell>
          <cell r="IT39">
            <v>28099.792000000001</v>
          </cell>
          <cell r="IU39">
            <v>9251.0169999999998</v>
          </cell>
          <cell r="IV39">
            <v>12766.31</v>
          </cell>
          <cell r="IW39">
            <v>16009.949000000001</v>
          </cell>
          <cell r="IX39">
            <v>12089.843000000001</v>
          </cell>
          <cell r="IY39">
            <v>8426.8770000000004</v>
          </cell>
          <cell r="IZ39">
            <v>-473.50799999999941</v>
          </cell>
          <cell r="JA39">
            <v>248</v>
          </cell>
          <cell r="JD39">
            <v>0</v>
          </cell>
          <cell r="JE39">
            <v>3610.9209999999998</v>
          </cell>
          <cell r="JF39">
            <v>988.41100000000006</v>
          </cell>
          <cell r="JG39">
            <v>1085.008</v>
          </cell>
          <cell r="JH39">
            <v>1332.502</v>
          </cell>
          <cell r="JI39">
            <v>1098.1120000000001</v>
          </cell>
          <cell r="JJ39">
            <v>494.17999999999989</v>
          </cell>
          <cell r="JK39">
            <v>5485.3388379999997</v>
          </cell>
          <cell r="JL39">
            <v>26309.254000000001</v>
          </cell>
          <cell r="JM39">
            <v>7859.4459999999999</v>
          </cell>
          <cell r="JN39">
            <v>12887.677</v>
          </cell>
          <cell r="JO39">
            <v>15844.609</v>
          </cell>
          <cell r="JP39">
            <v>10464.645</v>
          </cell>
          <cell r="JQ39">
            <v>7708.04</v>
          </cell>
          <cell r="JR39">
            <v>-151.40599999999989</v>
          </cell>
          <cell r="JS39">
            <v>344</v>
          </cell>
          <cell r="JV39">
            <v>2549.0700000000002</v>
          </cell>
          <cell r="JW39">
            <v>4309.6239999999998</v>
          </cell>
          <cell r="JX39">
            <v>1786.0889999999999</v>
          </cell>
          <cell r="JY39">
            <v>1771.133</v>
          </cell>
          <cell r="JZ39">
            <v>2033.653</v>
          </cell>
          <cell r="KA39">
            <v>1987.7249999999999</v>
          </cell>
          <cell r="KB39">
            <v>1199.9280000000001</v>
          </cell>
          <cell r="KC39">
            <v>5485.3388379999997</v>
          </cell>
          <cell r="KD39">
            <v>29625.114000000001</v>
          </cell>
          <cell r="KE39">
            <v>10634.175999999999</v>
          </cell>
          <cell r="KF39">
            <v>13055.887000000001</v>
          </cell>
          <cell r="KG39">
            <v>18180.89</v>
          </cell>
          <cell r="KH39">
            <v>11444.224</v>
          </cell>
          <cell r="KI39">
            <v>8574.1860000000015</v>
          </cell>
          <cell r="KJ39">
            <v>-1972.8910000000001</v>
          </cell>
          <cell r="KK39">
            <v>404</v>
          </cell>
          <cell r="KN39">
            <v>0</v>
          </cell>
          <cell r="KO39">
            <v>4994.2129490667576</v>
          </cell>
          <cell r="KP39">
            <v>2371.8645375256842</v>
          </cell>
          <cell r="KQ39">
            <v>2269.7892257138901</v>
          </cell>
          <cell r="KR39">
            <v>2530.9069657138898</v>
          </cell>
          <cell r="KS39">
            <v>2512.6035007018072</v>
          </cell>
          <cell r="KT39">
            <v>1501.8677202084559</v>
          </cell>
          <cell r="KU39">
            <v>5485.3388379999997</v>
          </cell>
          <cell r="KV39">
            <v>29284.574368971669</v>
          </cell>
          <cell r="KW39">
            <v>9248.869822741899</v>
          </cell>
          <cell r="KX39">
            <v>13193.593821636239</v>
          </cell>
          <cell r="KY39">
            <v>17826.833559489791</v>
          </cell>
          <cell r="KZ39">
            <v>11457.74080948188</v>
          </cell>
          <cell r="LA39">
            <v>8723.5835495345254</v>
          </cell>
          <cell r="LB39">
            <v>-438.18727320737361</v>
          </cell>
          <cell r="LC39">
            <v>499.42129490667583</v>
          </cell>
          <cell r="LF39">
            <v>1488.35091072658</v>
          </cell>
        </row>
        <row r="40">
          <cell r="A40" t="str">
            <v>COGN3</v>
          </cell>
          <cell r="B40" t="str">
            <v>Cogna</v>
          </cell>
          <cell r="C40" t="str">
            <v>Education</v>
          </cell>
          <cell r="D40" t="str">
            <v>Raphael Elage</v>
          </cell>
          <cell r="E40">
            <v>45356</v>
          </cell>
          <cell r="F40" t="str">
            <v>Buy</v>
          </cell>
          <cell r="G40" t="b">
            <v>0</v>
          </cell>
          <cell r="H40" t="str">
            <v>BRL</v>
          </cell>
          <cell r="I40">
            <v>4.2</v>
          </cell>
          <cell r="J40">
            <v>0.16400000000000001</v>
          </cell>
          <cell r="M40">
            <v>5122.6875606407921</v>
          </cell>
          <cell r="N40">
            <v>3631.7533595243408</v>
          </cell>
          <cell r="O40">
            <v>291.59494446928738</v>
          </cell>
          <cell r="P40">
            <v>1222.159944469287</v>
          </cell>
          <cell r="Q40">
            <v>1448.2341515767221</v>
          </cell>
          <cell r="R40">
            <v>-64.331081655808759</v>
          </cell>
          <cell r="S40">
            <v>1876.6062099999999</v>
          </cell>
          <cell r="T40">
            <v>26391.773000000001</v>
          </cell>
          <cell r="U40">
            <v>2180.8449999999998</v>
          </cell>
          <cell r="V40">
            <v>1537.665</v>
          </cell>
          <cell r="W40">
            <v>13150.384397</v>
          </cell>
          <cell r="X40">
            <v>13241.388602999999</v>
          </cell>
          <cell r="Y40">
            <v>8788.2480000000014</v>
          </cell>
          <cell r="Z40">
            <v>6607.4030000000021</v>
          </cell>
          <cell r="AA40">
            <v>-546.31099999999901</v>
          </cell>
          <cell r="AD40">
            <v>0</v>
          </cell>
          <cell r="AE40">
            <v>5901.1475613873754</v>
          </cell>
          <cell r="AF40">
            <v>4126.2373171172276</v>
          </cell>
          <cell r="AG40">
            <v>729.91342332457327</v>
          </cell>
          <cell r="AH40">
            <v>1677.437762324573</v>
          </cell>
          <cell r="AI40">
            <v>1719.1520371561719</v>
          </cell>
          <cell r="AJ40">
            <v>128.6359145388453</v>
          </cell>
          <cell r="AK40">
            <v>1876.6062099999999</v>
          </cell>
          <cell r="AL40">
            <v>25801.006804051991</v>
          </cell>
          <cell r="AM40">
            <v>1562.0563463459241</v>
          </cell>
          <cell r="AN40">
            <v>1431.3803426141219</v>
          </cell>
          <cell r="AO40">
            <v>12708.36219729862</v>
          </cell>
          <cell r="AP40">
            <v>13092.644606753371</v>
          </cell>
          <cell r="AQ40">
            <v>8190.892930228244</v>
          </cell>
          <cell r="AR40">
            <v>6628.8365838823202</v>
          </cell>
          <cell r="AS40">
            <v>-533.78200697099214</v>
          </cell>
          <cell r="AU40">
            <v>-603.12560136750267</v>
          </cell>
          <cell r="AV40">
            <v>0</v>
          </cell>
          <cell r="AW40">
            <v>6381.1370556450393</v>
          </cell>
          <cell r="AX40">
            <v>4545.9844123655948</v>
          </cell>
          <cell r="AY40">
            <v>822.62386877575045</v>
          </cell>
          <cell r="AZ40">
            <v>1850.994187707716</v>
          </cell>
          <cell r="BA40">
            <v>2019.4225151651201</v>
          </cell>
          <cell r="BB40">
            <v>310.37672026056111</v>
          </cell>
          <cell r="BC40">
            <v>1876.6062099999999</v>
          </cell>
          <cell r="BD40">
            <v>25590.714807989181</v>
          </cell>
          <cell r="BE40">
            <v>1417.1489034282761</v>
          </cell>
          <cell r="BF40">
            <v>1348.28466558078</v>
          </cell>
          <cell r="BG40">
            <v>12489.853936900239</v>
          </cell>
          <cell r="BH40">
            <v>13100.86087108894</v>
          </cell>
          <cell r="BI40">
            <v>8314.0115194847494</v>
          </cell>
          <cell r="BJ40">
            <v>6896.8626160564736</v>
          </cell>
          <cell r="BK40">
            <v>-579.9106635488813</v>
          </cell>
          <cell r="BM40">
            <v>-144.90744291764781</v>
          </cell>
          <cell r="BN40">
            <v>0</v>
          </cell>
          <cell r="BO40">
            <v>6854.4370652507178</v>
          </cell>
          <cell r="BP40">
            <v>4892.6170744304909</v>
          </cell>
          <cell r="BQ40">
            <v>1064.37328355162</v>
          </cell>
          <cell r="BR40">
            <v>2063.5867026542601</v>
          </cell>
          <cell r="BS40">
            <v>2221.9079080220449</v>
          </cell>
          <cell r="BT40">
            <v>503.60583847980251</v>
          </cell>
          <cell r="BU40">
            <v>1876.6062099999999</v>
          </cell>
          <cell r="BV40">
            <v>25710.538813943778</v>
          </cell>
          <cell r="BW40">
            <v>1632.1031768584201</v>
          </cell>
          <cell r="BX40">
            <v>1297.4330241711041</v>
          </cell>
          <cell r="BY40">
            <v>12408.540399573691</v>
          </cell>
          <cell r="BZ40">
            <v>13301.998414370089</v>
          </cell>
          <cell r="CA40">
            <v>8179.3947903966846</v>
          </cell>
          <cell r="CB40">
            <v>6547.2916135382657</v>
          </cell>
          <cell r="CC40">
            <v>-603.56823891819784</v>
          </cell>
          <cell r="CE40">
            <v>237.5155406601591</v>
          </cell>
          <cell r="CF40">
            <v>-22.56126723001562</v>
          </cell>
          <cell r="CG40">
            <v>7379.4394949030548</v>
          </cell>
          <cell r="CH40">
            <v>5254.7845906904513</v>
          </cell>
          <cell r="CI40">
            <v>1304.948452210303</v>
          </cell>
          <cell r="CJ40">
            <v>2271.8632787612801</v>
          </cell>
          <cell r="CK40">
            <v>2423.8229397169489</v>
          </cell>
          <cell r="CL40">
            <v>704.42369666633476</v>
          </cell>
          <cell r="CM40">
            <v>1876.6062099999999</v>
          </cell>
          <cell r="CN40">
            <v>26213.595696049979</v>
          </cell>
          <cell r="CO40">
            <v>2112.6318612783111</v>
          </cell>
          <cell r="CP40">
            <v>1273.900377655661</v>
          </cell>
          <cell r="CQ40">
            <v>12591.26816144369</v>
          </cell>
          <cell r="CR40">
            <v>13622.327534606289</v>
          </cell>
          <cell r="CS40">
            <v>8059.9996975179201</v>
          </cell>
          <cell r="CT40">
            <v>5947.3678362396086</v>
          </cell>
          <cell r="CU40">
            <v>-649.72795381692936</v>
          </cell>
          <cell r="CW40">
            <v>607.08802994376106</v>
          </cell>
          <cell r="CX40">
            <v>-126.5593455238693</v>
          </cell>
          <cell r="CY40">
            <v>8091.5743735730412</v>
          </cell>
          <cell r="CZ40">
            <v>5661.4581266685327</v>
          </cell>
          <cell r="DA40">
            <v>1561.547636331019</v>
          </cell>
          <cell r="DB40">
            <v>2508.8060379732519</v>
          </cell>
          <cell r="DC40">
            <v>2656.6370129292568</v>
          </cell>
          <cell r="DD40">
            <v>930.63602241295598</v>
          </cell>
          <cell r="DE40">
            <v>1876.6062099999999</v>
          </cell>
          <cell r="DF40">
            <v>27167.934670683338</v>
          </cell>
          <cell r="DG40">
            <v>2698.5301972868988</v>
          </cell>
          <cell r="DH40">
            <v>1278.4104208294841</v>
          </cell>
          <cell r="DI40">
            <v>13076.0150190354</v>
          </cell>
          <cell r="DJ40">
            <v>14091.919651647941</v>
          </cell>
          <cell r="DK40">
            <v>7952.1337295271933</v>
          </cell>
          <cell r="DL40">
            <v>5253.603532240295</v>
          </cell>
          <cell r="DM40">
            <v>-712.04480473092985</v>
          </cell>
          <cell r="DO40">
            <v>822.02263524857199</v>
          </cell>
          <cell r="DP40">
            <v>-236.1242992399844</v>
          </cell>
          <cell r="DQ40">
            <v>8684.9885974532226</v>
          </cell>
          <cell r="DR40">
            <v>6037.6434310025743</v>
          </cell>
          <cell r="DS40">
            <v>1763.602790406077</v>
          </cell>
          <cell r="DT40">
            <v>2712.953674816938</v>
          </cell>
          <cell r="DU40">
            <v>2858.3164436738521</v>
          </cell>
          <cell r="DV40">
            <v>1100.6060438432451</v>
          </cell>
          <cell r="DW40">
            <v>1876.6062099999999</v>
          </cell>
          <cell r="DX40">
            <v>28284.645128283799</v>
          </cell>
          <cell r="DY40">
            <v>3257.7466935354742</v>
          </cell>
          <cell r="DZ40">
            <v>1301.25196180289</v>
          </cell>
          <cell r="EA40">
            <v>13653.465876493679</v>
          </cell>
          <cell r="EB40">
            <v>14631.179251790119</v>
          </cell>
          <cell r="EC40">
            <v>8137.6023670678042</v>
          </cell>
          <cell r="ED40">
            <v>4879.85567353233</v>
          </cell>
          <cell r="EE40">
            <v>-764.25181402164583</v>
          </cell>
          <cell r="EG40">
            <v>913.21814838983403</v>
          </cell>
          <cell r="EH40">
            <v>-354.00165214125872</v>
          </cell>
          <cell r="EI40">
            <v>9286.9732855135499</v>
          </cell>
          <cell r="EJ40">
            <v>6426.7338357856152</v>
          </cell>
          <cell r="EK40">
            <v>1947.673605268048</v>
          </cell>
          <cell r="EL40">
            <v>2922.4334301821332</v>
          </cell>
          <cell r="EM40">
            <v>3066.9778411408579</v>
          </cell>
          <cell r="EN40">
            <v>1235.1556593268731</v>
          </cell>
          <cell r="EO40">
            <v>1876.6062099999999</v>
          </cell>
          <cell r="EP40">
            <v>29488.143524681211</v>
          </cell>
          <cell r="EQ40">
            <v>3855.9222167252428</v>
          </cell>
          <cell r="ER40">
            <v>1338.9998524190109</v>
          </cell>
          <cell r="ES40">
            <v>14245.121081667439</v>
          </cell>
          <cell r="ET40">
            <v>15243.02244301377</v>
          </cell>
          <cell r="EU40">
            <v>8336.0036950842295</v>
          </cell>
          <cell r="EV40">
            <v>4480.0814783589867</v>
          </cell>
          <cell r="EW40">
            <v>-817.17336043031651</v>
          </cell>
          <cell r="EY40">
            <v>1045.3158055956669</v>
          </cell>
          <cell r="EZ40">
            <v>-447.14028240589829</v>
          </cell>
          <cell r="FA40">
            <v>9874.7645813222334</v>
          </cell>
          <cell r="FB40">
            <v>6810.0681935804814</v>
          </cell>
          <cell r="FC40">
            <v>2117.8495044016449</v>
          </cell>
          <cell r="FD40">
            <v>3124.7420678825838</v>
          </cell>
          <cell r="FE40">
            <v>3269.7205854057138</v>
          </cell>
          <cell r="FF40">
            <v>1193.0444202519841</v>
          </cell>
          <cell r="FG40">
            <v>1876.6062099999999</v>
          </cell>
          <cell r="FH40">
            <v>30749.682747909421</v>
          </cell>
          <cell r="FI40">
            <v>4522.348042071837</v>
          </cell>
          <cell r="FJ40">
            <v>1388.127834244802</v>
          </cell>
          <cell r="FK40">
            <v>14820.119504540369</v>
          </cell>
          <cell r="FL40">
            <v>15929.56324336905</v>
          </cell>
          <cell r="FM40">
            <v>8548.4453014108403</v>
          </cell>
          <cell r="FN40">
            <v>4026.0972593390029</v>
          </cell>
          <cell r="FO40">
            <v>-868.98755075844167</v>
          </cell>
          <cell r="FQ40">
            <v>1188.998181126638</v>
          </cell>
          <cell r="FR40">
            <v>-522.5723557800452</v>
          </cell>
          <cell r="FS40">
            <v>1183.3802076436</v>
          </cell>
          <cell r="FT40">
            <v>859.34399562970134</v>
          </cell>
          <cell r="FU40">
            <v>159.53960444077731</v>
          </cell>
          <cell r="FV40">
            <v>394.53760444077727</v>
          </cell>
          <cell r="FW40">
            <v>401.39373667934751</v>
          </cell>
          <cell r="FX40">
            <v>55.057809315046413</v>
          </cell>
          <cell r="FY40">
            <v>1876.6062099999999</v>
          </cell>
          <cell r="FZ40">
            <v>28459.077000000001</v>
          </cell>
          <cell r="GA40">
            <v>3847.68</v>
          </cell>
          <cell r="GB40">
            <v>1634.1479999999999</v>
          </cell>
          <cell r="GC40">
            <v>14695.446</v>
          </cell>
          <cell r="GD40">
            <v>13763.630999999999</v>
          </cell>
          <cell r="GE40">
            <v>10458.54223017</v>
          </cell>
          <cell r="GF40">
            <v>6610.8622301699997</v>
          </cell>
          <cell r="GG40">
            <v>-143.91899999999899</v>
          </cell>
          <cell r="GJ40">
            <v>0</v>
          </cell>
          <cell r="GK40">
            <v>1160.173586270002</v>
          </cell>
          <cell r="GL40">
            <v>838.4936330875305</v>
          </cell>
          <cell r="GM40">
            <v>75.407275905762958</v>
          </cell>
          <cell r="GN40">
            <v>309.39327590576289</v>
          </cell>
          <cell r="GO40">
            <v>343.58200183583921</v>
          </cell>
          <cell r="GP40">
            <v>-48.071101448684828</v>
          </cell>
          <cell r="GQ40">
            <v>1876.6062099999999</v>
          </cell>
          <cell r="GR40">
            <v>27914.531999999999</v>
          </cell>
          <cell r="GS40">
            <v>3748.5169999999998</v>
          </cell>
          <cell r="GT40">
            <v>1586.6479999999999</v>
          </cell>
          <cell r="GU40">
            <v>14264.898999999999</v>
          </cell>
          <cell r="GV40">
            <v>13649.633</v>
          </cell>
          <cell r="GW40">
            <v>10118.83634292</v>
          </cell>
          <cell r="GX40">
            <v>6370.3193429200001</v>
          </cell>
          <cell r="GY40">
            <v>-72.05799999999995</v>
          </cell>
          <cell r="HB40">
            <v>0</v>
          </cell>
          <cell r="HC40">
            <v>1069.3786132400021</v>
          </cell>
          <cell r="HD40">
            <v>750.09038200114253</v>
          </cell>
          <cell r="HE40">
            <v>8.4000995188044385</v>
          </cell>
          <cell r="HF40">
            <v>235.45509951880439</v>
          </cell>
          <cell r="HG40">
            <v>231.73330367262119</v>
          </cell>
          <cell r="HH40">
            <v>-147.4711284333838</v>
          </cell>
          <cell r="HI40">
            <v>1876.6062099999999</v>
          </cell>
          <cell r="HJ40">
            <v>26323.495999999999</v>
          </cell>
          <cell r="HK40">
            <v>2196.1239999999998</v>
          </cell>
          <cell r="HL40">
            <v>1564.48</v>
          </cell>
          <cell r="HM40">
            <v>12895.586353000001</v>
          </cell>
          <cell r="HN40">
            <v>13427.909647</v>
          </cell>
          <cell r="HO40">
            <v>8762.3140000000003</v>
          </cell>
          <cell r="HP40">
            <v>6566.1900000000014</v>
          </cell>
          <cell r="HQ40">
            <v>-245.91399999999999</v>
          </cell>
          <cell r="HT40">
            <v>0</v>
          </cell>
          <cell r="HU40">
            <v>1709.755153487187</v>
          </cell>
          <cell r="HV40">
            <v>1183.8253488059649</v>
          </cell>
          <cell r="HW40">
            <v>48.247964603941277</v>
          </cell>
          <cell r="HX40">
            <v>282.77396460394129</v>
          </cell>
          <cell r="HY40">
            <v>471.52510938891328</v>
          </cell>
          <cell r="HZ40">
            <v>76.153338911212643</v>
          </cell>
          <cell r="IA40">
            <v>1876.6062099999999</v>
          </cell>
          <cell r="IB40">
            <v>26391.773000000001</v>
          </cell>
          <cell r="IC40">
            <v>2180.8449999999998</v>
          </cell>
          <cell r="ID40">
            <v>1537.665</v>
          </cell>
          <cell r="IE40">
            <v>13150.384397</v>
          </cell>
          <cell r="IF40">
            <v>13241.388602999999</v>
          </cell>
          <cell r="IG40">
            <v>8788.2480000000014</v>
          </cell>
          <cell r="IH40">
            <v>6607.4030000000021</v>
          </cell>
          <cell r="II40">
            <v>-84.419999999999959</v>
          </cell>
          <cell r="IL40">
            <v>0</v>
          </cell>
          <cell r="IM40">
            <v>1340.6264742499741</v>
          </cell>
          <cell r="IN40">
            <v>963.93156888997396</v>
          </cell>
          <cell r="IO40">
            <v>259.72835429982308</v>
          </cell>
          <cell r="IP40">
            <v>487.79735429982321</v>
          </cell>
          <cell r="IQ40">
            <v>452.41344427997387</v>
          </cell>
          <cell r="IR40">
            <v>117.6989876238612</v>
          </cell>
          <cell r="IS40">
            <v>1876.6062099999999</v>
          </cell>
          <cell r="IT40">
            <v>25811.727999999999</v>
          </cell>
          <cell r="IU40">
            <v>1546.048</v>
          </cell>
          <cell r="IV40">
            <v>1508.008</v>
          </cell>
          <cell r="IW40">
            <v>12522.574000000001</v>
          </cell>
          <cell r="IX40">
            <v>13289.154</v>
          </cell>
          <cell r="IY40">
            <v>8234.8709999999992</v>
          </cell>
          <cell r="IZ40">
            <v>6688.8229999999994</v>
          </cell>
          <cell r="JA40">
            <v>-100.249</v>
          </cell>
          <cell r="JD40">
            <v>0</v>
          </cell>
          <cell r="JE40">
            <v>1395.684</v>
          </cell>
          <cell r="JF40">
            <v>1011.537</v>
          </cell>
          <cell r="JG40">
            <v>147.3869999999998</v>
          </cell>
          <cell r="JH40">
            <v>374.12999999999982</v>
          </cell>
          <cell r="JI40">
            <v>425.97799999999972</v>
          </cell>
          <cell r="JJ40">
            <v>10.98900374999975</v>
          </cell>
          <cell r="JK40">
            <v>1876.6062099999999</v>
          </cell>
          <cell r="JL40">
            <v>25585.865000000002</v>
          </cell>
          <cell r="JM40">
            <v>1637.6010000000001</v>
          </cell>
          <cell r="JN40">
            <v>1463.268</v>
          </cell>
          <cell r="JO40">
            <v>12353.509</v>
          </cell>
          <cell r="JP40">
            <v>13232.356</v>
          </cell>
          <cell r="JQ40">
            <v>8397.1180000000022</v>
          </cell>
          <cell r="JR40">
            <v>6759.5170000000026</v>
          </cell>
          <cell r="JS40">
            <v>-119.102</v>
          </cell>
          <cell r="JV40">
            <v>0</v>
          </cell>
          <cell r="JW40">
            <v>1274.0119999999999</v>
          </cell>
          <cell r="JX40">
            <v>878.57200000000012</v>
          </cell>
          <cell r="JY40">
            <v>90.942000000000149</v>
          </cell>
          <cell r="JZ40">
            <v>322.90600000000018</v>
          </cell>
          <cell r="KA40">
            <v>305.7890000000001</v>
          </cell>
          <cell r="KB40">
            <v>-44.029999999999887</v>
          </cell>
          <cell r="KC40">
            <v>1876.6062099999999</v>
          </cell>
          <cell r="KD40">
            <v>25219.841</v>
          </cell>
          <cell r="KE40">
            <v>1341.4259999999999</v>
          </cell>
          <cell r="KF40">
            <v>1454.662</v>
          </cell>
          <cell r="KG40">
            <v>12100.215</v>
          </cell>
          <cell r="KH40">
            <v>13119.626</v>
          </cell>
          <cell r="KI40">
            <v>8120.6980000000003</v>
          </cell>
          <cell r="KJ40">
            <v>6779.2720000000008</v>
          </cell>
          <cell r="KK40">
            <v>-163.16499999999999</v>
          </cell>
          <cell r="KN40">
            <v>0</v>
          </cell>
          <cell r="KO40">
            <v>1890.8250871374021</v>
          </cell>
          <cell r="KP40">
            <v>1272.1967482272551</v>
          </cell>
          <cell r="KQ40">
            <v>231.85606902475121</v>
          </cell>
          <cell r="KR40">
            <v>492.60440802475108</v>
          </cell>
          <cell r="KS40">
            <v>534.97159287619888</v>
          </cell>
          <cell r="KT40">
            <v>43.977923164984887</v>
          </cell>
          <cell r="KU40">
            <v>1876.6062099999999</v>
          </cell>
          <cell r="KV40">
            <v>25801.006804051991</v>
          </cell>
          <cell r="KW40">
            <v>1562.0563463459241</v>
          </cell>
          <cell r="KX40">
            <v>1431.3803426141219</v>
          </cell>
          <cell r="KY40">
            <v>12708.36219729862</v>
          </cell>
          <cell r="KZ40">
            <v>13092.644606753371</v>
          </cell>
          <cell r="LA40">
            <v>8190.892930228244</v>
          </cell>
          <cell r="LB40">
            <v>6628.8365838823202</v>
          </cell>
          <cell r="LC40">
            <v>-151.26600697099209</v>
          </cell>
          <cell r="LF40">
            <v>0</v>
          </cell>
          <cell r="LG40">
            <v>1548.822884078206</v>
          </cell>
          <cell r="LH40">
            <v>1091.474677886968</v>
          </cell>
          <cell r="LI40">
            <v>251.71289550216991</v>
          </cell>
          <cell r="LJ40">
            <v>511.61407425371948</v>
          </cell>
          <cell r="LK40">
            <v>550.93438719664891</v>
          </cell>
          <cell r="LL40">
            <v>99.180932425961402</v>
          </cell>
          <cell r="LM40">
            <v>1876.6062099999999</v>
          </cell>
          <cell r="LN40">
            <v>25384.23279561551</v>
          </cell>
          <cell r="LO40">
            <v>1190.991166632753</v>
          </cell>
          <cell r="LP40">
            <v>1406.8632247130829</v>
          </cell>
          <cell r="LQ40">
            <v>12263.86623137982</v>
          </cell>
          <cell r="LR40">
            <v>13120.366564235699</v>
          </cell>
          <cell r="LS40">
            <v>8208.4959521050787</v>
          </cell>
          <cell r="LT40">
            <v>7017.5047854723252</v>
          </cell>
          <cell r="LU40">
            <v>-152.67397027088569</v>
          </cell>
          <cell r="LX40">
            <v>0</v>
          </cell>
          <cell r="LY40">
            <v>1459.766265292099</v>
          </cell>
          <cell r="LZ40">
            <v>1065.2874664979361</v>
          </cell>
          <cell r="MA40">
            <v>160.85985145024259</v>
          </cell>
          <cell r="MB40">
            <v>419.20990368189553</v>
          </cell>
          <cell r="MC40">
            <v>463.68234401227761</v>
          </cell>
          <cell r="MD40">
            <v>81.677918065695209</v>
          </cell>
          <cell r="ME40">
            <v>1876.6062099999999</v>
          </cell>
          <cell r="MF40">
            <v>24986.568138808831</v>
          </cell>
          <cell r="MG40">
            <v>953.14825771332698</v>
          </cell>
          <cell r="MH40">
            <v>1380.5775666390871</v>
          </cell>
          <cell r="MI40">
            <v>11870.911389571131</v>
          </cell>
          <cell r="MJ40">
            <v>13115.6567492377</v>
          </cell>
          <cell r="MK40">
            <v>8241.3158715555637</v>
          </cell>
          <cell r="ML40">
            <v>7288.1676138422372</v>
          </cell>
          <cell r="MM40">
            <v>-129.64832037375481</v>
          </cell>
          <cell r="MP40">
            <v>0</v>
          </cell>
          <cell r="MQ40">
            <v>1373.9182268601239</v>
          </cell>
          <cell r="MR40">
            <v>997.91621596756795</v>
          </cell>
          <cell r="MS40">
            <v>96.586965355843176</v>
          </cell>
          <cell r="MT40">
            <v>352.74795711097642</v>
          </cell>
          <cell r="MU40">
            <v>393.25087648583462</v>
          </cell>
          <cell r="MV40">
            <v>8.353533195940372</v>
          </cell>
          <cell r="MW40">
            <v>1876.6062099999999</v>
          </cell>
          <cell r="MX40">
            <v>24819.537897508399</v>
          </cell>
          <cell r="MY40">
            <v>1070.65239430065</v>
          </cell>
          <cell r="MZ40">
            <v>1352.732938414041</v>
          </cell>
          <cell r="NA40">
            <v>11780.89303631632</v>
          </cell>
          <cell r="NB40">
            <v>13038.64486119208</v>
          </cell>
          <cell r="NC40">
            <v>8260.5463936985507</v>
          </cell>
          <cell r="ND40">
            <v>7189.8939993979011</v>
          </cell>
          <cell r="NE40">
            <v>-132.7014243525355</v>
          </cell>
          <cell r="NH40">
            <v>0</v>
          </cell>
          <cell r="NI40">
            <v>1998.629679414611</v>
          </cell>
          <cell r="NJ40">
            <v>1391.306052013123</v>
          </cell>
          <cell r="NK40">
            <v>313.46415646749409</v>
          </cell>
          <cell r="NL40">
            <v>567.42225266112405</v>
          </cell>
          <cell r="NM40">
            <v>611.55490747035799</v>
          </cell>
          <cell r="NN40">
            <v>121.16433657296361</v>
          </cell>
          <cell r="NO40">
            <v>1876.6062099999999</v>
          </cell>
          <cell r="NP40">
            <v>25590.714807989181</v>
          </cell>
          <cell r="NQ40">
            <v>1417.1489034282761</v>
          </cell>
          <cell r="NR40">
            <v>1348.28466558078</v>
          </cell>
          <cell r="NS40">
            <v>12489.853936900239</v>
          </cell>
          <cell r="NT40">
            <v>13100.86087108894</v>
          </cell>
          <cell r="NU40">
            <v>8314.0115194847494</v>
          </cell>
          <cell r="NV40">
            <v>6896.8626160564736</v>
          </cell>
          <cell r="NW40">
            <v>-164.88694855170539</v>
          </cell>
          <cell r="NZ40">
            <v>0</v>
          </cell>
          <cell r="OA40">
            <v>1666.9871065876521</v>
          </cell>
          <cell r="OB40">
            <v>1186.7446098736521</v>
          </cell>
          <cell r="OC40">
            <v>318.52376393064321</v>
          </cell>
          <cell r="OD40">
            <v>572.44433910973544</v>
          </cell>
          <cell r="OE40">
            <v>609.2418655804513</v>
          </cell>
          <cell r="OF40">
            <v>151.5758039328301</v>
          </cell>
          <cell r="OG40">
            <v>1876.6062099999999</v>
          </cell>
          <cell r="OH40">
            <v>25296.306095979609</v>
          </cell>
          <cell r="OI40">
            <v>1066.932866552113</v>
          </cell>
          <cell r="OJ40">
            <v>1332.473557704405</v>
          </cell>
          <cell r="OK40">
            <v>12103.824189589521</v>
          </cell>
          <cell r="OL40">
            <v>13192.4819063901</v>
          </cell>
          <cell r="OM40">
            <v>8268.892743062901</v>
          </cell>
          <cell r="ON40">
            <v>7201.9598765107876</v>
          </cell>
          <cell r="OO40">
            <v>-159.0230452423873</v>
          </cell>
          <cell r="OR40">
            <v>0</v>
          </cell>
          <cell r="OS40">
            <v>1546.6552218075869</v>
          </cell>
          <cell r="OT40">
            <v>1132.562032397994</v>
          </cell>
          <cell r="OU40">
            <v>207.7370894967199</v>
          </cell>
          <cell r="OV40">
            <v>459.29378285467681</v>
          </cell>
          <cell r="OW40">
            <v>501.26916727973452</v>
          </cell>
          <cell r="OX40">
            <v>121.3001248125838</v>
          </cell>
          <cell r="OY40">
            <v>1876.6062099999999</v>
          </cell>
          <cell r="OZ40">
            <v>24849.861992349161</v>
          </cell>
          <cell r="PA40">
            <v>939.92651274174796</v>
          </cell>
          <cell r="PB40">
            <v>1313.3204447939279</v>
          </cell>
          <cell r="PC40">
            <v>11622.49535534706</v>
          </cell>
          <cell r="PD40">
            <v>13227.3666370021</v>
          </cell>
          <cell r="PE40">
            <v>8238.399449608889</v>
          </cell>
          <cell r="PF40">
            <v>7298.4729368671406</v>
          </cell>
          <cell r="PG40">
            <v>-133.2036951374312</v>
          </cell>
          <cell r="PJ40">
            <v>-0.68727106601585963</v>
          </cell>
          <cell r="PK40">
            <v>1466.3801719147671</v>
          </cell>
          <cell r="PL40">
            <v>1062.553310066424</v>
          </cell>
          <cell r="PM40">
            <v>136.9444977459485</v>
          </cell>
          <cell r="PN40">
            <v>385.36790383343322</v>
          </cell>
          <cell r="PO40">
            <v>423.23956155511689</v>
          </cell>
          <cell r="PP40">
            <v>45.635442667058037</v>
          </cell>
          <cell r="PQ40">
            <v>1876.6062099999999</v>
          </cell>
          <cell r="PR40">
            <v>24703.124204955599</v>
          </cell>
          <cell r="PS40">
            <v>1102.532392636911</v>
          </cell>
          <cell r="PT40">
            <v>1292.4111263472789</v>
          </cell>
          <cell r="PU40">
            <v>11521.54569324433</v>
          </cell>
          <cell r="PV40">
            <v>13181.578511711259</v>
          </cell>
          <cell r="PW40">
            <v>8191.7558073464443</v>
          </cell>
          <cell r="PX40">
            <v>7089.2234147095332</v>
          </cell>
          <cell r="PY40">
            <v>-137.1165315225048</v>
          </cell>
          <cell r="QB40">
            <v>-8.0625528054365336</v>
          </cell>
          <cell r="QC40">
            <v>2174.4145649407119</v>
          </cell>
          <cell r="QD40">
            <v>1510.757122092421</v>
          </cell>
          <cell r="QE40">
            <v>401.16793237830848</v>
          </cell>
          <cell r="QF40">
            <v>646.48067685641513</v>
          </cell>
          <cell r="QG40">
            <v>688.15731360674272</v>
          </cell>
          <cell r="QH40">
            <v>185.0944670673311</v>
          </cell>
          <cell r="QI40">
            <v>1876.6062099999999</v>
          </cell>
          <cell r="QJ40">
            <v>25710.538813943778</v>
          </cell>
          <cell r="QK40">
            <v>1632.1031768584201</v>
          </cell>
          <cell r="QL40">
            <v>1297.4330241711041</v>
          </cell>
          <cell r="QM40">
            <v>12408.540399573691</v>
          </cell>
          <cell r="QN40">
            <v>13301.998414370089</v>
          </cell>
          <cell r="QO40">
            <v>8179.3947903966846</v>
          </cell>
          <cell r="QP40">
            <v>6547.2916135382657</v>
          </cell>
          <cell r="QQ40">
            <v>-174.2249670158746</v>
          </cell>
          <cell r="QT40">
            <v>-13.811443358563229</v>
          </cell>
        </row>
        <row r="41">
          <cell r="A41" t="str">
            <v>CPLE6</v>
          </cell>
          <cell r="B41" t="str">
            <v>Copel</v>
          </cell>
          <cell r="C41" t="str">
            <v>Utilities &amp; Energy</v>
          </cell>
          <cell r="D41" t="str">
            <v>Vladimir Pinto</v>
          </cell>
          <cell r="E41">
            <v>45560</v>
          </cell>
          <cell r="F41" t="str">
            <v>Buy</v>
          </cell>
          <cell r="G41" t="b">
            <v>0</v>
          </cell>
          <cell r="H41" t="str">
            <v>BRL</v>
          </cell>
          <cell r="I41">
            <v>13.8</v>
          </cell>
          <cell r="J41">
            <v>0.1327960396039605</v>
          </cell>
          <cell r="K41">
            <v>9.5000000000000001E-2</v>
          </cell>
          <cell r="L41">
            <v>5.8969335768528357E-2</v>
          </cell>
          <cell r="M41">
            <v>19928.557039079999</v>
          </cell>
          <cell r="O41">
            <v>3268.7975273999982</v>
          </cell>
          <cell r="P41">
            <v>4570.7985273999984</v>
          </cell>
          <cell r="R41">
            <v>2050.0783830099999</v>
          </cell>
          <cell r="S41">
            <v>2982.8110000000001</v>
          </cell>
          <cell r="T41">
            <v>49703.7</v>
          </cell>
          <cell r="U41">
            <v>3767.7469999999998</v>
          </cell>
          <cell r="V41">
            <v>20608.575000000001</v>
          </cell>
          <cell r="W41">
            <v>49703.7</v>
          </cell>
          <cell r="X41">
            <v>21131.224999999999</v>
          </cell>
          <cell r="Y41">
            <v>12454.218000000001</v>
          </cell>
          <cell r="Z41">
            <v>8686.4709999999995</v>
          </cell>
          <cell r="AE41">
            <v>19662.36939734</v>
          </cell>
          <cell r="AG41">
            <v>3474.4410447099999</v>
          </cell>
          <cell r="AH41">
            <v>4887.2990447100001</v>
          </cell>
          <cell r="AJ41">
            <v>1999.13542583</v>
          </cell>
          <cell r="AK41">
            <v>2982.8110000000001</v>
          </cell>
          <cell r="AL41">
            <v>55819.074000000001</v>
          </cell>
          <cell r="AM41">
            <v>6796.5670000000009</v>
          </cell>
          <cell r="AN41">
            <v>22248.11</v>
          </cell>
          <cell r="AO41">
            <v>55819.074264919996</v>
          </cell>
          <cell r="AP41">
            <v>24191.667264920001</v>
          </cell>
          <cell r="AQ41">
            <v>14962.323</v>
          </cell>
          <cell r="AR41">
            <v>8165.7559999999994</v>
          </cell>
          <cell r="AS41">
            <v>0</v>
          </cell>
          <cell r="AT41">
            <v>5081.0320447099994</v>
          </cell>
          <cell r="AU41">
            <v>4111.5430447099989</v>
          </cell>
          <cell r="AV41">
            <v>1089.211</v>
          </cell>
          <cell r="AW41">
            <v>21538.956661564051</v>
          </cell>
          <cell r="AY41">
            <v>3823.4140670219081</v>
          </cell>
          <cell r="AZ41">
            <v>5232.0995123696539</v>
          </cell>
          <cell r="BB41">
            <v>1972.3410635180419</v>
          </cell>
          <cell r="BC41">
            <v>2982.8110000000001</v>
          </cell>
          <cell r="BD41">
            <v>72460.703361737746</v>
          </cell>
          <cell r="BE41">
            <v>3124.3029999999999</v>
          </cell>
          <cell r="BF41">
            <v>16721.857491158949</v>
          </cell>
          <cell r="BG41">
            <v>72460.703361737746</v>
          </cell>
          <cell r="BH41">
            <v>41989.773368975293</v>
          </cell>
          <cell r="BI41">
            <v>14762.44867837084</v>
          </cell>
          <cell r="BJ41">
            <v>11638.14567837084</v>
          </cell>
          <cell r="BK41">
            <v>-1149.6592886266981</v>
          </cell>
          <cell r="BL41">
            <v>1956.9241945186809</v>
          </cell>
          <cell r="BM41">
            <v>811.08919692056156</v>
          </cell>
          <cell r="BN41">
            <v>999.56771291500013</v>
          </cell>
          <cell r="BO41">
            <v>25358.850382360732</v>
          </cell>
          <cell r="BQ41">
            <v>4242.6180603558514</v>
          </cell>
          <cell r="BR41">
            <v>5633.4403183697659</v>
          </cell>
          <cell r="BT41">
            <v>2118.4386303816941</v>
          </cell>
          <cell r="BU41">
            <v>2982.8110000000001</v>
          </cell>
          <cell r="BV41">
            <v>74350.131226037789</v>
          </cell>
          <cell r="BW41">
            <v>3447.7449999999999</v>
          </cell>
          <cell r="BX41">
            <v>17804.878528500842</v>
          </cell>
          <cell r="BY41">
            <v>74350.131226037789</v>
          </cell>
          <cell r="BZ41">
            <v>42225.633778775264</v>
          </cell>
          <cell r="CA41">
            <v>16379.8458665174</v>
          </cell>
          <cell r="CB41">
            <v>12932.100866517399</v>
          </cell>
          <cell r="CC41">
            <v>-2468.9393235358002</v>
          </cell>
          <cell r="CD41">
            <v>2006.232808818469</v>
          </cell>
          <cell r="CE41">
            <v>2707.2087956306782</v>
          </cell>
          <cell r="CF41">
            <v>988.33762037970303</v>
          </cell>
          <cell r="CG41">
            <v>26649.370537056449</v>
          </cell>
          <cell r="CI41">
            <v>4784.8386111022264</v>
          </cell>
          <cell r="CJ41">
            <v>6200.1518173718823</v>
          </cell>
          <cell r="CL41">
            <v>2608.177939497989</v>
          </cell>
          <cell r="CM41">
            <v>2982.8110000000001</v>
          </cell>
          <cell r="CN41">
            <v>75248.793696889101</v>
          </cell>
          <cell r="CO41">
            <v>3803.1235000000001</v>
          </cell>
          <cell r="CP41">
            <v>17950.556165179551</v>
          </cell>
          <cell r="CQ41">
            <v>75248.793696889101</v>
          </cell>
          <cell r="CR41">
            <v>41913.053326627531</v>
          </cell>
          <cell r="CS41">
            <v>17382.615509388921</v>
          </cell>
          <cell r="CT41">
            <v>13579.49200938892</v>
          </cell>
          <cell r="CU41">
            <v>-1556.086871128364</v>
          </cell>
          <cell r="CV41">
            <v>3580.6372104561201</v>
          </cell>
          <cell r="CW41">
            <v>3821.876916736589</v>
          </cell>
          <cell r="CX41">
            <v>1058.4318982312759</v>
          </cell>
          <cell r="CY41">
            <v>28126.30066999645</v>
          </cell>
          <cell r="DA41">
            <v>5244.7640834202921</v>
          </cell>
          <cell r="DB41">
            <v>6631.8471021454934</v>
          </cell>
          <cell r="DD41">
            <v>3006.192509512724</v>
          </cell>
          <cell r="DE41">
            <v>2982.8110000000001</v>
          </cell>
          <cell r="DF41">
            <v>76089.912133313876</v>
          </cell>
          <cell r="DG41">
            <v>3803.1235000000001</v>
          </cell>
          <cell r="DH41">
            <v>18137.78667615767</v>
          </cell>
          <cell r="DI41">
            <v>76089.912133313861</v>
          </cell>
          <cell r="DJ41">
            <v>41465.636695744637</v>
          </cell>
          <cell r="DK41">
            <v>18397.866149447989</v>
          </cell>
          <cell r="DL41">
            <v>14594.74264944799</v>
          </cell>
          <cell r="DM41">
            <v>-1569.4095578833201</v>
          </cell>
          <cell r="DN41">
            <v>3683.2523299515301</v>
          </cell>
          <cell r="DO41">
            <v>4028.70118070133</v>
          </cell>
          <cell r="DP41">
            <v>1738.5489081351079</v>
          </cell>
          <cell r="DQ41">
            <v>29514.059881057259</v>
          </cell>
          <cell r="DS41">
            <v>5503.7990802004397</v>
          </cell>
          <cell r="DT41">
            <v>6864.9561744476923</v>
          </cell>
          <cell r="DV41">
            <v>3177.8315398211848</v>
          </cell>
          <cell r="DW41">
            <v>2982.8110000000001</v>
          </cell>
          <cell r="DX41">
            <v>77076.391345079726</v>
          </cell>
          <cell r="DY41">
            <v>3803.1235000000001</v>
          </cell>
          <cell r="DZ41">
            <v>18436.673529201042</v>
          </cell>
          <cell r="EA41">
            <v>77076.391345079726</v>
          </cell>
          <cell r="EB41">
            <v>41077.700832068636</v>
          </cell>
          <cell r="EC41">
            <v>19469.306134223742</v>
          </cell>
          <cell r="ED41">
            <v>15666.18263422374</v>
          </cell>
          <cell r="EE41">
            <v>-1655.139975470621</v>
          </cell>
          <cell r="EF41">
            <v>3787.9457938077562</v>
          </cell>
          <cell r="EG41">
            <v>4171.8726897896431</v>
          </cell>
          <cell r="EH41">
            <v>2126.9316555114801</v>
          </cell>
          <cell r="EI41">
            <v>31139.014201848269</v>
          </cell>
          <cell r="EK41">
            <v>5933.053002563247</v>
          </cell>
          <cell r="EL41">
            <v>7279.5829840425777</v>
          </cell>
          <cell r="EN41">
            <v>3456.9191568527431</v>
          </cell>
          <cell r="EO41">
            <v>2982.8110000000001</v>
          </cell>
          <cell r="EP41">
            <v>78246.245785699284</v>
          </cell>
          <cell r="EQ41">
            <v>3803.1235000000001</v>
          </cell>
          <cell r="ER41">
            <v>18842.498464255092</v>
          </cell>
          <cell r="ES41">
            <v>78246.245785699284</v>
          </cell>
          <cell r="ET41">
            <v>40799.353294580273</v>
          </cell>
          <cell r="EU41">
            <v>20601.164565515599</v>
          </cell>
          <cell r="EV41">
            <v>16798.041065515601</v>
          </cell>
          <cell r="EW41">
            <v>-1747.450944713383</v>
          </cell>
          <cell r="EX41">
            <v>3980.2593426639</v>
          </cell>
          <cell r="EY41">
            <v>4375.194339782407</v>
          </cell>
          <cell r="EZ41">
            <v>2362.3311750488479</v>
          </cell>
          <cell r="FA41">
            <v>32903.50877060253</v>
          </cell>
          <cell r="FC41">
            <v>6385.0450970570437</v>
          </cell>
          <cell r="FD41">
            <v>7727.4367530775862</v>
          </cell>
          <cell r="FF41">
            <v>3737.2234415651142</v>
          </cell>
          <cell r="FG41">
            <v>2982.8110000000001</v>
          </cell>
          <cell r="FH41">
            <v>79580.57064632827</v>
          </cell>
          <cell r="FI41">
            <v>3803.1235000000001</v>
          </cell>
          <cell r="FJ41">
            <v>19351.608619994899</v>
          </cell>
          <cell r="FK41">
            <v>79580.57064632827</v>
          </cell>
          <cell r="FL41">
            <v>40597.63185845362</v>
          </cell>
          <cell r="FM41">
            <v>21797.841837517499</v>
          </cell>
          <cell r="FN41">
            <v>17994.718337517501</v>
          </cell>
          <cell r="FO41">
            <v>-1846.597839940358</v>
          </cell>
          <cell r="FP41">
            <v>4221.3575158590957</v>
          </cell>
          <cell r="FQ41">
            <v>4615.0739748806554</v>
          </cell>
          <cell r="FR41">
            <v>2668.3037983141512</v>
          </cell>
          <cell r="IM41">
            <v>4999.3059999999996</v>
          </cell>
          <cell r="IO41">
            <v>1161.036000000001</v>
          </cell>
          <cell r="IP41">
            <v>1513.6860000000011</v>
          </cell>
          <cell r="IR41">
            <v>635.49000000000046</v>
          </cell>
          <cell r="IT41">
            <v>53064.463000000003</v>
          </cell>
          <cell r="IU41">
            <v>4071.8829999999998</v>
          </cell>
          <cell r="IV41">
            <v>22718.769</v>
          </cell>
          <cell r="IW41">
            <v>53064.463999999993</v>
          </cell>
          <cell r="IX41">
            <v>21766.53</v>
          </cell>
          <cell r="IY41">
            <v>14726.703</v>
          </cell>
          <cell r="IZ41">
            <v>10654.82</v>
          </cell>
          <cell r="JA41">
            <v>0</v>
          </cell>
          <cell r="JB41">
            <v>812.21200000000044</v>
          </cell>
          <cell r="JC41">
            <v>479.07300000000038</v>
          </cell>
          <cell r="JD41">
            <v>-479.07300000000038</v>
          </cell>
          <cell r="JE41">
            <v>4755.6893550799996</v>
          </cell>
          <cell r="JG41">
            <v>727.28199566000058</v>
          </cell>
          <cell r="JH41">
            <v>1084.9039956600011</v>
          </cell>
          <cell r="JJ41">
            <v>307.70428152000062</v>
          </cell>
          <cell r="JL41">
            <v>54007.074254719999</v>
          </cell>
          <cell r="JM41">
            <v>5632.0689623399994</v>
          </cell>
          <cell r="JN41">
            <v>22688.487745049999</v>
          </cell>
          <cell r="JO41">
            <v>54007.074124680003</v>
          </cell>
          <cell r="JP41">
            <v>22010.932124679999</v>
          </cell>
          <cell r="JQ41">
            <v>16307.713</v>
          </cell>
          <cell r="JR41">
            <v>10675.64403766</v>
          </cell>
          <cell r="JS41">
            <v>0</v>
          </cell>
          <cell r="JT41">
            <v>1215.3376609699999</v>
          </cell>
          <cell r="JU41">
            <v>2552.8886609699998</v>
          </cell>
          <cell r="JV41">
            <v>-2552.8886609699998</v>
          </cell>
          <cell r="JW41">
            <v>4927.3359999999993</v>
          </cell>
          <cell r="JY41">
            <v>424.11599999999919</v>
          </cell>
          <cell r="JZ41">
            <v>771.89399999999921</v>
          </cell>
          <cell r="KB41">
            <v>436.90043650999871</v>
          </cell>
          <cell r="KD41">
            <v>55701.389000000003</v>
          </cell>
          <cell r="KE41">
            <v>6779.3989999999994</v>
          </cell>
          <cell r="KF41">
            <v>21962.667000000001</v>
          </cell>
          <cell r="KG41">
            <v>55701.388703420002</v>
          </cell>
          <cell r="KH41">
            <v>23508.133964370001</v>
          </cell>
          <cell r="KI41">
            <v>15140.34</v>
          </cell>
          <cell r="KJ41">
            <v>8360.9410000000007</v>
          </cell>
          <cell r="KK41">
            <v>0</v>
          </cell>
          <cell r="KL41">
            <v>1529.3327712</v>
          </cell>
          <cell r="KM41">
            <v>39.149771200000032</v>
          </cell>
          <cell r="KN41">
            <v>-39.149771200000032</v>
          </cell>
          <cell r="KO41">
            <v>4980.0380422600001</v>
          </cell>
          <cell r="KQ41">
            <v>1162.00704905</v>
          </cell>
          <cell r="KR41">
            <v>1516.81504905</v>
          </cell>
          <cell r="KT41">
            <v>619.04070780000029</v>
          </cell>
          <cell r="KV41">
            <v>55819.074000000001</v>
          </cell>
          <cell r="KW41">
            <v>6796.5670000000009</v>
          </cell>
          <cell r="KX41">
            <v>22248.11</v>
          </cell>
          <cell r="KY41">
            <v>55819.074264919996</v>
          </cell>
          <cell r="KZ41">
            <v>24191.667264920001</v>
          </cell>
          <cell r="LA41">
            <v>14962.323</v>
          </cell>
          <cell r="LB41">
            <v>8165.7559999999994</v>
          </cell>
          <cell r="LC41">
            <v>0</v>
          </cell>
          <cell r="LD41">
            <v>1524.149612539999</v>
          </cell>
          <cell r="LE41">
            <v>1040.431612539998</v>
          </cell>
          <cell r="LF41">
            <v>-1040.431612539998</v>
          </cell>
          <cell r="LG41">
            <v>4843.3510000000006</v>
          </cell>
          <cell r="LI41">
            <v>995.54800000000068</v>
          </cell>
          <cell r="LJ41">
            <v>1360.1760000000011</v>
          </cell>
          <cell r="LL41">
            <v>532.19000000000062</v>
          </cell>
          <cell r="LN41">
            <v>55460.989000000001</v>
          </cell>
          <cell r="LO41">
            <v>6746.1059999999998</v>
          </cell>
          <cell r="LP41">
            <v>22401.526999999998</v>
          </cell>
          <cell r="LQ41">
            <v>55460.989000000001</v>
          </cell>
          <cell r="LR41">
            <v>24725.263999999999</v>
          </cell>
          <cell r="LS41">
            <v>15046.539000000001</v>
          </cell>
          <cell r="LT41">
            <v>8300.4330000000009</v>
          </cell>
          <cell r="LU41">
            <v>0</v>
          </cell>
          <cell r="LV41">
            <v>1056.937000000001</v>
          </cell>
          <cell r="LW41">
            <v>872.97900000000118</v>
          </cell>
          <cell r="LX41">
            <v>-249.89192822875</v>
          </cell>
          <cell r="LY41">
            <v>4804.9440000000004</v>
          </cell>
          <cell r="MA41">
            <v>922.36399999999981</v>
          </cell>
          <cell r="MB41">
            <v>1278.519</v>
          </cell>
          <cell r="MD41">
            <v>463.06499999999937</v>
          </cell>
          <cell r="MF41">
            <v>56614.36</v>
          </cell>
          <cell r="MG41">
            <v>8253.0329999999994</v>
          </cell>
          <cell r="MH41">
            <v>22283.016</v>
          </cell>
          <cell r="MI41">
            <v>56614.36</v>
          </cell>
          <cell r="MJ41">
            <v>25033.682000000001</v>
          </cell>
          <cell r="MK41">
            <v>16604.867999999999</v>
          </cell>
          <cell r="ML41">
            <v>8351.8350000000028</v>
          </cell>
          <cell r="MM41">
            <v>0</v>
          </cell>
          <cell r="MN41">
            <v>1288.9079999999999</v>
          </cell>
          <cell r="MO41">
            <v>2557.552000000001</v>
          </cell>
          <cell r="MP41">
            <v>-249.89192822875</v>
          </cell>
          <cell r="MQ41">
            <v>5672.6300014250983</v>
          </cell>
          <cell r="MS41">
            <v>862.90899007598227</v>
          </cell>
          <cell r="MT41">
            <v>1206.236922347287</v>
          </cell>
          <cell r="MV41">
            <v>426.89055081234488</v>
          </cell>
          <cell r="MX41">
            <v>75674.682268832403</v>
          </cell>
          <cell r="MY41">
            <v>7101.8029999999999</v>
          </cell>
          <cell r="MZ41">
            <v>16514.569652645481</v>
          </cell>
          <cell r="NA41">
            <v>75674.682268832403</v>
          </cell>
          <cell r="NB41">
            <v>45942.513853828852</v>
          </cell>
          <cell r="NC41">
            <v>14406.959073873189</v>
          </cell>
          <cell r="ND41">
            <v>7305.1560738731896</v>
          </cell>
          <cell r="NE41">
            <v>-599.02526097678674</v>
          </cell>
          <cell r="NF41">
            <v>-824.4905664416608</v>
          </cell>
          <cell r="NG41">
            <v>-3221.968251494226</v>
          </cell>
          <cell r="NH41">
            <v>-249.89192822875</v>
          </cell>
          <cell r="NI41">
            <v>6218.0316601389486</v>
          </cell>
          <cell r="NK41">
            <v>1042.5930769459251</v>
          </cell>
          <cell r="NL41">
            <v>1387.1675900223661</v>
          </cell>
          <cell r="NN41">
            <v>554.51551270569553</v>
          </cell>
          <cell r="NP41">
            <v>72460.703361737746</v>
          </cell>
          <cell r="NQ41">
            <v>3124.3029999999999</v>
          </cell>
          <cell r="NR41">
            <v>16721.857491158949</v>
          </cell>
          <cell r="NS41">
            <v>72460.703361737746</v>
          </cell>
          <cell r="NT41">
            <v>41989.773368975293</v>
          </cell>
          <cell r="NU41">
            <v>14762.44867837084</v>
          </cell>
          <cell r="NV41">
            <v>11638.14567837084</v>
          </cell>
          <cell r="NW41">
            <v>-550.63402764991088</v>
          </cell>
          <cell r="NX41">
            <v>435.56976096034123</v>
          </cell>
          <cell r="NY41">
            <v>602.52644841478491</v>
          </cell>
          <cell r="NZ41">
            <v>-249.89192822875</v>
          </cell>
          <cell r="OA41">
            <v>6596.0528996808789</v>
          </cell>
          <cell r="OC41">
            <v>939.25105865020237</v>
          </cell>
          <cell r="OD41">
            <v>1284.380075929849</v>
          </cell>
          <cell r="OF41">
            <v>403.78243692572448</v>
          </cell>
          <cell r="OH41">
            <v>73236.64829102208</v>
          </cell>
          <cell r="OI41">
            <v>3124.3029999999999</v>
          </cell>
          <cell r="OJ41">
            <v>16965.647416404321</v>
          </cell>
          <cell r="OK41">
            <v>73236.64829102208</v>
          </cell>
          <cell r="OL41">
            <v>41917.330753669521</v>
          </cell>
          <cell r="OM41">
            <v>15141.16302294715</v>
          </cell>
          <cell r="ON41">
            <v>12016.86002294715</v>
          </cell>
          <cell r="OO41">
            <v>-587.69061858500868</v>
          </cell>
          <cell r="OP41">
            <v>444.57904298467929</v>
          </cell>
          <cell r="OQ41">
            <v>556.75682271364474</v>
          </cell>
          <cell r="OR41">
            <v>-247.08440509492581</v>
          </cell>
          <cell r="OS41">
            <v>6328.6354765135857</v>
          </cell>
          <cell r="OU41">
            <v>1124.6487125007691</v>
          </cell>
          <cell r="OV41">
            <v>1471.280975428569</v>
          </cell>
          <cell r="OX41">
            <v>565.9879793507547</v>
          </cell>
          <cell r="OZ41">
            <v>73067.745688671901</v>
          </cell>
          <cell r="PA41">
            <v>3124.3029999999999</v>
          </cell>
          <cell r="PB41">
            <v>17227.082883297378</v>
          </cell>
          <cell r="PC41">
            <v>73067.745688671886</v>
          </cell>
          <cell r="PD41">
            <v>41932.816409919353</v>
          </cell>
          <cell r="PE41">
            <v>15532.395092221701</v>
          </cell>
          <cell r="PF41">
            <v>12408.092092221699</v>
          </cell>
          <cell r="PG41">
            <v>-606.83940588086318</v>
          </cell>
          <cell r="PH41">
            <v>460.15847228006879</v>
          </cell>
          <cell r="PI41">
            <v>624.20606706970943</v>
          </cell>
          <cell r="PJ41">
            <v>-247.08440509492581</v>
          </cell>
          <cell r="PK41">
            <v>5994.6287022918204</v>
          </cell>
          <cell r="PM41">
            <v>1046.0407904433009</v>
          </cell>
          <cell r="PN41">
            <v>1394.4987152213409</v>
          </cell>
          <cell r="PP41">
            <v>557.37930618886867</v>
          </cell>
          <cell r="PR41">
            <v>72826.787247233282</v>
          </cell>
          <cell r="PS41">
            <v>3124.3029999999999</v>
          </cell>
          <cell r="PT41">
            <v>17506.655139344639</v>
          </cell>
          <cell r="PU41">
            <v>72826.787247233282</v>
          </cell>
          <cell r="PV41">
            <v>41608.516833887319</v>
          </cell>
          <cell r="PW41">
            <v>15936.67220391728</v>
          </cell>
          <cell r="PX41">
            <v>12812.36920391728</v>
          </cell>
          <cell r="PY41">
            <v>-626.80185688529605</v>
          </cell>
          <cell r="PZ41">
            <v>728.97975798743903</v>
          </cell>
          <cell r="QA41">
            <v>940.01442957484983</v>
          </cell>
          <cell r="QB41">
            <v>-247.08440509492581</v>
          </cell>
          <cell r="QC41">
            <v>6436.7755608787693</v>
          </cell>
          <cell r="QE41">
            <v>1133.091777335032</v>
          </cell>
          <cell r="QF41">
            <v>1483.70415430346</v>
          </cell>
          <cell r="QH41">
            <v>593.10900334752</v>
          </cell>
          <cell r="QJ41">
            <v>74108.052937549393</v>
          </cell>
          <cell r="QK41">
            <v>3447.7449999999999</v>
          </cell>
          <cell r="QL41">
            <v>17804.878528500842</v>
          </cell>
          <cell r="QM41">
            <v>74108.052937549393</v>
          </cell>
          <cell r="QN41">
            <v>42008.860490286861</v>
          </cell>
          <cell r="QO41">
            <v>16354.5408665174</v>
          </cell>
          <cell r="QP41">
            <v>12906.795866517399</v>
          </cell>
          <cell r="QQ41">
            <v>-647.60744218463242</v>
          </cell>
          <cell r="QR41">
            <v>372.92981413973371</v>
          </cell>
          <cell r="QS41">
            <v>586.2314762724742</v>
          </cell>
          <cell r="QT41">
            <v>-247.08440509492581</v>
          </cell>
        </row>
        <row r="42">
          <cell r="A42" t="str">
            <v>CRFB3</v>
          </cell>
          <cell r="B42" t="str">
            <v>Carrefour</v>
          </cell>
          <cell r="C42" t="str">
            <v>Retail</v>
          </cell>
          <cell r="D42" t="str">
            <v>Danniela Eiger</v>
          </cell>
          <cell r="E42">
            <v>45540</v>
          </cell>
          <cell r="F42" t="str">
            <v>Neutral</v>
          </cell>
          <cell r="G42" t="b">
            <v>0</v>
          </cell>
          <cell r="H42" t="str">
            <v>BRL</v>
          </cell>
          <cell r="I42">
            <v>11</v>
          </cell>
          <cell r="J42">
            <v>0.1465101476190476</v>
          </cell>
          <cell r="K42">
            <v>6.6593999999999987E-2</v>
          </cell>
          <cell r="L42">
            <v>0.1177932346167533</v>
          </cell>
          <cell r="M42">
            <v>102890</v>
          </cell>
          <cell r="N42">
            <v>21110.664042205641</v>
          </cell>
          <cell r="O42">
            <v>6843.6640422056371</v>
          </cell>
          <cell r="P42">
            <v>6623</v>
          </cell>
          <cell r="Q42">
            <v>5952</v>
          </cell>
          <cell r="R42">
            <v>1739</v>
          </cell>
          <cell r="S42">
            <v>2103.64527</v>
          </cell>
          <cell r="T42">
            <v>92295</v>
          </cell>
          <cell r="U42">
            <v>10835</v>
          </cell>
          <cell r="V42">
            <v>40143</v>
          </cell>
          <cell r="W42">
            <v>70523</v>
          </cell>
          <cell r="X42">
            <v>21772</v>
          </cell>
          <cell r="Y42">
            <v>26571</v>
          </cell>
          <cell r="Z42">
            <v>15480</v>
          </cell>
          <cell r="AA42">
            <v>7904.4285550900004</v>
          </cell>
          <cell r="AB42">
            <v>-2608.6379102012152</v>
          </cell>
          <cell r="AC42">
            <v>16416.97787792021</v>
          </cell>
          <cell r="AD42">
            <v>791</v>
          </cell>
          <cell r="AE42">
            <v>109860.25793049</v>
          </cell>
          <cell r="AF42">
            <v>20728.52976331627</v>
          </cell>
          <cell r="AG42">
            <v>3091.52976331627</v>
          </cell>
          <cell r="AH42">
            <v>5654</v>
          </cell>
          <cell r="AI42">
            <v>4748</v>
          </cell>
          <cell r="AJ42">
            <v>-795</v>
          </cell>
          <cell r="AK42">
            <v>2104.7656149999998</v>
          </cell>
          <cell r="AL42">
            <v>92766</v>
          </cell>
          <cell r="AM42">
            <v>12029</v>
          </cell>
          <cell r="AN42">
            <v>38074</v>
          </cell>
          <cell r="AO42">
            <v>71939</v>
          </cell>
          <cell r="AP42">
            <v>20827</v>
          </cell>
          <cell r="AQ42">
            <v>30129</v>
          </cell>
          <cell r="AR42">
            <v>17828</v>
          </cell>
          <cell r="AS42">
            <v>3193.3250304200001</v>
          </cell>
          <cell r="AT42">
            <v>-6576.3658807597867</v>
          </cell>
          <cell r="AU42">
            <v>2218.2650814627009</v>
          </cell>
          <cell r="AV42">
            <v>434</v>
          </cell>
          <cell r="AW42">
            <v>114791.5807188888</v>
          </cell>
          <cell r="AX42">
            <v>21157.350790802331</v>
          </cell>
          <cell r="AY42">
            <v>5096.0912488196864</v>
          </cell>
          <cell r="AZ42">
            <v>6573.3881239341245</v>
          </cell>
          <cell r="BA42">
            <v>5681.7656844293178</v>
          </cell>
          <cell r="BB42">
            <v>958.57149994613815</v>
          </cell>
          <cell r="BC42">
            <v>2108.2944109999999</v>
          </cell>
          <cell r="BD42">
            <v>97777.386540757579</v>
          </cell>
          <cell r="BE42">
            <v>14742.903635480319</v>
          </cell>
          <cell r="BF42">
            <v>38575.457667736613</v>
          </cell>
          <cell r="BG42">
            <v>75962.257279781174</v>
          </cell>
          <cell r="BH42">
            <v>21815.12926097642</v>
          </cell>
          <cell r="BI42">
            <v>33854</v>
          </cell>
          <cell r="BJ42">
            <v>19111.096364519679</v>
          </cell>
          <cell r="BK42">
            <v>2570.5746254045771</v>
          </cell>
          <cell r="BL42">
            <v>1494.739051463084</v>
          </cell>
          <cell r="BM42">
            <v>-211.5250787600248</v>
          </cell>
          <cell r="BN42">
            <v>128.44223896971911</v>
          </cell>
          <cell r="BO42">
            <v>123914.3984424943</v>
          </cell>
          <cell r="BP42">
            <v>22680.579997606648</v>
          </cell>
          <cell r="BQ42">
            <v>5844.5012355127556</v>
          </cell>
          <cell r="BR42">
            <v>7618.3869315396732</v>
          </cell>
          <cell r="BS42">
            <v>6655.9046873093066</v>
          </cell>
          <cell r="BT42">
            <v>1688.0275348565569</v>
          </cell>
          <cell r="BU42">
            <v>2108.2944109999999</v>
          </cell>
          <cell r="BV42">
            <v>100680.22434194489</v>
          </cell>
          <cell r="BW42">
            <v>15095.018608600691</v>
          </cell>
          <cell r="BX42">
            <v>39729.09078448957</v>
          </cell>
          <cell r="BY42">
            <v>77534.97509159203</v>
          </cell>
          <cell r="BZ42">
            <v>23145.249250352888</v>
          </cell>
          <cell r="CA42">
            <v>33854</v>
          </cell>
          <cell r="CB42">
            <v>18758.981391399309</v>
          </cell>
          <cell r="CC42">
            <v>2817.776873515129</v>
          </cell>
          <cell r="CD42">
            <v>2765.1939106104292</v>
          </cell>
          <cell r="CE42">
            <v>804.47116743946071</v>
          </cell>
          <cell r="CF42">
            <v>357.90754548008391</v>
          </cell>
          <cell r="CG42">
            <v>132633.3594537274</v>
          </cell>
          <cell r="CH42">
            <v>23878.327063283519</v>
          </cell>
          <cell r="CI42">
            <v>6348.6951717300344</v>
          </cell>
          <cell r="CJ42">
            <v>8222.595180770335</v>
          </cell>
          <cell r="CK42">
            <v>7192.3900143700866</v>
          </cell>
          <cell r="CL42">
            <v>2514.3401318881529</v>
          </cell>
          <cell r="CM42">
            <v>2108.2944109999999</v>
          </cell>
          <cell r="CN42">
            <v>103969.456528261</v>
          </cell>
          <cell r="CO42">
            <v>14614.168551551449</v>
          </cell>
          <cell r="CP42">
            <v>42169.788332350217</v>
          </cell>
          <cell r="CQ42">
            <v>78834.596526083216</v>
          </cell>
          <cell r="CR42">
            <v>25134.860002177811</v>
          </cell>
          <cell r="CS42">
            <v>33554</v>
          </cell>
          <cell r="CT42">
            <v>18939.831448448549</v>
          </cell>
          <cell r="CU42">
            <v>4092.2333976296218</v>
          </cell>
          <cell r="CV42">
            <v>2136.533890635325</v>
          </cell>
          <cell r="CW42">
            <v>204.6213574247104</v>
          </cell>
          <cell r="CX42">
            <v>524.72938006323034</v>
          </cell>
          <cell r="CY42">
            <v>141070.36308922761</v>
          </cell>
          <cell r="CZ42">
            <v>25063.691399828229</v>
          </cell>
          <cell r="DA42">
            <v>6753.3057851302992</v>
          </cell>
          <cell r="DB42">
            <v>8731.3328733705584</v>
          </cell>
          <cell r="DC42">
            <v>7635.5948367329229</v>
          </cell>
          <cell r="DD42">
            <v>3099.4641211325561</v>
          </cell>
          <cell r="DE42">
            <v>2108.2944109999999</v>
          </cell>
          <cell r="DF42">
            <v>107642.89540281671</v>
          </cell>
          <cell r="DG42">
            <v>14035.56351744516</v>
          </cell>
          <cell r="DH42">
            <v>45110.252554382947</v>
          </cell>
          <cell r="DI42">
            <v>80041.276952097774</v>
          </cell>
          <cell r="DJ42">
            <v>27601.618450718899</v>
          </cell>
          <cell r="DK42">
            <v>33254</v>
          </cell>
          <cell r="DL42">
            <v>19218.43648255484</v>
          </cell>
          <cell r="DM42">
            <v>4660.2751868730893</v>
          </cell>
          <cell r="DN42">
            <v>2101.2670978369688</v>
          </cell>
          <cell r="DO42">
            <v>301.39348804993119</v>
          </cell>
          <cell r="DP42">
            <v>632.70567259147356</v>
          </cell>
          <cell r="DQ42">
            <v>149000.28186929121</v>
          </cell>
          <cell r="DR42">
            <v>26358.85698688927</v>
          </cell>
          <cell r="DS42">
            <v>7286.7679693439432</v>
          </cell>
          <cell r="DT42">
            <v>9352.6307747468272</v>
          </cell>
          <cell r="DU42">
            <v>8195.2985559969165</v>
          </cell>
          <cell r="DV42">
            <v>3589.3433898931389</v>
          </cell>
          <cell r="DW42">
            <v>2108.2944109999999</v>
          </cell>
          <cell r="DX42">
            <v>111517.18502135661</v>
          </cell>
          <cell r="DY42">
            <v>14042.129818971191</v>
          </cell>
          <cell r="DZ42">
            <v>47761.881437195792</v>
          </cell>
          <cell r="EA42">
            <v>81046.227089172491</v>
          </cell>
          <cell r="EB42">
            <v>30470.95793218413</v>
          </cell>
          <cell r="EC42">
            <v>32954</v>
          </cell>
          <cell r="ED42">
            <v>18911.870181028811</v>
          </cell>
          <cell r="EE42">
            <v>4440.1970092185366</v>
          </cell>
          <cell r="EF42">
            <v>2830.0249837372689</v>
          </cell>
          <cell r="EG42">
            <v>1028.5097148935231</v>
          </cell>
          <cell r="EH42">
            <v>720.00390842790671</v>
          </cell>
          <cell r="EI42">
            <v>156668.91589593349</v>
          </cell>
          <cell r="EJ42">
            <v>27573.19033866686</v>
          </cell>
          <cell r="EK42">
            <v>7812.7643663887438</v>
          </cell>
          <cell r="EL42">
            <v>9958.9751926905337</v>
          </cell>
          <cell r="EM42">
            <v>8742.0782729783732</v>
          </cell>
          <cell r="EN42">
            <v>4066.9511951201021</v>
          </cell>
          <cell r="EO42">
            <v>2108.2944109999999</v>
          </cell>
          <cell r="EP42">
            <v>115951.3447402999</v>
          </cell>
          <cell r="EQ42">
            <v>15197.9676855834</v>
          </cell>
          <cell r="ER42">
            <v>49867.661785152777</v>
          </cell>
          <cell r="ES42">
            <v>82220.615008604189</v>
          </cell>
          <cell r="ET42">
            <v>33730.729731695741</v>
          </cell>
          <cell r="EU42">
            <v>32954</v>
          </cell>
          <cell r="EV42">
            <v>17756.0323144166</v>
          </cell>
          <cell r="EW42">
            <v>3970.6476345294341</v>
          </cell>
          <cell r="EX42">
            <v>3812.7228843459102</v>
          </cell>
          <cell r="EY42">
            <v>2307.528510288596</v>
          </cell>
          <cell r="EZ42">
            <v>807.17939560848902</v>
          </cell>
          <cell r="FA42">
            <v>164823.82632622929</v>
          </cell>
          <cell r="FB42">
            <v>28862.198808243698</v>
          </cell>
          <cell r="FC42">
            <v>8365.233178766226</v>
          </cell>
          <cell r="FD42">
            <v>10596.48415117607</v>
          </cell>
          <cell r="FE42">
            <v>9316.2454681893942</v>
          </cell>
          <cell r="FF42">
            <v>4582.0820693133855</v>
          </cell>
          <cell r="FG42">
            <v>2108.2944109999999</v>
          </cell>
          <cell r="FH42">
            <v>120974.24096225671</v>
          </cell>
          <cell r="FI42">
            <v>16581.26393019193</v>
          </cell>
          <cell r="FJ42">
            <v>52259.110217749563</v>
          </cell>
          <cell r="FK42">
            <v>83563.308351878426</v>
          </cell>
          <cell r="FL42">
            <v>37410.932610378273</v>
          </cell>
          <cell r="FM42">
            <v>32954</v>
          </cell>
          <cell r="FN42">
            <v>16372.73606980807</v>
          </cell>
          <cell r="FO42">
            <v>4165.3505518467218</v>
          </cell>
          <cell r="FP42">
            <v>4172.0183710816282</v>
          </cell>
          <cell r="FQ42">
            <v>2654.04347045029</v>
          </cell>
          <cell r="FR42">
            <v>901.87919063086599</v>
          </cell>
          <cell r="FS42">
            <v>20015</v>
          </cell>
          <cell r="FT42">
            <v>3723</v>
          </cell>
          <cell r="FU42">
            <v>855</v>
          </cell>
          <cell r="FV42">
            <v>1247</v>
          </cell>
          <cell r="FW42">
            <v>1148</v>
          </cell>
          <cell r="FX42">
            <v>370</v>
          </cell>
          <cell r="FY42">
            <v>1985.20003</v>
          </cell>
          <cell r="FZ42">
            <v>58542</v>
          </cell>
          <cell r="GA42">
            <v>3608</v>
          </cell>
          <cell r="GB42">
            <v>20518</v>
          </cell>
          <cell r="GC42">
            <v>39749</v>
          </cell>
          <cell r="GD42">
            <v>18793</v>
          </cell>
          <cell r="GE42">
            <v>18992</v>
          </cell>
          <cell r="GF42">
            <v>15300</v>
          </cell>
          <cell r="GG42">
            <v>273.58442172000002</v>
          </cell>
          <cell r="GH42">
            <v>-6590.1844217200014</v>
          </cell>
          <cell r="GI42">
            <v>-4426.3044217200004</v>
          </cell>
          <cell r="GJ42">
            <v>0</v>
          </cell>
          <cell r="GK42">
            <v>23952.951693711391</v>
          </cell>
          <cell r="GL42">
            <v>4638.9516937113913</v>
          </cell>
          <cell r="GM42">
            <v>1385.951693711391</v>
          </cell>
          <cell r="GN42">
            <v>1710</v>
          </cell>
          <cell r="GO42">
            <v>1565.58459982</v>
          </cell>
          <cell r="GP42">
            <v>620</v>
          </cell>
          <cell r="GQ42">
            <v>1985.20003</v>
          </cell>
          <cell r="GR42">
            <v>79279</v>
          </cell>
          <cell r="GS42">
            <v>3657</v>
          </cell>
          <cell r="GT42">
            <v>34897</v>
          </cell>
          <cell r="GU42">
            <v>57855</v>
          </cell>
          <cell r="GV42">
            <v>21424</v>
          </cell>
          <cell r="GW42">
            <v>23124</v>
          </cell>
          <cell r="GX42">
            <v>19163</v>
          </cell>
          <cell r="GY42">
            <v>5050.5865995599997</v>
          </cell>
          <cell r="GZ42">
            <v>-2796.5624463976301</v>
          </cell>
          <cell r="HA42">
            <v>8806.0391703473724</v>
          </cell>
          <cell r="HB42">
            <v>300</v>
          </cell>
          <cell r="HC42">
            <v>27744.000000149659</v>
          </cell>
          <cell r="HD42">
            <v>5283.5734841713493</v>
          </cell>
          <cell r="HE42">
            <v>1314.573484171349</v>
          </cell>
          <cell r="HF42">
            <v>1692</v>
          </cell>
          <cell r="HG42">
            <v>1445.43836741</v>
          </cell>
          <cell r="HH42">
            <v>323</v>
          </cell>
          <cell r="HI42">
            <v>2103.0469800000001</v>
          </cell>
          <cell r="HJ42">
            <v>81845</v>
          </cell>
          <cell r="HK42">
            <v>2352</v>
          </cell>
          <cell r="HL42">
            <v>37400</v>
          </cell>
          <cell r="HM42">
            <v>60390</v>
          </cell>
          <cell r="HN42">
            <v>21455</v>
          </cell>
          <cell r="HO42">
            <v>25764</v>
          </cell>
          <cell r="HP42">
            <v>23184</v>
          </cell>
          <cell r="HQ42">
            <v>858.30756343000007</v>
          </cell>
          <cell r="HR42">
            <v>-3159.5913235601529</v>
          </cell>
          <cell r="HS42">
            <v>750.33388730895024</v>
          </cell>
          <cell r="HT42">
            <v>273</v>
          </cell>
          <cell r="HU42">
            <v>29851.567936300002</v>
          </cell>
          <cell r="HV42">
            <v>6138.6584944839406</v>
          </cell>
          <cell r="HW42">
            <v>1512.658494483941</v>
          </cell>
          <cell r="HX42">
            <v>1974</v>
          </cell>
          <cell r="HY42">
            <v>1792.9770327700001</v>
          </cell>
          <cell r="HZ42">
            <v>426</v>
          </cell>
          <cell r="IA42">
            <v>2103.64527</v>
          </cell>
          <cell r="IB42">
            <v>92295</v>
          </cell>
          <cell r="IC42">
            <v>10835</v>
          </cell>
          <cell r="ID42">
            <v>40143</v>
          </cell>
          <cell r="IE42">
            <v>70523</v>
          </cell>
          <cell r="IF42">
            <v>21772</v>
          </cell>
          <cell r="IG42">
            <v>26571</v>
          </cell>
          <cell r="IH42">
            <v>15480</v>
          </cell>
          <cell r="II42">
            <v>1721.94997038</v>
          </cell>
          <cell r="IJ42">
            <v>10194.29786605104</v>
          </cell>
          <cell r="IK42">
            <v>11703.138276817879</v>
          </cell>
          <cell r="IL42">
            <v>218</v>
          </cell>
          <cell r="IM42">
            <v>25793.257930489999</v>
          </cell>
          <cell r="IN42">
            <v>4823.7099999999991</v>
          </cell>
          <cell r="IO42">
            <v>895.70999999999913</v>
          </cell>
          <cell r="IP42">
            <v>1038</v>
          </cell>
          <cell r="IQ42">
            <v>814</v>
          </cell>
          <cell r="IR42">
            <v>-113</v>
          </cell>
          <cell r="IS42">
            <v>2104.7656149999998</v>
          </cell>
          <cell r="IT42">
            <v>87919</v>
          </cell>
          <cell r="IU42">
            <v>2457</v>
          </cell>
          <cell r="IV42">
            <v>39722</v>
          </cell>
          <cell r="IW42">
            <v>66254</v>
          </cell>
          <cell r="IX42">
            <v>21665</v>
          </cell>
          <cell r="IY42">
            <v>27989</v>
          </cell>
          <cell r="IZ42">
            <v>25321</v>
          </cell>
          <cell r="JA42">
            <v>734.44518335999999</v>
          </cell>
          <cell r="JB42">
            <v>-10075.25457424112</v>
          </cell>
          <cell r="JC42">
            <v>-7112.6494636548969</v>
          </cell>
          <cell r="JD42">
            <v>0</v>
          </cell>
          <cell r="JE42">
            <v>27466</v>
          </cell>
          <cell r="JF42">
            <v>5120.8197633162781</v>
          </cell>
          <cell r="JG42">
            <v>798.81976331627811</v>
          </cell>
          <cell r="JH42">
            <v>1339</v>
          </cell>
          <cell r="JI42">
            <v>1120</v>
          </cell>
          <cell r="JJ42">
            <v>-249</v>
          </cell>
          <cell r="JK42">
            <v>2104.7656149999998</v>
          </cell>
          <cell r="JL42">
            <v>86496</v>
          </cell>
          <cell r="JM42">
            <v>6037</v>
          </cell>
          <cell r="JN42">
            <v>38857</v>
          </cell>
          <cell r="JO42">
            <v>65371</v>
          </cell>
          <cell r="JP42">
            <v>21125</v>
          </cell>
          <cell r="JQ42">
            <v>28954</v>
          </cell>
          <cell r="JR42">
            <v>22741</v>
          </cell>
          <cell r="JS42">
            <v>697.87984706000009</v>
          </cell>
          <cell r="JT42">
            <v>-4213.8972512252494</v>
          </cell>
          <cell r="JU42">
            <v>1309.404793855113</v>
          </cell>
          <cell r="JV42">
            <v>280</v>
          </cell>
          <cell r="JW42">
            <v>26987</v>
          </cell>
          <cell r="JX42">
            <v>5134</v>
          </cell>
          <cell r="JY42">
            <v>948</v>
          </cell>
          <cell r="JZ42">
            <v>1402</v>
          </cell>
          <cell r="KA42">
            <v>1169</v>
          </cell>
          <cell r="KB42">
            <v>132</v>
          </cell>
          <cell r="KC42">
            <v>2104.7656149999998</v>
          </cell>
          <cell r="KD42">
            <v>87429</v>
          </cell>
          <cell r="KE42">
            <v>3681</v>
          </cell>
          <cell r="KF42">
            <v>38983</v>
          </cell>
          <cell r="KG42">
            <v>66092</v>
          </cell>
          <cell r="KH42">
            <v>21337</v>
          </cell>
          <cell r="KI42">
            <v>27923</v>
          </cell>
          <cell r="KJ42">
            <v>23972</v>
          </cell>
          <cell r="KK42">
            <v>974</v>
          </cell>
          <cell r="KL42">
            <v>-235.43370165745861</v>
          </cell>
          <cell r="KM42">
            <v>-1642.1961325966849</v>
          </cell>
          <cell r="KN42">
            <v>-1</v>
          </cell>
          <cell r="KO42">
            <v>29614</v>
          </cell>
          <cell r="KP42">
            <v>5650</v>
          </cell>
          <cell r="KQ42">
            <v>328</v>
          </cell>
          <cell r="KR42">
            <v>1875</v>
          </cell>
          <cell r="KS42">
            <v>1645</v>
          </cell>
          <cell r="KT42">
            <v>-565</v>
          </cell>
          <cell r="KU42">
            <v>2104.7656149999998</v>
          </cell>
          <cell r="KV42">
            <v>92766</v>
          </cell>
          <cell r="KW42">
            <v>12029</v>
          </cell>
          <cell r="KX42">
            <v>38074</v>
          </cell>
          <cell r="KY42">
            <v>71939</v>
          </cell>
          <cell r="KZ42">
            <v>20827</v>
          </cell>
          <cell r="LA42">
            <v>30129</v>
          </cell>
          <cell r="LB42">
            <v>17828</v>
          </cell>
          <cell r="LC42">
            <v>787</v>
          </cell>
          <cell r="LD42">
            <v>7462.6</v>
          </cell>
          <cell r="LE42">
            <v>9083.4</v>
          </cell>
          <cell r="LF42">
            <v>155</v>
          </cell>
          <cell r="LG42">
            <v>26350.999999812841</v>
          </cell>
          <cell r="LH42">
            <v>5081.4231078698358</v>
          </cell>
          <cell r="LI42">
            <v>996.4231078698358</v>
          </cell>
          <cell r="LJ42">
            <v>1418</v>
          </cell>
          <cell r="LK42">
            <v>1186</v>
          </cell>
          <cell r="LL42">
            <v>39</v>
          </cell>
          <cell r="LM42">
            <v>2104.7656149999998</v>
          </cell>
          <cell r="LN42">
            <v>93152</v>
          </cell>
          <cell r="LO42">
            <v>6094</v>
          </cell>
          <cell r="LP42">
            <v>37998</v>
          </cell>
          <cell r="LQ42">
            <v>72188</v>
          </cell>
          <cell r="LR42">
            <v>20964</v>
          </cell>
          <cell r="LS42">
            <v>32604</v>
          </cell>
          <cell r="LT42">
            <v>26274</v>
          </cell>
          <cell r="LU42">
            <v>311</v>
          </cell>
          <cell r="LV42">
            <v>-7579.2398824068987</v>
          </cell>
          <cell r="LW42">
            <v>-5784.5074608013892</v>
          </cell>
          <cell r="LX42">
            <v>0</v>
          </cell>
          <cell r="LY42">
            <v>29620</v>
          </cell>
          <cell r="LZ42">
            <v>5279</v>
          </cell>
          <cell r="MA42">
            <v>1424</v>
          </cell>
          <cell r="MB42">
            <v>1609</v>
          </cell>
          <cell r="MC42">
            <v>1389</v>
          </cell>
          <cell r="MD42">
            <v>330</v>
          </cell>
          <cell r="ME42">
            <v>2108.2944109999999</v>
          </cell>
          <cell r="MF42">
            <v>91273</v>
          </cell>
          <cell r="MG42">
            <v>8183</v>
          </cell>
          <cell r="MH42">
            <v>38259</v>
          </cell>
          <cell r="MI42">
            <v>69919</v>
          </cell>
          <cell r="MJ42">
            <v>21354</v>
          </cell>
          <cell r="MK42">
            <v>33854</v>
          </cell>
          <cell r="ML42">
            <v>25621</v>
          </cell>
          <cell r="MM42">
            <v>523</v>
          </cell>
          <cell r="MN42">
            <v>1876.070336391437</v>
          </cell>
          <cell r="MO42">
            <v>5657.1009174311921</v>
          </cell>
          <cell r="MP42">
            <v>0</v>
          </cell>
          <cell r="MQ42">
            <v>27878.374471274499</v>
          </cell>
          <cell r="MR42">
            <v>5098.5368759312187</v>
          </cell>
          <cell r="MS42">
            <v>1162.8997397071689</v>
          </cell>
          <cell r="MT42">
            <v>1581.8119239856439</v>
          </cell>
          <cell r="MU42">
            <v>1358.784928215448</v>
          </cell>
          <cell r="MV42">
            <v>206.9660476006579</v>
          </cell>
          <cell r="MW42">
            <v>2108.2944109999999</v>
          </cell>
          <cell r="MX42">
            <v>92668.087274490303</v>
          </cell>
          <cell r="MY42">
            <v>8446.9734215061108</v>
          </cell>
          <cell r="MZ42">
            <v>38338.990889056637</v>
          </cell>
          <cell r="NA42">
            <v>71151.107391910802</v>
          </cell>
          <cell r="NB42">
            <v>21516.97988257949</v>
          </cell>
          <cell r="NC42">
            <v>33854</v>
          </cell>
          <cell r="ND42">
            <v>25407.026578493889</v>
          </cell>
          <cell r="NE42">
            <v>447.96064158430431</v>
          </cell>
          <cell r="NF42">
            <v>765.52705810754219</v>
          </cell>
          <cell r="NG42">
            <v>320.96854949272728</v>
          </cell>
          <cell r="NH42">
            <v>43.986165021170343</v>
          </cell>
          <cell r="NI42">
            <v>30942.206247801441</v>
          </cell>
          <cell r="NJ42">
            <v>5698.3908070013058</v>
          </cell>
          <cell r="NK42">
            <v>1512.768401242711</v>
          </cell>
          <cell r="NL42">
            <v>1949.3433625364551</v>
          </cell>
          <cell r="NM42">
            <v>1732.747918801844</v>
          </cell>
          <cell r="NN42">
            <v>382.60545234548027</v>
          </cell>
          <cell r="NO42">
            <v>2108.2944109999999</v>
          </cell>
          <cell r="NP42">
            <v>97777.386540757579</v>
          </cell>
          <cell r="NQ42">
            <v>14742.903635480319</v>
          </cell>
          <cell r="NR42">
            <v>38575.457667736613</v>
          </cell>
          <cell r="NS42">
            <v>75962.257279781174</v>
          </cell>
          <cell r="NT42">
            <v>21815.12926097642</v>
          </cell>
          <cell r="NU42">
            <v>33854</v>
          </cell>
          <cell r="NV42">
            <v>19111.096364519679</v>
          </cell>
          <cell r="NW42">
            <v>600.7175551329974</v>
          </cell>
          <cell r="NX42">
            <v>6966.052605131792</v>
          </cell>
          <cell r="NY42">
            <v>6497.4016669276634</v>
          </cell>
          <cell r="NZ42">
            <v>84.456073948548777</v>
          </cell>
          <cell r="UG42">
            <v>-2261</v>
          </cell>
          <cell r="UH42">
            <v>-2878</v>
          </cell>
          <cell r="UI42">
            <v>-3266.3231480969039</v>
          </cell>
          <cell r="UJ42">
            <v>-3341.5590142001079</v>
          </cell>
          <cell r="UK42">
            <v>-2891.1436112655001</v>
          </cell>
          <cell r="UL42">
            <v>-2736.374379992149</v>
          </cell>
          <cell r="UM42">
            <v>-2729.0690644438409</v>
          </cell>
          <cell r="UN42">
            <v>-2714.305259476535</v>
          </cell>
          <cell r="UO42">
            <v>-2679.6271187587572</v>
          </cell>
          <cell r="UP42">
            <v>-330</v>
          </cell>
          <cell r="UQ42">
            <v>-400</v>
          </cell>
          <cell r="UR42">
            <v>-741</v>
          </cell>
          <cell r="US42">
            <v>-790</v>
          </cell>
          <cell r="UT42">
            <v>-756</v>
          </cell>
          <cell r="UU42">
            <v>-778</v>
          </cell>
          <cell r="UV42">
            <v>-758</v>
          </cell>
          <cell r="UW42">
            <v>-586</v>
          </cell>
          <cell r="UX42">
            <v>-700</v>
          </cell>
          <cell r="UY42">
            <v>-770</v>
          </cell>
          <cell r="UZ42">
            <v>-837.56683176159584</v>
          </cell>
          <cell r="VA42">
            <v>-958.75631633530793</v>
          </cell>
        </row>
        <row r="43">
          <cell r="A43" t="str">
            <v>CSAN3</v>
          </cell>
          <cell r="B43" t="str">
            <v>Cosan</v>
          </cell>
          <cell r="C43" t="str">
            <v>Oil, Gas &amp; Petrochemicals</v>
          </cell>
          <cell r="D43" t="str">
            <v>Regis Cardoso</v>
          </cell>
          <cell r="E43">
            <v>45055</v>
          </cell>
          <cell r="F43" t="str">
            <v>Buy</v>
          </cell>
          <cell r="G43" t="b">
            <v>0</v>
          </cell>
          <cell r="H43" t="str">
            <v>BRL</v>
          </cell>
          <cell r="I43">
            <v>18.5</v>
          </cell>
          <cell r="M43">
            <v>161838.78541929991</v>
          </cell>
          <cell r="Q43">
            <v>15735.53328655989</v>
          </cell>
          <cell r="R43">
            <v>1176.0323867899381</v>
          </cell>
          <cell r="S43">
            <v>1865.153</v>
          </cell>
          <cell r="U43">
            <v>32659.947147631559</v>
          </cell>
          <cell r="Y43">
            <v>80203.691277670587</v>
          </cell>
          <cell r="Z43">
            <v>49011.671010995597</v>
          </cell>
          <cell r="AA43">
            <v>-8066.1381097862604</v>
          </cell>
          <cell r="AE43">
            <v>149940.32207851001</v>
          </cell>
          <cell r="AI43">
            <v>22345.871918059998</v>
          </cell>
          <cell r="AJ43">
            <v>1094.3860010399731</v>
          </cell>
          <cell r="AK43">
            <v>1865.153</v>
          </cell>
          <cell r="AM43">
            <v>16734.244144952769</v>
          </cell>
          <cell r="AQ43">
            <v>82680.417555317166</v>
          </cell>
          <cell r="AR43">
            <v>67728.312557964397</v>
          </cell>
          <cell r="AS43">
            <v>-9995.5364860686714</v>
          </cell>
          <cell r="AW43">
            <v>168490.76711343689</v>
          </cell>
          <cell r="BA43">
            <v>20318.56035125511</v>
          </cell>
          <cell r="BB43">
            <v>232.3846504822005</v>
          </cell>
          <cell r="BC43">
            <v>1865.153</v>
          </cell>
          <cell r="BE43">
            <v>21606.680535900141</v>
          </cell>
          <cell r="BI43">
            <v>96119.383057492872</v>
          </cell>
          <cell r="BJ43">
            <v>76908.921771425419</v>
          </cell>
          <cell r="BK43">
            <v>-10877.12828276797</v>
          </cell>
          <cell r="BO43">
            <v>180066.09258951389</v>
          </cell>
          <cell r="BS43">
            <v>20322.850761114019</v>
          </cell>
          <cell r="BT43">
            <v>3597.4787636758811</v>
          </cell>
          <cell r="BU43">
            <v>1865.153</v>
          </cell>
          <cell r="BW43">
            <v>17642.00574207976</v>
          </cell>
          <cell r="CA43">
            <v>96538.088871459971</v>
          </cell>
          <cell r="CB43">
            <v>80283.394560621964</v>
          </cell>
          <cell r="CC43">
            <v>-10376.367688887291</v>
          </cell>
          <cell r="CG43">
            <v>185725.27540199709</v>
          </cell>
          <cell r="CK43">
            <v>22242.993531611799</v>
          </cell>
          <cell r="CL43">
            <v>4396.899818367935</v>
          </cell>
          <cell r="CM43">
            <v>1865.153</v>
          </cell>
          <cell r="CO43">
            <v>19970.601513548088</v>
          </cell>
          <cell r="CS43">
            <v>96061.284000646949</v>
          </cell>
          <cell r="CT43">
            <v>77339.263429681043</v>
          </cell>
          <cell r="CU43">
            <v>-10292.203602299909</v>
          </cell>
          <cell r="CY43">
            <v>197252.95118437969</v>
          </cell>
          <cell r="DC43">
            <v>22538.35201430185</v>
          </cell>
          <cell r="DD43">
            <v>5457.2265621372726</v>
          </cell>
          <cell r="DE43">
            <v>1865.153</v>
          </cell>
          <cell r="DG43">
            <v>19616.555870631139</v>
          </cell>
          <cell r="DK43">
            <v>95061.548434453871</v>
          </cell>
          <cell r="DL43">
            <v>76677.502958599405</v>
          </cell>
          <cell r="DM43">
            <v>-9763.9340410535551</v>
          </cell>
          <cell r="DQ43">
            <v>204274.45507937239</v>
          </cell>
          <cell r="DU43">
            <v>24123.906134005771</v>
          </cell>
          <cell r="DV43">
            <v>5877.8932370188841</v>
          </cell>
          <cell r="DW43">
            <v>1865.153</v>
          </cell>
          <cell r="DY43">
            <v>18318.812298365079</v>
          </cell>
          <cell r="EC43">
            <v>90830.355124585025</v>
          </cell>
          <cell r="ED43">
            <v>73628.077930681859</v>
          </cell>
          <cell r="EE43">
            <v>-9975.7423319781101</v>
          </cell>
          <cell r="EI43">
            <v>216125.52117770459</v>
          </cell>
          <cell r="EM43">
            <v>26574.588908384729</v>
          </cell>
          <cell r="EN43">
            <v>7059.909939448331</v>
          </cell>
          <cell r="EO43">
            <v>1865.153</v>
          </cell>
          <cell r="EQ43">
            <v>15002.84524598039</v>
          </cell>
          <cell r="EU43">
            <v>88911.143879901923</v>
          </cell>
          <cell r="EV43">
            <v>75163.755597621916</v>
          </cell>
          <cell r="EW43">
            <v>-10164.223167057609</v>
          </cell>
          <cell r="FA43">
            <v>226156.67635415029</v>
          </cell>
          <cell r="FE43">
            <v>28038.881395961122</v>
          </cell>
          <cell r="FF43">
            <v>7311.9320296911774</v>
          </cell>
          <cell r="FG43">
            <v>1865.153</v>
          </cell>
          <cell r="FI43">
            <v>16426.546565333469</v>
          </cell>
          <cell r="FM43">
            <v>89264.527130141025</v>
          </cell>
          <cell r="FN43">
            <v>74241.931469400646</v>
          </cell>
          <cell r="FO43">
            <v>-10479.110623827321</v>
          </cell>
          <cell r="FS43">
            <v>34668.001079479996</v>
          </cell>
          <cell r="FW43">
            <v>2700.1118102300352</v>
          </cell>
          <cell r="FX43">
            <v>510.19047716000358</v>
          </cell>
          <cell r="FY43">
            <v>1865.153</v>
          </cell>
          <cell r="GA43">
            <v>15873.89571142097</v>
          </cell>
          <cell r="GE43">
            <v>38306.219256291399</v>
          </cell>
          <cell r="GF43">
            <v>22432.323544870429</v>
          </cell>
          <cell r="GG43">
            <v>-2130.6146356398731</v>
          </cell>
          <cell r="GK43">
            <v>42740.267501359987</v>
          </cell>
          <cell r="GO43">
            <v>4144.5730203799794</v>
          </cell>
          <cell r="GP43">
            <v>-125.29341648000801</v>
          </cell>
          <cell r="GQ43">
            <v>1865.153</v>
          </cell>
          <cell r="GS43">
            <v>14786.91279984543</v>
          </cell>
          <cell r="GW43">
            <v>44676.425668994161</v>
          </cell>
          <cell r="GX43">
            <v>29889.512869148741</v>
          </cell>
          <cell r="GY43">
            <v>-1701.0372300086669</v>
          </cell>
          <cell r="HC43">
            <v>43559.99890545995</v>
          </cell>
          <cell r="HG43">
            <v>4105.4059772099527</v>
          </cell>
          <cell r="HH43">
            <v>-14.884792400026409</v>
          </cell>
          <cell r="HI43">
            <v>1865.153</v>
          </cell>
          <cell r="HK43">
            <v>22615.143331572741</v>
          </cell>
          <cell r="HO43">
            <v>67305.217193373348</v>
          </cell>
          <cell r="HP43">
            <v>45862.370776212039</v>
          </cell>
          <cell r="HQ43">
            <v>-1790.6791341631199</v>
          </cell>
          <cell r="HU43">
            <v>40870.517932999981</v>
          </cell>
          <cell r="HY43">
            <v>4785.4424787399303</v>
          </cell>
          <cell r="HZ43">
            <v>806.02011850996871</v>
          </cell>
          <cell r="IA43">
            <v>1865.153</v>
          </cell>
          <cell r="IC43">
            <v>32659.947147631559</v>
          </cell>
          <cell r="IG43">
            <v>80203.691277670587</v>
          </cell>
          <cell r="IH43">
            <v>49011.671010995597</v>
          </cell>
          <cell r="II43">
            <v>-2443.807109974598</v>
          </cell>
          <cell r="IM43">
            <v>37147.183660489987</v>
          </cell>
          <cell r="IQ43">
            <v>5363.2</v>
          </cell>
          <cell r="IR43">
            <v>-904.13077487999954</v>
          </cell>
          <cell r="IS43">
            <v>1865.153</v>
          </cell>
          <cell r="IU43">
            <v>31707.07884232061</v>
          </cell>
          <cell r="IY43">
            <v>77021.558877109288</v>
          </cell>
          <cell r="IZ43">
            <v>46382.497135708792</v>
          </cell>
          <cell r="JA43">
            <v>-2931.0197100092282</v>
          </cell>
          <cell r="JE43">
            <v>34539.143094990002</v>
          </cell>
          <cell r="JI43">
            <v>4424.0627768800259</v>
          </cell>
          <cell r="JJ43">
            <v>-1042.6993879099909</v>
          </cell>
          <cell r="JK43">
            <v>1865.153</v>
          </cell>
          <cell r="JM43">
            <v>30488.228801606911</v>
          </cell>
          <cell r="JQ43">
            <v>81837.362008048876</v>
          </cell>
          <cell r="JR43">
            <v>52493.016823022481</v>
          </cell>
          <cell r="JS43">
            <v>-1894.45757040219</v>
          </cell>
          <cell r="JW43">
            <v>39570.925989639931</v>
          </cell>
          <cell r="KA43">
            <v>5652.2134024699371</v>
          </cell>
          <cell r="KB43">
            <v>678.75097583992783</v>
          </cell>
          <cell r="KC43">
            <v>1865.153</v>
          </cell>
          <cell r="KE43">
            <v>31176.870011573272</v>
          </cell>
          <cell r="KI43">
            <v>82813.954356420116</v>
          </cell>
          <cell r="KJ43">
            <v>52858.890674155969</v>
          </cell>
          <cell r="KK43">
            <v>-2335.9907364519149</v>
          </cell>
          <cell r="KO43">
            <v>38683.069333390042</v>
          </cell>
          <cell r="KS43">
            <v>6906.3957387100354</v>
          </cell>
          <cell r="KT43">
            <v>2362.4651879900362</v>
          </cell>
          <cell r="KU43">
            <v>1865.153</v>
          </cell>
          <cell r="KW43">
            <v>16734.244144952769</v>
          </cell>
          <cell r="LA43">
            <v>82680.417555317166</v>
          </cell>
          <cell r="LB43">
            <v>67728.312557964397</v>
          </cell>
          <cell r="LC43">
            <v>-2834.0684692053392</v>
          </cell>
          <cell r="LG43">
            <v>36545.95457490001</v>
          </cell>
          <cell r="LK43">
            <v>5171.4607930900074</v>
          </cell>
          <cell r="LL43">
            <v>-192.17379012998819</v>
          </cell>
          <cell r="LM43">
            <v>1865.153</v>
          </cell>
          <cell r="LO43">
            <v>20736.55439925499</v>
          </cell>
          <cell r="LS43">
            <v>77922.918951609434</v>
          </cell>
          <cell r="LT43">
            <v>58137.49124387245</v>
          </cell>
          <cell r="LU43">
            <v>-3387.4562904842651</v>
          </cell>
          <cell r="LY43">
            <v>39532.068199150002</v>
          </cell>
          <cell r="MC43">
            <v>5479.8974678799887</v>
          </cell>
          <cell r="MD43">
            <v>-227.10861309999291</v>
          </cell>
          <cell r="ME43">
            <v>1865.153</v>
          </cell>
          <cell r="MG43">
            <v>19177.33498948866</v>
          </cell>
          <cell r="MK43">
            <v>79318.650808775652</v>
          </cell>
          <cell r="ML43">
            <v>61320.686079178988</v>
          </cell>
          <cell r="MM43">
            <v>-2148.4796648715228</v>
          </cell>
          <cell r="MQ43">
            <v>48044.158223960017</v>
          </cell>
          <cell r="MU43">
            <v>6057.1148255100179</v>
          </cell>
          <cell r="MV43">
            <v>292.87488722002382</v>
          </cell>
          <cell r="MW43">
            <v>1865.153</v>
          </cell>
          <cell r="MY43">
            <v>12718.12973179588</v>
          </cell>
          <cell r="NC43">
            <v>82127.349919123502</v>
          </cell>
          <cell r="ND43">
            <v>70527.698658996625</v>
          </cell>
          <cell r="NE43">
            <v>-2359.720081451333</v>
          </cell>
          <cell r="NI43">
            <v>44368.586115426893</v>
          </cell>
          <cell r="NM43">
            <v>3610.0872647750962</v>
          </cell>
          <cell r="NN43">
            <v>358.79216649215778</v>
          </cell>
          <cell r="NO43">
            <v>1865.153</v>
          </cell>
          <cell r="NQ43">
            <v>21606.680535900141</v>
          </cell>
          <cell r="NU43">
            <v>96119.383057492872</v>
          </cell>
          <cell r="NV43">
            <v>76908.921771425419</v>
          </cell>
          <cell r="NW43">
            <v>-2981.4722459608461</v>
          </cell>
          <cell r="OA43">
            <v>42051.675126231821</v>
          </cell>
          <cell r="OE43">
            <v>5284.684976124996</v>
          </cell>
          <cell r="OF43">
            <v>1238.31576131054</v>
          </cell>
          <cell r="OG43">
            <v>1865.153</v>
          </cell>
          <cell r="OI43">
            <v>23797.782580595929</v>
          </cell>
          <cell r="OM43">
            <v>95272.860594988917</v>
          </cell>
          <cell r="ON43">
            <v>72844.341831948666</v>
          </cell>
          <cell r="OO43">
            <v>-2668.8547839477278</v>
          </cell>
          <cell r="OS43">
            <v>42643.863127553574</v>
          </cell>
          <cell r="OW43">
            <v>4468.8194977188923</v>
          </cell>
          <cell r="OX43">
            <v>678.24441471600892</v>
          </cell>
          <cell r="OY43">
            <v>1865.153</v>
          </cell>
          <cell r="PA43">
            <v>15791.117953135299</v>
          </cell>
          <cell r="PE43">
            <v>95618.782744760276</v>
          </cell>
          <cell r="PF43">
            <v>81202.91824148767</v>
          </cell>
          <cell r="PG43">
            <v>-2521.2744777955181</v>
          </cell>
          <cell r="PK43">
            <v>49236.234263940882</v>
          </cell>
          <cell r="PO43">
            <v>5884.420449723626</v>
          </cell>
          <cell r="PP43">
            <v>1213.343399634035</v>
          </cell>
          <cell r="PQ43">
            <v>1865.153</v>
          </cell>
          <cell r="PS43">
            <v>16601.044114811899</v>
          </cell>
          <cell r="PW43">
            <v>95964.8086468572</v>
          </cell>
          <cell r="PX43">
            <v>80745.033814933035</v>
          </cell>
          <cell r="PY43">
            <v>-2309.262251737272</v>
          </cell>
          <cell r="QC43">
            <v>46134.320071787617</v>
          </cell>
          <cell r="QG43">
            <v>4684.9258375465051</v>
          </cell>
          <cell r="QH43">
            <v>467.57518801529739</v>
          </cell>
          <cell r="QI43">
            <v>1865.153</v>
          </cell>
          <cell r="QK43">
            <v>17642.00574207976</v>
          </cell>
          <cell r="QO43">
            <v>96538.088871459971</v>
          </cell>
          <cell r="QP43">
            <v>80283.394560621964</v>
          </cell>
          <cell r="QQ43">
            <v>-2876.9761754067772</v>
          </cell>
        </row>
        <row r="44">
          <cell r="A44" t="str">
            <v>CSED3</v>
          </cell>
          <cell r="B44" t="str">
            <v>Cruzeiro do Sul</v>
          </cell>
          <cell r="C44" t="str">
            <v>Education</v>
          </cell>
          <cell r="D44" t="str">
            <v>Raphael Elage</v>
          </cell>
          <cell r="E44">
            <v>45322</v>
          </cell>
          <cell r="F44" t="str">
            <v>Buy</v>
          </cell>
          <cell r="G44" t="b">
            <v>0</v>
          </cell>
          <cell r="H44" t="str">
            <v>BRL</v>
          </cell>
          <cell r="I44">
            <v>8.1999999999999993</v>
          </cell>
          <cell r="J44">
            <v>0.04</v>
          </cell>
          <cell r="M44">
            <v>2028.318260876621</v>
          </cell>
          <cell r="N44">
            <v>1068.498882756621</v>
          </cell>
          <cell r="O44">
            <v>311.64488275662143</v>
          </cell>
          <cell r="P44">
            <v>550.41688275662136</v>
          </cell>
          <cell r="Q44">
            <v>511.80126171038029</v>
          </cell>
          <cell r="R44">
            <v>68.973357990380478</v>
          </cell>
          <cell r="S44">
            <v>364.542552</v>
          </cell>
          <cell r="T44">
            <v>4707.6219999999994</v>
          </cell>
          <cell r="U44">
            <v>852.74300000000005</v>
          </cell>
          <cell r="V44">
            <v>519.78399999999999</v>
          </cell>
          <cell r="W44">
            <v>3302.228000000001</v>
          </cell>
          <cell r="X44">
            <v>1405.3939999999991</v>
          </cell>
          <cell r="Y44">
            <v>2746.5770000000002</v>
          </cell>
          <cell r="Z44">
            <v>1893.8340000000001</v>
          </cell>
          <cell r="AA44">
            <v>-147.45699999999999</v>
          </cell>
          <cell r="AD44">
            <v>-50</v>
          </cell>
          <cell r="AE44">
            <v>2285.1676905451382</v>
          </cell>
          <cell r="AF44">
            <v>1222.984083923975</v>
          </cell>
          <cell r="AG44">
            <v>418.45964260870272</v>
          </cell>
          <cell r="AH44">
            <v>669.50153660870274</v>
          </cell>
          <cell r="AI44">
            <v>598.44590417709992</v>
          </cell>
          <cell r="AJ44">
            <v>99.420716651916791</v>
          </cell>
          <cell r="AK44">
            <v>364.542552</v>
          </cell>
          <cell r="AL44">
            <v>4603.3782607595031</v>
          </cell>
          <cell r="AM44">
            <v>561.28891087326633</v>
          </cell>
          <cell r="AN44">
            <v>570.33190357862929</v>
          </cell>
          <cell r="AO44">
            <v>3173.0450164654139</v>
          </cell>
          <cell r="AP44">
            <v>1430.3332442940889</v>
          </cell>
          <cell r="AQ44">
            <v>2580.3161173679441</v>
          </cell>
          <cell r="AR44">
            <v>2019.0272064946771</v>
          </cell>
          <cell r="AS44">
            <v>-194.08593515725849</v>
          </cell>
          <cell r="AU44">
            <v>-228.95008912673339</v>
          </cell>
          <cell r="AV44">
            <v>-26.652000000000001</v>
          </cell>
          <cell r="AW44">
            <v>2536.1736913084551</v>
          </cell>
          <cell r="AX44">
            <v>1364.5410626667531</v>
          </cell>
          <cell r="AY44">
            <v>514.68661217363831</v>
          </cell>
          <cell r="AZ44">
            <v>766.64404204286609</v>
          </cell>
          <cell r="BA44">
            <v>676.22327029102814</v>
          </cell>
          <cell r="BB44">
            <v>191.45705717511979</v>
          </cell>
          <cell r="BC44">
            <v>364.542552</v>
          </cell>
          <cell r="BD44">
            <v>4890.7898526606496</v>
          </cell>
          <cell r="BE44">
            <v>730.52896420524496</v>
          </cell>
          <cell r="BF44">
            <v>598.66904006509856</v>
          </cell>
          <cell r="BG44">
            <v>3380.43926587653</v>
          </cell>
          <cell r="BH44">
            <v>1510.35058678412</v>
          </cell>
          <cell r="BI44">
            <v>2644.096265440824</v>
          </cell>
          <cell r="BJ44">
            <v>1913.567301235579</v>
          </cell>
          <cell r="BK44">
            <v>-177.53215839159179</v>
          </cell>
          <cell r="BM44">
            <v>179.3882880804008</v>
          </cell>
          <cell r="BN44">
            <v>-10.14823474842219</v>
          </cell>
          <cell r="BO44">
            <v>2742.9178626944349</v>
          </cell>
          <cell r="BP44">
            <v>1479.189162490246</v>
          </cell>
          <cell r="BQ44">
            <v>578.22360016671826</v>
          </cell>
          <cell r="BR44">
            <v>839.12482730407885</v>
          </cell>
          <cell r="BS44">
            <v>740.94924225782916</v>
          </cell>
          <cell r="BT44">
            <v>255.47137628089919</v>
          </cell>
          <cell r="BU44">
            <v>364.542552</v>
          </cell>
          <cell r="BV44">
            <v>5138.3972748251072</v>
          </cell>
          <cell r="BW44">
            <v>841.30646276643381</v>
          </cell>
          <cell r="BX44">
            <v>631.12634849391634</v>
          </cell>
          <cell r="BY44">
            <v>3546.8012989819308</v>
          </cell>
          <cell r="BZ44">
            <v>1591.5959758431759</v>
          </cell>
          <cell r="CA44">
            <v>2714.4470081121922</v>
          </cell>
          <cell r="CB44">
            <v>1873.140545345758</v>
          </cell>
          <cell r="CC44">
            <v>-192.0042503886105</v>
          </cell>
          <cell r="CE44">
            <v>222.217213246277</v>
          </cell>
          <cell r="CF44">
            <v>-111.43971468508821</v>
          </cell>
          <cell r="CG44">
            <v>2967.7014240309768</v>
          </cell>
          <cell r="CH44">
            <v>1604.7285072309419</v>
          </cell>
          <cell r="CI44">
            <v>647.43537927705722</v>
          </cell>
          <cell r="CJ44">
            <v>919.21142112838447</v>
          </cell>
          <cell r="CK44">
            <v>813.00996494881645</v>
          </cell>
          <cell r="CL44">
            <v>316.06506635165232</v>
          </cell>
          <cell r="CM44">
            <v>364.542552</v>
          </cell>
          <cell r="CN44">
            <v>5391.0561777766716</v>
          </cell>
          <cell r="CO44">
            <v>935.28773372831199</v>
          </cell>
          <cell r="CP44">
            <v>667.89849828865897</v>
          </cell>
          <cell r="CQ44">
            <v>3707.6248890743559</v>
          </cell>
          <cell r="CR44">
            <v>1683.431288702315</v>
          </cell>
          <cell r="CS44">
            <v>2788.217836818088</v>
          </cell>
          <cell r="CT44">
            <v>1852.930103089775</v>
          </cell>
          <cell r="CU44">
            <v>-207.73909968216839</v>
          </cell>
          <cell r="CW44">
            <v>268.20725818372142</v>
          </cell>
          <cell r="CX44">
            <v>-174.2259872218433</v>
          </cell>
          <cell r="CY44">
            <v>3184.0866313443889</v>
          </cell>
          <cell r="CZ44">
            <v>1726.1569352285519</v>
          </cell>
          <cell r="DA44">
            <v>712.06970193437155</v>
          </cell>
          <cell r="DB44">
            <v>996.55499908790125</v>
          </cell>
          <cell r="DC44">
            <v>882.35119793573904</v>
          </cell>
          <cell r="DD44">
            <v>371.05449189074591</v>
          </cell>
          <cell r="DE44">
            <v>364.542552</v>
          </cell>
          <cell r="DF44">
            <v>5649.2530015060729</v>
          </cell>
          <cell r="DG44">
            <v>1021.121587359812</v>
          </cell>
          <cell r="DH44">
            <v>708.27151847184314</v>
          </cell>
          <cell r="DI44">
            <v>3865.460102709982</v>
          </cell>
          <cell r="DJ44">
            <v>1783.7928987960911</v>
          </cell>
          <cell r="DK44">
            <v>2864.89701874496</v>
          </cell>
          <cell r="DL44">
            <v>1843.775431385149</v>
          </cell>
          <cell r="DM44">
            <v>-222.88606419410729</v>
          </cell>
          <cell r="DO44">
            <v>310.06360712401369</v>
          </cell>
          <cell r="DP44">
            <v>-224.22975349251371</v>
          </cell>
          <cell r="DQ44">
            <v>3396.3297321276991</v>
          </cell>
          <cell r="DR44">
            <v>1845.283896123437</v>
          </cell>
          <cell r="DS44">
            <v>773.37718316319649</v>
          </cell>
          <cell r="DT44">
            <v>1072.1261946390391</v>
          </cell>
          <cell r="DU44">
            <v>950.44383513916262</v>
          </cell>
          <cell r="DV44">
            <v>422.55974662673299</v>
          </cell>
          <cell r="DW44">
            <v>364.542552</v>
          </cell>
          <cell r="DX44">
            <v>5914.3074808857255</v>
          </cell>
          <cell r="DY44">
            <v>1101.1625068912499</v>
          </cell>
          <cell r="DZ44">
            <v>751.74639961843786</v>
          </cell>
          <cell r="EA44">
            <v>4021.4626288634331</v>
          </cell>
          <cell r="EB44">
            <v>1892.8448520222919</v>
          </cell>
          <cell r="EC44">
            <v>2944.547060896919</v>
          </cell>
          <cell r="ED44">
            <v>1843.3845540056691</v>
          </cell>
          <cell r="EE44">
            <v>-237.74308124893889</v>
          </cell>
          <cell r="EG44">
            <v>350.73380132840788</v>
          </cell>
          <cell r="EH44">
            <v>-270.69288179696917</v>
          </cell>
          <cell r="EI44">
            <v>3603.2449765460628</v>
          </cell>
          <cell r="EJ44">
            <v>1961.467098570836</v>
          </cell>
          <cell r="EK44">
            <v>831.11219194966884</v>
          </cell>
          <cell r="EL44">
            <v>1145.4616929970559</v>
          </cell>
          <cell r="EM44">
            <v>1015.837481201573</v>
          </cell>
          <cell r="EN44">
            <v>470.07798012555202</v>
          </cell>
          <cell r="EO44">
            <v>364.542552</v>
          </cell>
          <cell r="EP44">
            <v>6185.1251128203448</v>
          </cell>
          <cell r="EQ44">
            <v>1176.849588657225</v>
          </cell>
          <cell r="ER44">
            <v>797.83323614091375</v>
          </cell>
          <cell r="ES44">
            <v>4175.766355001273</v>
          </cell>
          <cell r="ET44">
            <v>2009.358757819072</v>
          </cell>
          <cell r="EU44">
            <v>3027.027516183286</v>
          </cell>
          <cell r="EV44">
            <v>1850.177927526061</v>
          </cell>
          <cell r="EW44">
            <v>-252.22714835822441</v>
          </cell>
          <cell r="EY44">
            <v>389.19487516650679</v>
          </cell>
          <cell r="EZ44">
            <v>-313.50779340053191</v>
          </cell>
          <cell r="FA44">
            <v>3804.3679325313778</v>
          </cell>
          <cell r="FB44">
            <v>2074.4792614215212</v>
          </cell>
          <cell r="FC44">
            <v>885.28473630568988</v>
          </cell>
          <cell r="FD44">
            <v>1216.3595635780839</v>
          </cell>
          <cell r="FE44">
            <v>1079.320837570845</v>
          </cell>
          <cell r="FF44">
            <v>513.89029308139993</v>
          </cell>
          <cell r="FG44">
            <v>364.542552</v>
          </cell>
          <cell r="FH44">
            <v>6461.1429512340092</v>
          </cell>
          <cell r="FI44">
            <v>1249.508730876672</v>
          </cell>
          <cell r="FJ44">
            <v>846.07582301851107</v>
          </cell>
          <cell r="FK44">
            <v>4328.3063028563793</v>
          </cell>
          <cell r="FL44">
            <v>2132.8366483776299</v>
          </cell>
          <cell r="FM44">
            <v>3112.7147782113111</v>
          </cell>
          <cell r="FN44">
            <v>1863.206047334638</v>
          </cell>
          <cell r="FO44">
            <v>-266.30575527719651</v>
          </cell>
          <cell r="FQ44">
            <v>426.22321654822082</v>
          </cell>
          <cell r="FR44">
            <v>-353.56407432877319</v>
          </cell>
          <cell r="FS44">
            <v>473.27469460035911</v>
          </cell>
          <cell r="FT44">
            <v>265.71976292035907</v>
          </cell>
          <cell r="FU44">
            <v>80.148762920359133</v>
          </cell>
          <cell r="FV44">
            <v>135.48376292035911</v>
          </cell>
          <cell r="FW44">
            <v>123.10969333035909</v>
          </cell>
          <cell r="FX44">
            <v>18.994717400359111</v>
          </cell>
          <cell r="FY44">
            <v>364.542552</v>
          </cell>
          <cell r="FZ44">
            <v>4887.8380000000006</v>
          </cell>
          <cell r="GA44">
            <v>1065.759</v>
          </cell>
          <cell r="GB44">
            <v>492.839</v>
          </cell>
          <cell r="GC44">
            <v>3430.5540000000001</v>
          </cell>
          <cell r="GD44">
            <v>1457.284000000001</v>
          </cell>
          <cell r="GE44">
            <v>2844.683</v>
          </cell>
          <cell r="GF44">
            <v>1778.924</v>
          </cell>
          <cell r="GG44">
            <v>-25.849</v>
          </cell>
          <cell r="GJ44">
            <v>0</v>
          </cell>
          <cell r="GK44">
            <v>536.89525279130237</v>
          </cell>
          <cell r="GL44">
            <v>286.30153698130232</v>
          </cell>
          <cell r="GM44">
            <v>93.809536981302301</v>
          </cell>
          <cell r="GN44">
            <v>149.8215369813023</v>
          </cell>
          <cell r="GO44">
            <v>143.90314716130229</v>
          </cell>
          <cell r="GP44">
            <v>32.258171231302299</v>
          </cell>
          <cell r="GQ44">
            <v>364.542552</v>
          </cell>
          <cell r="GR44">
            <v>4825.9120000000003</v>
          </cell>
          <cell r="GS44">
            <v>954.33799999999997</v>
          </cell>
          <cell r="GT44">
            <v>505.209</v>
          </cell>
          <cell r="GU44">
            <v>3384.1309999999999</v>
          </cell>
          <cell r="GV44">
            <v>1441.7809999999999</v>
          </cell>
          <cell r="GW44">
            <v>2846.5439999999999</v>
          </cell>
          <cell r="GX44">
            <v>1892.2059999999999</v>
          </cell>
          <cell r="GY44">
            <v>-38.776999999999987</v>
          </cell>
          <cell r="HB44">
            <v>-50</v>
          </cell>
          <cell r="HC44">
            <v>496.28739423155201</v>
          </cell>
          <cell r="HD44">
            <v>266.74292214155213</v>
          </cell>
          <cell r="HE44">
            <v>90.447922141552141</v>
          </cell>
          <cell r="HF44">
            <v>147.88892214155209</v>
          </cell>
          <cell r="HG44">
            <v>130.86129260155209</v>
          </cell>
          <cell r="HH44">
            <v>18.752316671552158</v>
          </cell>
          <cell r="HI44">
            <v>364.542552</v>
          </cell>
          <cell r="HJ44">
            <v>4761.5119999999997</v>
          </cell>
          <cell r="HK44">
            <v>928.20500000000004</v>
          </cell>
          <cell r="HL44">
            <v>514.654</v>
          </cell>
          <cell r="HM44">
            <v>3322.172</v>
          </cell>
          <cell r="HN44">
            <v>1439.34</v>
          </cell>
          <cell r="HO44">
            <v>2741.5059999999999</v>
          </cell>
          <cell r="HP44">
            <v>1813.3009999999999</v>
          </cell>
          <cell r="HQ44">
            <v>-27.058</v>
          </cell>
          <cell r="HT44">
            <v>0</v>
          </cell>
          <cell r="HU44">
            <v>521.86091925340838</v>
          </cell>
          <cell r="HV44">
            <v>249.7346607134084</v>
          </cell>
          <cell r="HW44">
            <v>47.238660713408407</v>
          </cell>
          <cell r="HX44">
            <v>117.2226607134084</v>
          </cell>
          <cell r="HY44">
            <v>113.9271286171675</v>
          </cell>
          <cell r="HZ44">
            <v>-1.0318473128324901</v>
          </cell>
          <cell r="IA44">
            <v>364.542552</v>
          </cell>
          <cell r="IB44">
            <v>4707.6219999999994</v>
          </cell>
          <cell r="IC44">
            <v>852.74300000000005</v>
          </cell>
          <cell r="ID44">
            <v>519.78399999999999</v>
          </cell>
          <cell r="IE44">
            <v>3302.228000000001</v>
          </cell>
          <cell r="IF44">
            <v>1405.3939999999991</v>
          </cell>
          <cell r="IG44">
            <v>2746.5770000000002</v>
          </cell>
          <cell r="IH44">
            <v>1893.8340000000001</v>
          </cell>
          <cell r="II44">
            <v>-55.772999999999989</v>
          </cell>
          <cell r="IL44">
            <v>0</v>
          </cell>
          <cell r="IM44">
            <v>531.71559604017295</v>
          </cell>
          <cell r="IN44">
            <v>280.01024827017301</v>
          </cell>
          <cell r="IO44">
            <v>99.633248270172956</v>
          </cell>
          <cell r="IP44">
            <v>163.35124827017299</v>
          </cell>
          <cell r="IQ44">
            <v>143.25524827017301</v>
          </cell>
          <cell r="IR44">
            <v>12.159248270172959</v>
          </cell>
          <cell r="IS44">
            <v>364.542552</v>
          </cell>
          <cell r="IT44">
            <v>4718.0509999999986</v>
          </cell>
          <cell r="IU44">
            <v>801.91300000000001</v>
          </cell>
          <cell r="IV44">
            <v>526.98900000000003</v>
          </cell>
          <cell r="IW44">
            <v>3332.11</v>
          </cell>
          <cell r="IX44">
            <v>1385.9409999999989</v>
          </cell>
          <cell r="IY44">
            <v>2713.1320000000001</v>
          </cell>
          <cell r="IZ44">
            <v>1911.2190000000001</v>
          </cell>
          <cell r="JA44">
            <v>-44.430000000000007</v>
          </cell>
          <cell r="JD44">
            <v>0</v>
          </cell>
          <cell r="JE44">
            <v>601.98223123924834</v>
          </cell>
          <cell r="JF44">
            <v>326.84547351924851</v>
          </cell>
          <cell r="JG44">
            <v>121.9554735192485</v>
          </cell>
          <cell r="JH44">
            <v>185.32147351924851</v>
          </cell>
          <cell r="JI44">
            <v>177.57147351924851</v>
          </cell>
          <cell r="JJ44">
            <v>51.077473519248457</v>
          </cell>
          <cell r="JK44">
            <v>364.542552</v>
          </cell>
          <cell r="JL44">
            <v>4685.3739999999998</v>
          </cell>
          <cell r="JM44">
            <v>728.24099999999999</v>
          </cell>
          <cell r="JN44">
            <v>535.47799999999995</v>
          </cell>
          <cell r="JO44">
            <v>3279.0279999999998</v>
          </cell>
          <cell r="JP44">
            <v>1406.346</v>
          </cell>
          <cell r="JQ44">
            <v>2695.6550000000002</v>
          </cell>
          <cell r="JR44">
            <v>1967.414</v>
          </cell>
          <cell r="JS44">
            <v>-45.978000000000002</v>
          </cell>
          <cell r="JV44">
            <v>-25.082999999999998</v>
          </cell>
          <cell r="JW44">
            <v>564.82067379998477</v>
          </cell>
          <cell r="JX44">
            <v>309.03551581998482</v>
          </cell>
          <cell r="JY44">
            <v>116.8485158199848</v>
          </cell>
          <cell r="JZ44">
            <v>179.13551581998479</v>
          </cell>
          <cell r="KA44">
            <v>153.32451581998481</v>
          </cell>
          <cell r="KB44">
            <v>33.697515819984737</v>
          </cell>
          <cell r="KC44">
            <v>364.542552</v>
          </cell>
          <cell r="KD44">
            <v>4726.8689999999997</v>
          </cell>
          <cell r="KE44">
            <v>714.8</v>
          </cell>
          <cell r="KF44">
            <v>561.46400000000006</v>
          </cell>
          <cell r="KG44">
            <v>3287.3049999999989</v>
          </cell>
          <cell r="KH44">
            <v>1439.5640000000001</v>
          </cell>
          <cell r="KI44">
            <v>2630.9769999999999</v>
          </cell>
          <cell r="KJ44">
            <v>1916.1769999999999</v>
          </cell>
          <cell r="KK44">
            <v>-56.746000000000002</v>
          </cell>
          <cell r="KN44">
            <v>0</v>
          </cell>
          <cell r="KO44">
            <v>586.64918946573175</v>
          </cell>
          <cell r="KP44">
            <v>307.09284631456927</v>
          </cell>
          <cell r="KQ44">
            <v>80.022404999296711</v>
          </cell>
          <cell r="KR44">
            <v>141.6932989992967</v>
          </cell>
          <cell r="KS44">
            <v>124.29466656769389</v>
          </cell>
          <cell r="KT44">
            <v>2.486479042510823</v>
          </cell>
          <cell r="KU44">
            <v>364.542552</v>
          </cell>
          <cell r="KV44">
            <v>4603.3782607595031</v>
          </cell>
          <cell r="KW44">
            <v>561.28891087326633</v>
          </cell>
          <cell r="KX44">
            <v>570.33190357862929</v>
          </cell>
          <cell r="KY44">
            <v>3173.0450164654139</v>
          </cell>
          <cell r="KZ44">
            <v>1430.3332442940889</v>
          </cell>
          <cell r="LA44">
            <v>2580.3161173679441</v>
          </cell>
          <cell r="LB44">
            <v>2019.0272064946771</v>
          </cell>
          <cell r="LC44">
            <v>-46.931935157258543</v>
          </cell>
          <cell r="LF44">
            <v>-1.569</v>
          </cell>
          <cell r="LG44">
            <v>606.62687104740257</v>
          </cell>
          <cell r="LH44">
            <v>322.60535474515382</v>
          </cell>
          <cell r="LI44">
            <v>127.2666866930832</v>
          </cell>
          <cell r="LJ44">
            <v>189.4850395976851</v>
          </cell>
          <cell r="LK44">
            <v>165.47960263108581</v>
          </cell>
          <cell r="LL44">
            <v>42.0132925786789</v>
          </cell>
          <cell r="LM44">
            <v>364.542552</v>
          </cell>
          <cell r="LN44">
            <v>4738.418988467889</v>
          </cell>
          <cell r="LO44">
            <v>657.92146734568769</v>
          </cell>
          <cell r="LP44">
            <v>576.7352145722441</v>
          </cell>
          <cell r="LQ44">
            <v>3285.2937949255052</v>
          </cell>
          <cell r="LR44">
            <v>1453.1251935423841</v>
          </cell>
          <cell r="LS44">
            <v>2595.675796414987</v>
          </cell>
          <cell r="LT44">
            <v>1937.754329069299</v>
          </cell>
          <cell r="LU44">
            <v>-42.46388097331819</v>
          </cell>
          <cell r="LX44">
            <v>0</v>
          </cell>
          <cell r="LY44">
            <v>674.06008897628431</v>
          </cell>
          <cell r="LZ44">
            <v>368.11616205497069</v>
          </cell>
          <cell r="MA44">
            <v>161.91600348669061</v>
          </cell>
          <cell r="MB44">
            <v>224.57194652737161</v>
          </cell>
          <cell r="MC44">
            <v>205.59550433496719</v>
          </cell>
          <cell r="MD44">
            <v>84.622560654294062</v>
          </cell>
          <cell r="ME44">
            <v>364.542552</v>
          </cell>
          <cell r="MF44">
            <v>4872.8814116009889</v>
          </cell>
          <cell r="MG44">
            <v>711.72145556889018</v>
          </cell>
          <cell r="MH44">
            <v>585.33220210753575</v>
          </cell>
          <cell r="MI44">
            <v>3360.3258095963952</v>
          </cell>
          <cell r="MJ44">
            <v>1512.555602004594</v>
          </cell>
          <cell r="MK44">
            <v>2614.3645924659381</v>
          </cell>
          <cell r="ML44">
            <v>1902.643136897047</v>
          </cell>
          <cell r="MM44">
            <v>-47.184206228339903</v>
          </cell>
          <cell r="MP44">
            <v>0</v>
          </cell>
          <cell r="MQ44">
            <v>619.3491169635214</v>
          </cell>
          <cell r="MR44">
            <v>340.3262639763069</v>
          </cell>
          <cell r="MS44">
            <v>129.0843513203161</v>
          </cell>
          <cell r="MT44">
            <v>192.39964394211839</v>
          </cell>
          <cell r="MU44">
            <v>164.25831370670181</v>
          </cell>
          <cell r="MV44">
            <v>43.669915442148891</v>
          </cell>
          <cell r="MW44">
            <v>364.542552</v>
          </cell>
          <cell r="MX44">
            <v>4923.6777946194761</v>
          </cell>
          <cell r="MY44">
            <v>796.0612388142174</v>
          </cell>
          <cell r="MZ44">
            <v>591.79078394646308</v>
          </cell>
          <cell r="NA44">
            <v>3399.9200467918281</v>
          </cell>
          <cell r="NB44">
            <v>1523.757747827648</v>
          </cell>
          <cell r="NC44">
            <v>2629.115064688438</v>
          </cell>
          <cell r="ND44">
            <v>1833.053825874221</v>
          </cell>
          <cell r="NE44">
            <v>-43.354438187446497</v>
          </cell>
          <cell r="NH44">
            <v>0</v>
          </cell>
          <cell r="NI44">
            <v>636.13761432124579</v>
          </cell>
          <cell r="NJ44">
            <v>333.49328189032133</v>
          </cell>
          <cell r="NK44">
            <v>96.419570673547824</v>
          </cell>
          <cell r="NL44">
            <v>160.18741197569051</v>
          </cell>
          <cell r="NM44">
            <v>140.88984961827279</v>
          </cell>
          <cell r="NN44">
            <v>21.15128849999731</v>
          </cell>
          <cell r="NO44">
            <v>364.542552</v>
          </cell>
          <cell r="NP44">
            <v>4890.7898526606496</v>
          </cell>
          <cell r="NQ44">
            <v>730.52896420524496</v>
          </cell>
          <cell r="NR44">
            <v>598.66904006509856</v>
          </cell>
          <cell r="NS44">
            <v>3380.43926587653</v>
          </cell>
          <cell r="NT44">
            <v>1510.35058678412</v>
          </cell>
          <cell r="NU44">
            <v>2644.096265440824</v>
          </cell>
          <cell r="NV44">
            <v>1913.567301235579</v>
          </cell>
          <cell r="NW44">
            <v>-44.529633002487202</v>
          </cell>
          <cell r="NZ44">
            <v>-10.14823474842219</v>
          </cell>
          <cell r="OA44">
            <v>658.21564222546192</v>
          </cell>
          <cell r="OB44">
            <v>350.88888701073631</v>
          </cell>
          <cell r="OC44">
            <v>144.25627999436469</v>
          </cell>
          <cell r="OD44">
            <v>208.52279390405161</v>
          </cell>
          <cell r="OE44">
            <v>182.493556722021</v>
          </cell>
          <cell r="OF44">
            <v>59.819824077625192</v>
          </cell>
          <cell r="OG44">
            <v>364.542552</v>
          </cell>
          <cell r="OH44">
            <v>5049.2979690690136</v>
          </cell>
          <cell r="OI44">
            <v>837.75173548789826</v>
          </cell>
          <cell r="OJ44">
            <v>606.14119250129716</v>
          </cell>
          <cell r="OK44">
            <v>3517.4189696422941</v>
          </cell>
          <cell r="OL44">
            <v>1531.8789994267199</v>
          </cell>
          <cell r="OM44">
            <v>2661.1335497360169</v>
          </cell>
          <cell r="ON44">
            <v>1823.3818142481191</v>
          </cell>
          <cell r="OO44">
            <v>-46.075094955782347</v>
          </cell>
          <cell r="OR44">
            <v>0</v>
          </cell>
          <cell r="OS44">
            <v>729.5826829214509</v>
          </cell>
          <cell r="OT44">
            <v>399.30281932329632</v>
          </cell>
          <cell r="OU44">
            <v>180.088470458172</v>
          </cell>
          <cell r="OV44">
            <v>244.91684500798101</v>
          </cell>
          <cell r="OW44">
            <v>224.0680455788542</v>
          </cell>
          <cell r="OX44">
            <v>103.08058590882391</v>
          </cell>
          <cell r="OY44">
            <v>364.542552</v>
          </cell>
          <cell r="OZ44">
            <v>5196.441951892929</v>
          </cell>
          <cell r="PA44">
            <v>901.97893230228942</v>
          </cell>
          <cell r="PB44">
            <v>615.91691539851422</v>
          </cell>
          <cell r="PC44">
            <v>3603.3350842921982</v>
          </cell>
          <cell r="PD44">
            <v>1593.106867600731</v>
          </cell>
          <cell r="PE44">
            <v>2681.4815176740658</v>
          </cell>
          <cell r="PF44">
            <v>1779.5025853717759</v>
          </cell>
          <cell r="PG44">
            <v>-51.07078780450157</v>
          </cell>
          <cell r="PJ44">
            <v>0</v>
          </cell>
          <cell r="PK44">
            <v>668.60544269005379</v>
          </cell>
          <cell r="PL44">
            <v>368.11970802075979</v>
          </cell>
          <cell r="PM44">
            <v>144.80538997603941</v>
          </cell>
          <cell r="PN44">
            <v>210.42765881986651</v>
          </cell>
          <cell r="PO44">
            <v>179.96303706187209</v>
          </cell>
          <cell r="PP44">
            <v>58.635977844990137</v>
          </cell>
          <cell r="PQ44">
            <v>364.542552</v>
          </cell>
          <cell r="PR44">
            <v>5262.9461087215232</v>
          </cell>
          <cell r="PS44">
            <v>1003.547381741638</v>
          </cell>
          <cell r="PT44">
            <v>623.30426609230483</v>
          </cell>
          <cell r="PU44">
            <v>3656.74758606152</v>
          </cell>
          <cell r="PV44">
            <v>1606.1985226600029</v>
          </cell>
          <cell r="PW44">
            <v>2697.8226309380102</v>
          </cell>
          <cell r="PX44">
            <v>1694.2752491963729</v>
          </cell>
          <cell r="PY44">
            <v>-46.802380988303767</v>
          </cell>
          <cell r="QB44">
            <v>0</v>
          </cell>
          <cell r="QC44">
            <v>686.5140948574691</v>
          </cell>
          <cell r="QD44">
            <v>360.87774813545423</v>
          </cell>
          <cell r="QE44">
            <v>109.0734597381425</v>
          </cell>
          <cell r="QF44">
            <v>175.25752957218</v>
          </cell>
          <cell r="QG44">
            <v>154.4246028950821</v>
          </cell>
          <cell r="QH44">
            <v>33.934988449460192</v>
          </cell>
          <cell r="QI44">
            <v>364.542552</v>
          </cell>
          <cell r="QJ44">
            <v>5138.3972748251072</v>
          </cell>
          <cell r="QK44">
            <v>841.30646276643381</v>
          </cell>
          <cell r="QL44">
            <v>631.12634849391634</v>
          </cell>
          <cell r="QM44">
            <v>3546.8012989819308</v>
          </cell>
          <cell r="QN44">
            <v>1591.5959758431759</v>
          </cell>
          <cell r="QO44">
            <v>2714.4470081121922</v>
          </cell>
          <cell r="QP44">
            <v>1873.140545345758</v>
          </cell>
          <cell r="QQ44">
            <v>-48.055986640022837</v>
          </cell>
          <cell r="QT44">
            <v>-111.43971468508821</v>
          </cell>
        </row>
        <row r="45">
          <cell r="A45" t="str">
            <v>CSMG3</v>
          </cell>
          <cell r="B45" t="str">
            <v>Copasa</v>
          </cell>
          <cell r="C45" t="str">
            <v>Sanitation</v>
          </cell>
          <cell r="D45" t="str">
            <v>Vladimir Pinto</v>
          </cell>
          <cell r="E45">
            <v>45236</v>
          </cell>
          <cell r="F45" t="str">
            <v>Buy</v>
          </cell>
          <cell r="G45" t="b">
            <v>0</v>
          </cell>
          <cell r="H45" t="str">
            <v>BRL</v>
          </cell>
          <cell r="I45">
            <v>26</v>
          </cell>
          <cell r="J45">
            <v>0.13687524752475261</v>
          </cell>
          <cell r="K45">
            <v>9.5000000000000001E-2</v>
          </cell>
          <cell r="L45">
            <v>9.2370099009901008E-2</v>
          </cell>
          <cell r="M45">
            <v>5371.4889999999996</v>
          </cell>
          <cell r="O45">
            <v>1268.6759999999999</v>
          </cell>
          <cell r="P45">
            <v>1989.807</v>
          </cell>
          <cell r="R45">
            <v>843.36199999999997</v>
          </cell>
          <cell r="S45">
            <v>380.25299999999999</v>
          </cell>
          <cell r="X45">
            <v>7254.5140000000001</v>
          </cell>
          <cell r="Z45">
            <v>3010.2190000000001</v>
          </cell>
          <cell r="AE45">
            <v>6386.0646897293627</v>
          </cell>
          <cell r="AG45">
            <v>1811.996898761168</v>
          </cell>
          <cell r="AH45">
            <v>2591.8597112758948</v>
          </cell>
          <cell r="AJ45">
            <v>1363.5366094418309</v>
          </cell>
          <cell r="AK45">
            <v>380.25299999999999</v>
          </cell>
          <cell r="AP45">
            <v>7889.1423773871011</v>
          </cell>
          <cell r="AR45">
            <v>3675.227898322788</v>
          </cell>
          <cell r="AV45">
            <v>681.76830472091547</v>
          </cell>
          <cell r="AW45">
            <v>6581.1781059842724</v>
          </cell>
          <cell r="AY45">
            <v>1908.9885606218591</v>
          </cell>
          <cell r="AZ45">
            <v>2749.8410371183049</v>
          </cell>
          <cell r="BB45">
            <v>1241.4090990944189</v>
          </cell>
          <cell r="BC45">
            <v>380.25299999999999</v>
          </cell>
          <cell r="BH45">
            <v>7810.7281623186227</v>
          </cell>
          <cell r="BJ45">
            <v>4941.5107090149686</v>
          </cell>
          <cell r="BN45">
            <v>620.70454954720958</v>
          </cell>
          <cell r="BO45">
            <v>7634.897145418845</v>
          </cell>
          <cell r="BQ45">
            <v>2628.3611912384181</v>
          </cell>
          <cell r="BR45">
            <v>3551.3678856858369</v>
          </cell>
          <cell r="BT45">
            <v>1638.0391451926971</v>
          </cell>
          <cell r="BU45">
            <v>380.25299999999999</v>
          </cell>
          <cell r="BZ45">
            <v>8040.6441638266724</v>
          </cell>
          <cell r="CB45">
            <v>6323.7077953899261</v>
          </cell>
          <cell r="CF45">
            <v>819.01957259634833</v>
          </cell>
          <cell r="CG45">
            <v>8093.9028818891238</v>
          </cell>
          <cell r="CI45">
            <v>2804.4702214371318</v>
          </cell>
          <cell r="CJ45">
            <v>3816.3404321443668</v>
          </cell>
          <cell r="CL45">
            <v>1646.3621203939961</v>
          </cell>
          <cell r="CM45">
            <v>380.25299999999999</v>
          </cell>
          <cell r="CR45">
            <v>7954.6078553191874</v>
          </cell>
          <cell r="CT45">
            <v>7833.6750254587041</v>
          </cell>
          <cell r="CX45">
            <v>823.18106019699792</v>
          </cell>
          <cell r="CY45">
            <v>8580.553969895318</v>
          </cell>
          <cell r="DA45">
            <v>2994.5448894064862</v>
          </cell>
          <cell r="DB45">
            <v>4099.3418984851369</v>
          </cell>
          <cell r="DD45">
            <v>1700.7135148582281</v>
          </cell>
          <cell r="DE45">
            <v>380.25299999999999</v>
          </cell>
          <cell r="DJ45">
            <v>7858.3580739377794</v>
          </cell>
          <cell r="DL45">
            <v>9373.8842150342916</v>
          </cell>
          <cell r="DP45">
            <v>850.35675742911394</v>
          </cell>
          <cell r="DQ45">
            <v>9096.5185251265266</v>
          </cell>
          <cell r="DS45">
            <v>3200.1023287534031</v>
          </cell>
          <cell r="DT45">
            <v>4401.5434035249864</v>
          </cell>
          <cell r="DV45">
            <v>1738.1171245499811</v>
          </cell>
          <cell r="DW45">
            <v>380.25299999999999</v>
          </cell>
          <cell r="EB45">
            <v>7712.6854466178893</v>
          </cell>
          <cell r="ED45">
            <v>10971.00074229181</v>
          </cell>
          <cell r="EH45">
            <v>869.05856227499055</v>
          </cell>
          <cell r="EI45">
            <v>9395.8122619836195</v>
          </cell>
          <cell r="EK45">
            <v>3201.609854695103</v>
          </cell>
          <cell r="EL45">
            <v>4503.560960989872</v>
          </cell>
          <cell r="EN45">
            <v>1607.520651630015</v>
          </cell>
          <cell r="EO45">
            <v>380.25299999999999</v>
          </cell>
          <cell r="ET45">
            <v>7442.5994906996621</v>
          </cell>
          <cell r="EV45">
            <v>12641.60103486224</v>
          </cell>
          <cell r="EZ45">
            <v>803.76032581500772</v>
          </cell>
          <cell r="FA45">
            <v>9960.9166323408008</v>
          </cell>
          <cell r="FC45">
            <v>3428.225770801836</v>
          </cell>
          <cell r="FD45">
            <v>4834.7075212117816</v>
          </cell>
          <cell r="FF45">
            <v>1647.310771208402</v>
          </cell>
          <cell r="FG45">
            <v>380.25299999999999</v>
          </cell>
          <cell r="FL45">
            <v>7169.4777682214371</v>
          </cell>
          <cell r="FN45">
            <v>14378.91467940875</v>
          </cell>
          <cell r="FR45">
            <v>823.65538560420123</v>
          </cell>
          <cell r="FS45">
            <v>1268.8530000000001</v>
          </cell>
          <cell r="FU45">
            <v>263.98599999999999</v>
          </cell>
          <cell r="FV45">
            <v>446.33199999999999</v>
          </cell>
          <cell r="FX45">
            <v>167.52199999999999</v>
          </cell>
          <cell r="GD45">
            <v>6893.6090000000004</v>
          </cell>
          <cell r="GK45">
            <v>1337.674</v>
          </cell>
          <cell r="GM45">
            <v>320.23799999999989</v>
          </cell>
          <cell r="GN45">
            <v>495.81900000000002</v>
          </cell>
          <cell r="GP45">
            <v>180.3899999999999</v>
          </cell>
          <cell r="GV45">
            <v>7020.8620000000001</v>
          </cell>
          <cell r="HC45">
            <v>1376.203</v>
          </cell>
          <cell r="HE45">
            <v>335.31899999999979</v>
          </cell>
          <cell r="HF45">
            <v>514.1239999999998</v>
          </cell>
          <cell r="HH45">
            <v>227.16799999999981</v>
          </cell>
          <cell r="HN45">
            <v>7191.0020000000004</v>
          </cell>
          <cell r="HU45">
            <v>1388.759</v>
          </cell>
          <cell r="HW45">
            <v>349.13299999999998</v>
          </cell>
          <cell r="HX45">
            <v>533.53200000000004</v>
          </cell>
          <cell r="HZ45">
            <v>268.28199999999998</v>
          </cell>
          <cell r="IF45">
            <v>7254.5140000000001</v>
          </cell>
          <cell r="IM45">
            <v>1574.537</v>
          </cell>
          <cell r="IO45">
            <v>498.83290000000011</v>
          </cell>
          <cell r="IP45">
            <v>683.02390000000014</v>
          </cell>
          <cell r="IR45">
            <v>337.70600000000007</v>
          </cell>
          <cell r="IX45">
            <v>7460.6379999999999</v>
          </cell>
          <cell r="JE45">
            <v>1573.434</v>
          </cell>
          <cell r="JG45">
            <v>329.25300000000021</v>
          </cell>
          <cell r="JH45">
            <v>533.89900000000011</v>
          </cell>
          <cell r="JJ45">
            <v>249.2760000000001</v>
          </cell>
          <cell r="JP45">
            <v>7581.4030000000002</v>
          </cell>
          <cell r="JW45">
            <v>1620.0360000000001</v>
          </cell>
          <cell r="JY45">
            <v>497.00200000000001</v>
          </cell>
          <cell r="JZ45">
            <v>690.00900000000001</v>
          </cell>
          <cell r="KB45">
            <v>437.11399999999998</v>
          </cell>
          <cell r="KH45">
            <v>7891.1059999999998</v>
          </cell>
          <cell r="KO45">
            <v>1618.057689729362</v>
          </cell>
          <cell r="KQ45">
            <v>486.90899876116742</v>
          </cell>
          <cell r="KR45">
            <v>684.92781127589433</v>
          </cell>
          <cell r="KT45">
            <v>339.44060944183047</v>
          </cell>
          <cell r="KZ45">
            <v>7889.1423773871011</v>
          </cell>
          <cell r="LG45">
            <v>1596.759610889384</v>
          </cell>
          <cell r="LI45">
            <v>462.80977159470598</v>
          </cell>
          <cell r="LJ45">
            <v>665.70630675318682</v>
          </cell>
          <cell r="LL45">
            <v>315.27372882709147</v>
          </cell>
          <cell r="LR45">
            <v>7857.6467570263167</v>
          </cell>
          <cell r="LY45">
            <v>1618.257077895302</v>
          </cell>
          <cell r="MA45">
            <v>455.57869608204788</v>
          </cell>
          <cell r="MB45">
            <v>663.35295388428267</v>
          </cell>
          <cell r="MD45">
            <v>303.60851923436888</v>
          </cell>
          <cell r="MJ45">
            <v>7834.9521411255419</v>
          </cell>
          <cell r="MQ45">
            <v>1681.549200728809</v>
          </cell>
          <cell r="MS45">
            <v>498.23218310592779</v>
          </cell>
          <cell r="MT45">
            <v>710.88416355191646</v>
          </cell>
          <cell r="MV45">
            <v>316.37519674850552</v>
          </cell>
          <cell r="NB45">
            <v>7843.9074958734291</v>
          </cell>
          <cell r="NI45">
            <v>1684.6122164707781</v>
          </cell>
          <cell r="NK45">
            <v>492.36790983917609</v>
          </cell>
          <cell r="NL45">
            <v>709.89761292891865</v>
          </cell>
          <cell r="NN45">
            <v>306.15165428445249</v>
          </cell>
          <cell r="NT45">
            <v>7810.7281623186227</v>
          </cell>
        </row>
        <row r="46">
          <cell r="A46" t="str">
            <v>CSNA3</v>
          </cell>
          <cell r="B46" t="str">
            <v>CSN</v>
          </cell>
          <cell r="C46" t="str">
            <v>Metals &amp; Mining</v>
          </cell>
          <cell r="D46" t="str">
            <v>Lucas Laghi</v>
          </cell>
          <cell r="E46">
            <v>45341</v>
          </cell>
          <cell r="F46" t="str">
            <v>Neutral</v>
          </cell>
          <cell r="H46" t="str">
            <v>BRL</v>
          </cell>
          <cell r="I46">
            <v>20</v>
          </cell>
          <cell r="J46">
            <v>0.14214948352878801</v>
          </cell>
          <cell r="K46">
            <v>0.1</v>
          </cell>
          <cell r="L46">
            <v>0.1222351350647885</v>
          </cell>
          <cell r="AE46">
            <v>45574.665923233173</v>
          </cell>
          <cell r="AF46">
            <v>11799.390860729971</v>
          </cell>
          <cell r="AG46">
            <v>5667.9520331180602</v>
          </cell>
          <cell r="AH46">
            <v>8910.9074355880603</v>
          </cell>
          <cell r="AI46">
            <v>11600.92468338763</v>
          </cell>
          <cell r="AJ46">
            <v>555.98893402050089</v>
          </cell>
          <cell r="AK46">
            <v>1326.0939470000001</v>
          </cell>
          <cell r="AL46">
            <v>87740.386996427696</v>
          </cell>
          <cell r="AM46">
            <v>12562.14378477806</v>
          </cell>
          <cell r="AN46">
            <v>37646.821320430077</v>
          </cell>
          <cell r="AO46">
            <v>67917.758318246168</v>
          </cell>
          <cell r="AP46">
            <v>17481.574524261439</v>
          </cell>
          <cell r="AQ46">
            <v>43466.250804487237</v>
          </cell>
          <cell r="AR46">
            <v>34819.297019709178</v>
          </cell>
          <cell r="AS46">
            <v>-3765.6023667800459</v>
          </cell>
          <cell r="AT46">
            <v>6359.6289655481314</v>
          </cell>
          <cell r="AU46">
            <v>7146.193081735586</v>
          </cell>
          <cell r="AV46">
            <v>-3701.3761964168539</v>
          </cell>
          <cell r="AW46">
            <v>45370.957445070067</v>
          </cell>
          <cell r="AX46">
            <v>12830.32565915315</v>
          </cell>
          <cell r="AY46">
            <v>8102.1202289803368</v>
          </cell>
          <cell r="AZ46">
            <v>11476.930153647951</v>
          </cell>
          <cell r="BA46">
            <v>13025.05002877388</v>
          </cell>
          <cell r="BB46">
            <v>3287.2528191490569</v>
          </cell>
          <cell r="BC46">
            <v>1326.0939470000001</v>
          </cell>
          <cell r="BD46">
            <v>87936.882693889987</v>
          </cell>
          <cell r="BE46">
            <v>10630.39057982846</v>
          </cell>
          <cell r="BF46">
            <v>38898.781549590713</v>
          </cell>
          <cell r="BG46">
            <v>66264.764219297489</v>
          </cell>
          <cell r="BH46">
            <v>19331.064320672409</v>
          </cell>
          <cell r="BI46">
            <v>43809.167952491618</v>
          </cell>
          <cell r="BJ46">
            <v>37093.967372663159</v>
          </cell>
          <cell r="BK46">
            <v>-4961.3565942218956</v>
          </cell>
          <cell r="BL46">
            <v>1300.9109042558739</v>
          </cell>
          <cell r="BM46">
            <v>-647.31927145053987</v>
          </cell>
          <cell r="BN46">
            <v>-616.49659880365834</v>
          </cell>
          <cell r="BO46">
            <v>44610.923637270957</v>
          </cell>
          <cell r="BP46">
            <v>11116.062615503481</v>
          </cell>
          <cell r="BQ46">
            <v>6342.2782352019494</v>
          </cell>
          <cell r="BR46">
            <v>10023.339466991811</v>
          </cell>
          <cell r="BS46">
            <v>11693.02233890742</v>
          </cell>
          <cell r="BT46">
            <v>2387.834783159034</v>
          </cell>
          <cell r="BU46">
            <v>1326.0939470000001</v>
          </cell>
          <cell r="BV46">
            <v>89189.384552511547</v>
          </cell>
          <cell r="BW46">
            <v>8105.44135825588</v>
          </cell>
          <cell r="BX46">
            <v>41787.992305815962</v>
          </cell>
          <cell r="BY46">
            <v>65982.042459461081</v>
          </cell>
          <cell r="BZ46">
            <v>20826.956790067121</v>
          </cell>
          <cell r="CA46">
            <v>44530.255666010933</v>
          </cell>
          <cell r="CB46">
            <v>40340.004307755051</v>
          </cell>
          <cell r="CC46">
            <v>-6390.5690807924457</v>
          </cell>
          <cell r="CD46">
            <v>11.90530068514909</v>
          </cell>
          <cell r="CE46">
            <v>-1804.810260022618</v>
          </cell>
          <cell r="CF46">
            <v>-498.63082313156968</v>
          </cell>
          <cell r="CG46">
            <v>46104.978381708097</v>
          </cell>
          <cell r="CH46">
            <v>10608.551057442921</v>
          </cell>
          <cell r="CI46">
            <v>5656.6824187342381</v>
          </cell>
          <cell r="CJ46">
            <v>9733.910681216752</v>
          </cell>
          <cell r="CK46">
            <v>11543.06512574981</v>
          </cell>
          <cell r="CL46">
            <v>1768.12881571856</v>
          </cell>
          <cell r="CM46">
            <v>1326.0939470000001</v>
          </cell>
          <cell r="CN46">
            <v>90425.923895122396</v>
          </cell>
          <cell r="CO46">
            <v>5269.9639207268974</v>
          </cell>
          <cell r="CP46">
            <v>44769.451157317839</v>
          </cell>
          <cell r="CQ46">
            <v>66007.658738304846</v>
          </cell>
          <cell r="CR46">
            <v>21995.998563644429</v>
          </cell>
          <cell r="CS46">
            <v>45301.106553809223</v>
          </cell>
          <cell r="CT46">
            <v>43946.332633082333</v>
          </cell>
          <cell r="CU46">
            <v>-6876.195101020824</v>
          </cell>
          <cell r="CV46">
            <v>-287.41820315615678</v>
          </cell>
          <cell r="CW46">
            <v>-2448.4031277000499</v>
          </cell>
          <cell r="CX46">
            <v>-389.68059119243622</v>
          </cell>
          <cell r="CY46">
            <v>50501.150668342882</v>
          </cell>
          <cell r="CZ46">
            <v>12250.947817996281</v>
          </cell>
          <cell r="DA46">
            <v>6788.5053269442642</v>
          </cell>
          <cell r="DB46">
            <v>11278.02377110322</v>
          </cell>
          <cell r="DC46">
            <v>13235.4749056029</v>
          </cell>
          <cell r="DD46">
            <v>2388.242715564199</v>
          </cell>
          <cell r="DE46">
            <v>1326.0939470000001</v>
          </cell>
          <cell r="DF46">
            <v>92482.996778477886</v>
          </cell>
          <cell r="DG46">
            <v>4085.597313117747</v>
          </cell>
          <cell r="DH46">
            <v>45399.657138056398</v>
          </cell>
          <cell r="DI46">
            <v>66421.966279408574</v>
          </cell>
          <cell r="DJ46">
            <v>23584.794198833879</v>
          </cell>
          <cell r="DK46">
            <v>45879.152796056856</v>
          </cell>
          <cell r="DL46">
            <v>45708.745482939121</v>
          </cell>
          <cell r="DM46">
            <v>-4935.2305955537386</v>
          </cell>
          <cell r="DN46">
            <v>1899.089465645018</v>
          </cell>
          <cell r="DO46">
            <v>-647.21767783661244</v>
          </cell>
          <cell r="DP46">
            <v>-529.59854506314821</v>
          </cell>
          <cell r="DQ46">
            <v>59485.779138383899</v>
          </cell>
          <cell r="DR46">
            <v>17247.210094190541</v>
          </cell>
          <cell r="DS46">
            <v>10880.967844716321</v>
          </cell>
          <cell r="DT46">
            <v>15604.93239898818</v>
          </cell>
          <cell r="DU46">
            <v>17691.17059064145</v>
          </cell>
          <cell r="DV46">
            <v>5126.8222889864646</v>
          </cell>
          <cell r="DW46">
            <v>1326.0939470000001</v>
          </cell>
          <cell r="DX46">
            <v>97518.576180340242</v>
          </cell>
          <cell r="DY46">
            <v>4612.2839566403127</v>
          </cell>
          <cell r="DZ46">
            <v>45122.085103244579</v>
          </cell>
          <cell r="EA46">
            <v>68024.06153236395</v>
          </cell>
          <cell r="EB46">
            <v>26868.59377761979</v>
          </cell>
          <cell r="EC46">
            <v>46390.620211011214</v>
          </cell>
          <cell r="ED46">
            <v>45693.526254370903</v>
          </cell>
          <cell r="EE46">
            <v>-4260.1706899135379</v>
          </cell>
          <cell r="EF46">
            <v>4511.5712096907073</v>
          </cell>
          <cell r="EG46">
            <v>1988.2502932489131</v>
          </cell>
          <cell r="EH46">
            <v>-1094.599859595306</v>
          </cell>
          <cell r="EI46">
            <v>62668.544929314608</v>
          </cell>
          <cell r="EJ46">
            <v>18033.70450493231</v>
          </cell>
          <cell r="EK46">
            <v>11510.19568264263</v>
          </cell>
          <cell r="EL46">
            <v>16405.83668304676</v>
          </cell>
          <cell r="EM46">
            <v>18619.303866291251</v>
          </cell>
          <cell r="EN46">
            <v>5605.7532219538298</v>
          </cell>
          <cell r="EO46">
            <v>1326.0939470000001</v>
          </cell>
          <cell r="EP46">
            <v>102432.82887001531</v>
          </cell>
          <cell r="EQ46">
            <v>8834.3156710198473</v>
          </cell>
          <cell r="ER46">
            <v>43860.252153025533</v>
          </cell>
          <cell r="ES46">
            <v>69163.910693851431</v>
          </cell>
          <cell r="ET46">
            <v>30486.665891888279</v>
          </cell>
          <cell r="EU46">
            <v>46821.48973786943</v>
          </cell>
          <cell r="EV46">
            <v>41902.364066849586</v>
          </cell>
          <cell r="EW46">
            <v>-3446.1883859828822</v>
          </cell>
          <cell r="EX46">
            <v>8106.2361297626521</v>
          </cell>
          <cell r="EY46">
            <v>5493.7793113777352</v>
          </cell>
          <cell r="EZ46">
            <v>-1206.024038089497</v>
          </cell>
          <cell r="FA46">
            <v>66007.490408770624</v>
          </cell>
          <cell r="FB46">
            <v>18927.710565490921</v>
          </cell>
          <cell r="FC46">
            <v>12185.389666594891</v>
          </cell>
          <cell r="FD46">
            <v>17176.787867296891</v>
          </cell>
          <cell r="FE46">
            <v>19436.79807484903</v>
          </cell>
          <cell r="FF46">
            <v>6328.5593258772769</v>
          </cell>
          <cell r="FG46">
            <v>1326.0939470000001</v>
          </cell>
          <cell r="FH46">
            <v>107531.94667229069</v>
          </cell>
          <cell r="FI46">
            <v>13363.170905912621</v>
          </cell>
          <cell r="FJ46">
            <v>42696.660976037907</v>
          </cell>
          <cell r="FK46">
            <v>69978.001009929896</v>
          </cell>
          <cell r="FL46">
            <v>34603.914466008377</v>
          </cell>
          <cell r="FM46">
            <v>46908.387848622311</v>
          </cell>
          <cell r="FN46">
            <v>37460.406942709698</v>
          </cell>
          <cell r="FO46">
            <v>-3640.187359512187</v>
          </cell>
          <cell r="FP46">
            <v>8352.2888440698498</v>
          </cell>
          <cell r="FQ46">
            <v>5653.0976318960647</v>
          </cell>
          <cell r="FR46">
            <v>-1372.416191373369</v>
          </cell>
          <cell r="IM46">
            <v>11318.69054927359</v>
          </cell>
          <cell r="IN46">
            <v>3245.2150014274939</v>
          </cell>
          <cell r="IO46">
            <v>580.52100000000291</v>
          </cell>
          <cell r="IP46">
            <v>1361.795455610003</v>
          </cell>
          <cell r="IQ46">
            <v>3203.0349349854928</v>
          </cell>
          <cell r="IR46">
            <v>-822.54799999999705</v>
          </cell>
          <cell r="IS46">
            <v>1326.0939470000001</v>
          </cell>
          <cell r="IT46">
            <v>86595.892000000007</v>
          </cell>
          <cell r="IU46">
            <v>13673.017</v>
          </cell>
          <cell r="IV46">
            <v>37203.171999999999</v>
          </cell>
          <cell r="IW46">
            <v>64903.040999999997</v>
          </cell>
          <cell r="IX46">
            <v>19225.850999999999</v>
          </cell>
          <cell r="IY46">
            <v>42357.220999999998</v>
          </cell>
          <cell r="IZ46">
            <v>33898.413</v>
          </cell>
          <cell r="JA46">
            <v>-746</v>
          </cell>
          <cell r="JD46">
            <v>0</v>
          </cell>
          <cell r="JE46">
            <v>10989.11144405127</v>
          </cell>
          <cell r="JF46">
            <v>2243.4511326412271</v>
          </cell>
          <cell r="JG46">
            <v>1140.963999999999</v>
          </cell>
          <cell r="JH46">
            <v>1929.113861659999</v>
          </cell>
          <cell r="JI46">
            <v>2263.262945343226</v>
          </cell>
          <cell r="JJ46">
            <v>283.29599999999868</v>
          </cell>
          <cell r="JK46">
            <v>1326.0939470000001</v>
          </cell>
          <cell r="JL46">
            <v>83866.38</v>
          </cell>
          <cell r="JM46">
            <v>11975.423000000001</v>
          </cell>
          <cell r="JN46">
            <v>37463.124000000003</v>
          </cell>
          <cell r="JO46">
            <v>63246.796999999999</v>
          </cell>
          <cell r="JP46">
            <v>18481.975999999999</v>
          </cell>
          <cell r="JQ46">
            <v>2243.4511326412271</v>
          </cell>
          <cell r="JR46">
            <v>33431.572</v>
          </cell>
          <cell r="JS46">
            <v>-991</v>
          </cell>
          <cell r="JV46">
            <v>-2720.1019999999999</v>
          </cell>
          <cell r="JW46">
            <v>11125.02559791151</v>
          </cell>
          <cell r="JX46">
            <v>2805.3024433637511</v>
          </cell>
          <cell r="JY46">
            <v>1647.5179999999971</v>
          </cell>
          <cell r="JZ46">
            <v>2489.909149199997</v>
          </cell>
          <cell r="KA46">
            <v>2815.1967511892208</v>
          </cell>
          <cell r="KB46">
            <v>90.793999999996913</v>
          </cell>
          <cell r="KC46">
            <v>1326.0939470000001</v>
          </cell>
          <cell r="KD46">
            <v>88409.653999999995</v>
          </cell>
          <cell r="KE46">
            <v>15302.62</v>
          </cell>
          <cell r="KF46">
            <v>37779.088000000003</v>
          </cell>
          <cell r="KG46">
            <v>68308.808999999994</v>
          </cell>
          <cell r="KH46">
            <v>17762.527999999998</v>
          </cell>
          <cell r="KI46">
            <v>2805.3024433637511</v>
          </cell>
          <cell r="KJ46">
            <v>32186.791000000001</v>
          </cell>
          <cell r="KK46">
            <v>-1191</v>
          </cell>
          <cell r="KN46">
            <v>-2E-3</v>
          </cell>
          <cell r="KO46">
            <v>12141.838331996811</v>
          </cell>
          <cell r="KP46">
            <v>3505.4222832974961</v>
          </cell>
          <cell r="KQ46">
            <v>2298.9490331180641</v>
          </cell>
          <cell r="KR46">
            <v>3130.0889691180641</v>
          </cell>
          <cell r="KS46">
            <v>3319.4300518696959</v>
          </cell>
          <cell r="KT46">
            <v>1004.446934020504</v>
          </cell>
          <cell r="KU46">
            <v>1326.0939470000001</v>
          </cell>
          <cell r="KV46">
            <v>87740.386996427696</v>
          </cell>
          <cell r="KW46">
            <v>12562.14378477806</v>
          </cell>
          <cell r="KX46">
            <v>37646.821320430077</v>
          </cell>
          <cell r="KY46">
            <v>67917.758318246168</v>
          </cell>
          <cell r="KZ46">
            <v>17481.574524261439</v>
          </cell>
          <cell r="LA46">
            <v>3505.4222832974961</v>
          </cell>
          <cell r="LB46">
            <v>34819.297019709178</v>
          </cell>
          <cell r="LC46">
            <v>-837.60236678004583</v>
          </cell>
          <cell r="LF46">
            <v>-981.27219641685451</v>
          </cell>
        </row>
        <row r="47">
          <cell r="A47" t="str">
            <v>CURY3</v>
          </cell>
          <cell r="B47" t="str">
            <v>Cury</v>
          </cell>
          <cell r="C47" t="str">
            <v>Homebuilders</v>
          </cell>
          <cell r="D47" t="str">
            <v>Ygor Altero</v>
          </cell>
          <cell r="E47">
            <v>45503</v>
          </cell>
          <cell r="F47" t="str">
            <v>Buy</v>
          </cell>
          <cell r="G47" t="b">
            <v>0</v>
          </cell>
          <cell r="H47" t="str">
            <v>BRL</v>
          </cell>
          <cell r="I47">
            <v>30</v>
          </cell>
          <cell r="J47">
            <v>0.15145693719877401</v>
          </cell>
          <cell r="K47">
            <v>9.35E-2</v>
          </cell>
          <cell r="L47">
            <v>0.13986554975901919</v>
          </cell>
          <cell r="AE47">
            <v>2886.172</v>
          </cell>
          <cell r="AF47">
            <v>1095.3530000000001</v>
          </cell>
          <cell r="AG47">
            <v>581.94000000000005</v>
          </cell>
          <cell r="AH47">
            <v>607.81200000000001</v>
          </cell>
          <cell r="AI47">
            <v>613.77599999999995</v>
          </cell>
          <cell r="AJ47">
            <v>481.76499999999999</v>
          </cell>
          <cell r="AK47">
            <v>289.88428800000003</v>
          </cell>
          <cell r="AL47">
            <v>3092.0230000000001</v>
          </cell>
          <cell r="AM47">
            <v>992.26900000000001</v>
          </cell>
          <cell r="AN47">
            <v>34.595999999999997</v>
          </cell>
          <cell r="AO47">
            <v>2095.0430000000001</v>
          </cell>
          <cell r="AP47">
            <v>864.96500000000003</v>
          </cell>
          <cell r="AQ47">
            <v>613.35199999999998</v>
          </cell>
          <cell r="AR47">
            <v>-378.91699999999997</v>
          </cell>
          <cell r="AS47">
            <v>37.536999999999999</v>
          </cell>
          <cell r="AT47">
            <v>440.46699999999998</v>
          </cell>
          <cell r="AU47">
            <v>552.95600000000002</v>
          </cell>
          <cell r="AV47">
            <v>328.34756829999998</v>
          </cell>
          <cell r="AW47">
            <v>3831.5480855891919</v>
          </cell>
          <cell r="AX47">
            <v>1460.528188308579</v>
          </cell>
          <cell r="AY47">
            <v>776.4194732354772</v>
          </cell>
          <cell r="AZ47">
            <v>806.7735507354771</v>
          </cell>
          <cell r="BA47">
            <v>815.26591532756709</v>
          </cell>
          <cell r="BB47">
            <v>629.39135390497904</v>
          </cell>
          <cell r="BC47">
            <v>289.88428800000003</v>
          </cell>
          <cell r="BD47">
            <v>3950.9233002856731</v>
          </cell>
          <cell r="BE47">
            <v>1043.696839831892</v>
          </cell>
          <cell r="BF47">
            <v>42.664269375000003</v>
          </cell>
          <cell r="BG47">
            <v>2800.5117223610332</v>
          </cell>
          <cell r="BH47">
            <v>990.84327078099545</v>
          </cell>
          <cell r="BI47">
            <v>601.89</v>
          </cell>
          <cell r="BJ47">
            <v>-441.80683983189238</v>
          </cell>
          <cell r="BK47">
            <v>38.422346875000002</v>
          </cell>
          <cell r="BL47">
            <v>491.34293179978971</v>
          </cell>
          <cell r="BM47">
            <v>449.38201316280703</v>
          </cell>
          <cell r="BN47">
            <v>383.53672904000001</v>
          </cell>
          <cell r="BO47">
            <v>4898.4940596906154</v>
          </cell>
          <cell r="BP47">
            <v>1886.966912745273</v>
          </cell>
          <cell r="BQ47">
            <v>1024.243835395059</v>
          </cell>
          <cell r="BR47">
            <v>1061.0215022030429</v>
          </cell>
          <cell r="BS47">
            <v>1071.8786796618199</v>
          </cell>
          <cell r="BT47">
            <v>847.71925437838888</v>
          </cell>
          <cell r="BU47">
            <v>289.88428800000003</v>
          </cell>
          <cell r="BV47">
            <v>4877.4902849654127</v>
          </cell>
          <cell r="BW47">
            <v>1085.7596265511861</v>
          </cell>
          <cell r="BX47">
            <v>51.858686076996086</v>
          </cell>
          <cell r="BY47">
            <v>3550.4018469282369</v>
          </cell>
          <cell r="BZ47">
            <v>1160.3871216566729</v>
          </cell>
          <cell r="CA47">
            <v>601.89</v>
          </cell>
          <cell r="CB47">
            <v>-483.86962655118617</v>
          </cell>
          <cell r="CC47">
            <v>45.972083509980457</v>
          </cell>
          <cell r="CD47">
            <v>616.15382756295571</v>
          </cell>
          <cell r="CE47">
            <v>571.34804379483944</v>
          </cell>
          <cell r="CF47">
            <v>503.51308312398328</v>
          </cell>
          <cell r="CG47">
            <v>5873.2620589055068</v>
          </cell>
          <cell r="CH47">
            <v>2262.4608787903348</v>
          </cell>
          <cell r="CI47">
            <v>1226.0365732022849</v>
          </cell>
          <cell r="CJ47">
            <v>1270.740057067808</v>
          </cell>
          <cell r="CK47">
            <v>1283.7577412087719</v>
          </cell>
          <cell r="CL47">
            <v>1006.476151918934</v>
          </cell>
          <cell r="CM47">
            <v>289.88428800000003</v>
          </cell>
          <cell r="CN47">
            <v>5576.1145754446452</v>
          </cell>
          <cell r="CO47">
            <v>871.34356981969813</v>
          </cell>
          <cell r="CP47">
            <v>63.034557043376729</v>
          </cell>
          <cell r="CQ47">
            <v>3940.3472014784788</v>
          </cell>
          <cell r="CR47">
            <v>1462.3299672323531</v>
          </cell>
          <cell r="CS47">
            <v>601.89</v>
          </cell>
          <cell r="CT47">
            <v>-269.45356981969809</v>
          </cell>
          <cell r="CU47">
            <v>55.8793548319032</v>
          </cell>
          <cell r="CV47">
            <v>557.90356034964555</v>
          </cell>
          <cell r="CW47">
            <v>496.27310792971582</v>
          </cell>
          <cell r="CX47">
            <v>678.17540350271111</v>
          </cell>
          <cell r="CY47">
            <v>6644.4441364648628</v>
          </cell>
          <cell r="CZ47">
            <v>2559.5307631924352</v>
          </cell>
          <cell r="DA47">
            <v>1385.31621808667</v>
          </cell>
          <cell r="DB47">
            <v>1439.6535821219859</v>
          </cell>
          <cell r="DC47">
            <v>1454.3805386570909</v>
          </cell>
          <cell r="DD47">
            <v>1134.8526792583959</v>
          </cell>
          <cell r="DE47">
            <v>289.88428800000003</v>
          </cell>
          <cell r="DF47">
            <v>6107.8228356314576</v>
          </cell>
          <cell r="DG47">
            <v>969.64022007805477</v>
          </cell>
          <cell r="DH47">
            <v>76.61889805220595</v>
          </cell>
          <cell r="DI47">
            <v>4125.2047403712222</v>
          </cell>
          <cell r="DJ47">
            <v>1802.785771009872</v>
          </cell>
          <cell r="DK47">
            <v>601.89</v>
          </cell>
          <cell r="DL47">
            <v>-367.75022007805478</v>
          </cell>
          <cell r="DM47">
            <v>67.921705044146051</v>
          </cell>
          <cell r="DN47">
            <v>912.49815276893798</v>
          </cell>
          <cell r="DO47">
            <v>840.70139997237663</v>
          </cell>
          <cell r="DP47">
            <v>704.53330634325346</v>
          </cell>
          <cell r="DQ47">
            <v>6914.4829690187889</v>
          </cell>
          <cell r="DR47">
            <v>2663.5534150475651</v>
          </cell>
          <cell r="DS47">
            <v>1432.271331338342</v>
          </cell>
          <cell r="DT47">
            <v>1498.318736931795</v>
          </cell>
          <cell r="DU47">
            <v>1513.6442160924389</v>
          </cell>
          <cell r="DV47">
            <v>1177.315673598981</v>
          </cell>
          <cell r="DW47">
            <v>289.88428800000003</v>
          </cell>
          <cell r="DX47">
            <v>6534.1133404447564</v>
          </cell>
          <cell r="DY47">
            <v>1061.278315640099</v>
          </cell>
          <cell r="DZ47">
            <v>93.130749450569155</v>
          </cell>
          <cell r="EA47">
            <v>4191.8176981605739</v>
          </cell>
          <cell r="EB47">
            <v>2155.9804730895671</v>
          </cell>
          <cell r="EC47">
            <v>601.89</v>
          </cell>
          <cell r="ED47">
            <v>-459.38831564009928</v>
          </cell>
          <cell r="EE47">
            <v>82.559256991816042</v>
          </cell>
          <cell r="EF47">
            <v>994.62590775389947</v>
          </cell>
          <cell r="EG47">
            <v>925.59828609595468</v>
          </cell>
          <cell r="EH47">
            <v>794.3968754808775</v>
          </cell>
          <cell r="EI47">
            <v>6960.4591579684929</v>
          </cell>
          <cell r="EJ47">
            <v>2681.264071887209</v>
          </cell>
          <cell r="EK47">
            <v>1428.0739766751681</v>
          </cell>
          <cell r="EL47">
            <v>1508.355010970294</v>
          </cell>
          <cell r="EM47">
            <v>1523.7823932130341</v>
          </cell>
          <cell r="EN47">
            <v>1181.4218984189681</v>
          </cell>
          <cell r="EO47">
            <v>289.88428800000003</v>
          </cell>
          <cell r="EP47">
            <v>6905.3445515204203</v>
          </cell>
          <cell r="EQ47">
            <v>1222.8124935922281</v>
          </cell>
          <cell r="ER47">
            <v>113.2010080243509</v>
          </cell>
          <cell r="ES47">
            <v>4201.8223673937428</v>
          </cell>
          <cell r="ET47">
            <v>2510.4070426152571</v>
          </cell>
          <cell r="EU47">
            <v>601.89</v>
          </cell>
          <cell r="EV47">
            <v>-620.92249359222785</v>
          </cell>
          <cell r="EW47">
            <v>100.3512928689086</v>
          </cell>
          <cell r="EX47">
            <v>1084.7259310897459</v>
          </cell>
          <cell r="EY47">
            <v>1025.2381726047529</v>
          </cell>
          <cell r="EZ47">
            <v>824.12097151928629</v>
          </cell>
          <cell r="IM47">
            <v>594.95600000000002</v>
          </cell>
          <cell r="IN47">
            <v>223.16200000000001</v>
          </cell>
          <cell r="IO47">
            <v>114.836</v>
          </cell>
          <cell r="IP47">
            <v>121.059</v>
          </cell>
          <cell r="IQ47">
            <v>122.358</v>
          </cell>
          <cell r="IR47">
            <v>91.849000000000004</v>
          </cell>
          <cell r="IS47">
            <v>289.88428800000003</v>
          </cell>
          <cell r="IT47">
            <v>2733.8359999999998</v>
          </cell>
          <cell r="IU47">
            <v>729.82299999999998</v>
          </cell>
          <cell r="IV47">
            <v>31.100999999999999</v>
          </cell>
          <cell r="IW47">
            <v>1764.183</v>
          </cell>
          <cell r="IX47">
            <v>843.58600000000001</v>
          </cell>
          <cell r="IY47">
            <v>474.517</v>
          </cell>
          <cell r="IZ47">
            <v>-255.30600000000001</v>
          </cell>
          <cell r="JA47">
            <v>14.393000000000001</v>
          </cell>
          <cell r="JB47">
            <v>13.922000000000001</v>
          </cell>
          <cell r="JC47">
            <v>0.70799999999999996</v>
          </cell>
          <cell r="JD47">
            <v>60</v>
          </cell>
          <cell r="JE47">
            <v>727.74599999999998</v>
          </cell>
          <cell r="JF47">
            <v>274.55399999999997</v>
          </cell>
          <cell r="JG47">
            <v>147.86600000000001</v>
          </cell>
          <cell r="JH47">
            <v>154.16399999999999</v>
          </cell>
          <cell r="JI47">
            <v>155.57900000000001</v>
          </cell>
          <cell r="JJ47">
            <v>121.373</v>
          </cell>
          <cell r="JK47">
            <v>289.88428800000003</v>
          </cell>
          <cell r="JL47">
            <v>2836.65</v>
          </cell>
          <cell r="JM47">
            <v>835.39</v>
          </cell>
          <cell r="JN47">
            <v>33.292999999999999</v>
          </cell>
          <cell r="JO47">
            <v>1734.163</v>
          </cell>
          <cell r="JP47">
            <v>964.95899999999995</v>
          </cell>
          <cell r="JQ47">
            <v>499.60700000000003</v>
          </cell>
          <cell r="JR47">
            <v>-335.78300000000002</v>
          </cell>
          <cell r="JS47">
            <v>8.49</v>
          </cell>
          <cell r="JT47">
            <v>102.36799999999999</v>
          </cell>
          <cell r="JU47">
            <v>120.44199999999999</v>
          </cell>
          <cell r="JV47">
            <v>18.347568299999999</v>
          </cell>
          <cell r="JW47">
            <v>751.87400000000002</v>
          </cell>
          <cell r="JX47">
            <v>283.90300000000002</v>
          </cell>
          <cell r="JY47">
            <v>135.565</v>
          </cell>
          <cell r="JZ47">
            <v>142.01400000000001</v>
          </cell>
          <cell r="KA47">
            <v>143.50299999999999</v>
          </cell>
          <cell r="KB47">
            <v>108.22</v>
          </cell>
          <cell r="KC47">
            <v>289.88428800000003</v>
          </cell>
          <cell r="KD47">
            <v>3150.6120000000001</v>
          </cell>
          <cell r="KE47">
            <v>1109.075</v>
          </cell>
          <cell r="KF47">
            <v>33.277999999999999</v>
          </cell>
          <cell r="KG47">
            <v>2094.4479999999999</v>
          </cell>
          <cell r="KH47">
            <v>923.17899999999997</v>
          </cell>
          <cell r="KI47">
            <v>645.71900000000005</v>
          </cell>
          <cell r="KJ47">
            <v>-463.35599999999999</v>
          </cell>
          <cell r="KK47">
            <v>6.4340000000000002</v>
          </cell>
          <cell r="KL47">
            <v>137.535</v>
          </cell>
          <cell r="KM47">
            <v>278.61200000000002</v>
          </cell>
          <cell r="KN47">
            <v>0</v>
          </cell>
          <cell r="KO47">
            <v>811.596</v>
          </cell>
          <cell r="KP47">
            <v>313.73399999999998</v>
          </cell>
          <cell r="KQ47">
            <v>183.673</v>
          </cell>
          <cell r="KR47">
            <v>190.57499999999999</v>
          </cell>
          <cell r="KS47">
            <v>192.33600000000001</v>
          </cell>
          <cell r="KT47">
            <v>160.32300000000001</v>
          </cell>
          <cell r="KU47">
            <v>289.88428800000003</v>
          </cell>
          <cell r="KV47">
            <v>3092.0230000000001</v>
          </cell>
          <cell r="KW47">
            <v>992.26900000000001</v>
          </cell>
          <cell r="KX47">
            <v>34.595999999999997</v>
          </cell>
          <cell r="KY47">
            <v>2095.0430000000001</v>
          </cell>
          <cell r="KZ47">
            <v>864.96500000000003</v>
          </cell>
          <cell r="LA47">
            <v>613.35199999999998</v>
          </cell>
          <cell r="LB47">
            <v>-378.91699999999997</v>
          </cell>
          <cell r="LC47">
            <v>8.2200000000000006</v>
          </cell>
          <cell r="LD47">
            <v>186.642</v>
          </cell>
          <cell r="LE47">
            <v>153.19399999999999</v>
          </cell>
          <cell r="LF47">
            <v>250</v>
          </cell>
          <cell r="LG47">
            <v>837.38199999999995</v>
          </cell>
          <cell r="LH47">
            <v>316.60899999999998</v>
          </cell>
          <cell r="LI47">
            <v>179.173</v>
          </cell>
          <cell r="LJ47">
            <v>186.29</v>
          </cell>
          <cell r="LK47">
            <v>188.14599999999999</v>
          </cell>
          <cell r="LL47">
            <v>141.24100000000001</v>
          </cell>
          <cell r="LM47">
            <v>289.88428800000003</v>
          </cell>
          <cell r="LN47">
            <v>3412.4769999999999</v>
          </cell>
          <cell r="LO47">
            <v>1011.668</v>
          </cell>
          <cell r="LP47">
            <v>36.854999999999997</v>
          </cell>
          <cell r="LQ47">
            <v>2254.0349999999999</v>
          </cell>
          <cell r="LR47">
            <v>1006.206</v>
          </cell>
          <cell r="LS47">
            <v>601.89</v>
          </cell>
          <cell r="LT47">
            <v>-409.77800000000002</v>
          </cell>
          <cell r="LU47">
            <v>9.3759999999999994</v>
          </cell>
          <cell r="LV47">
            <v>34.08</v>
          </cell>
          <cell r="LW47">
            <v>15.845000000000001</v>
          </cell>
          <cell r="LX47">
            <v>0</v>
          </cell>
          <cell r="LY47">
            <v>971.6237327463723</v>
          </cell>
          <cell r="LZ47">
            <v>371.26149553604449</v>
          </cell>
          <cell r="MA47">
            <v>198.28156885764969</v>
          </cell>
          <cell r="MB47">
            <v>205.6525688576497</v>
          </cell>
          <cell r="MC47">
            <v>207.8061064879991</v>
          </cell>
          <cell r="MD47">
            <v>159.92059842154549</v>
          </cell>
          <cell r="ME47">
            <v>289.88428800000003</v>
          </cell>
          <cell r="MF47">
            <v>3630.5952271291139</v>
          </cell>
          <cell r="MG47">
            <v>1050.5181325307369</v>
          </cell>
          <cell r="MH47">
            <v>38.697749999999999</v>
          </cell>
          <cell r="MI47">
            <v>2309.1475534299479</v>
          </cell>
          <cell r="MJ47">
            <v>1166.1265984215449</v>
          </cell>
          <cell r="MK47">
            <v>601.89</v>
          </cell>
          <cell r="ML47">
            <v>-448.62813253073722</v>
          </cell>
          <cell r="MM47">
            <v>9.2137499999999992</v>
          </cell>
          <cell r="MN47">
            <v>173.2498230613763</v>
          </cell>
          <cell r="MO47">
            <v>165.87359467488301</v>
          </cell>
          <cell r="MP47">
            <v>118.53672904</v>
          </cell>
          <cell r="MQ47">
            <v>1007.184466358633</v>
          </cell>
          <cell r="MR47">
            <v>384.73401742847562</v>
          </cell>
          <cell r="MS47">
            <v>192.23097443170229</v>
          </cell>
          <cell r="MT47">
            <v>199.97052443170219</v>
          </cell>
          <cell r="MU47">
            <v>202.20287999888859</v>
          </cell>
          <cell r="MV47">
            <v>158.35957219558239</v>
          </cell>
          <cell r="MW47">
            <v>289.88428800000003</v>
          </cell>
          <cell r="MX47">
            <v>3667.4301825526409</v>
          </cell>
          <cell r="MY47">
            <v>911.43289133963685</v>
          </cell>
          <cell r="MZ47">
            <v>40.632637499999987</v>
          </cell>
          <cell r="NA47">
            <v>2185.7498626547449</v>
          </cell>
          <cell r="NB47">
            <v>1324.486170617128</v>
          </cell>
          <cell r="NC47">
            <v>601.89</v>
          </cell>
          <cell r="ND47">
            <v>-309.54289133963692</v>
          </cell>
          <cell r="NE47">
            <v>9.6744374999999998</v>
          </cell>
          <cell r="NF47">
            <v>137.64139795676419</v>
          </cell>
          <cell r="NG47">
            <v>130.85283483397069</v>
          </cell>
          <cell r="NH47">
            <v>265</v>
          </cell>
          <cell r="NI47">
            <v>1015.357886484186</v>
          </cell>
          <cell r="NJ47">
            <v>387.92367534405929</v>
          </cell>
          <cell r="NK47">
            <v>206.73392994612519</v>
          </cell>
          <cell r="NL47">
            <v>214.8604574461252</v>
          </cell>
          <cell r="NM47">
            <v>217.11092884067949</v>
          </cell>
          <cell r="NN47">
            <v>169.87018328785121</v>
          </cell>
          <cell r="NO47">
            <v>289.88428800000003</v>
          </cell>
          <cell r="NP47">
            <v>3950.9233002856731</v>
          </cell>
          <cell r="NQ47">
            <v>1043.696839831892</v>
          </cell>
          <cell r="NR47">
            <v>42.664269375000003</v>
          </cell>
          <cell r="NS47">
            <v>2800.5117223610332</v>
          </cell>
          <cell r="NT47">
            <v>990.84327078099545</v>
          </cell>
          <cell r="NU47">
            <v>601.89</v>
          </cell>
          <cell r="NV47">
            <v>-441.80683983189238</v>
          </cell>
          <cell r="NW47">
            <v>10.158159375</v>
          </cell>
          <cell r="NX47">
            <v>146.3717107816492</v>
          </cell>
          <cell r="NY47">
            <v>136.8105836539533</v>
          </cell>
          <cell r="NZ47">
            <v>0</v>
          </cell>
          <cell r="OA47">
            <v>1111.891052021045</v>
          </cell>
          <cell r="OB47">
            <v>428.31564153693358</v>
          </cell>
          <cell r="OC47">
            <v>238.04916010962529</v>
          </cell>
          <cell r="OD47">
            <v>246.58201398462529</v>
          </cell>
          <cell r="OE47">
            <v>249.04644454624599</v>
          </cell>
          <cell r="OF47">
            <v>198.54157264899891</v>
          </cell>
          <cell r="OG47">
            <v>289.88428800000003</v>
          </cell>
          <cell r="OH47">
            <v>4318.5939561468585</v>
          </cell>
          <cell r="OI47">
            <v>1068.971989828176</v>
          </cell>
          <cell r="OJ47">
            <v>44.797482843749997</v>
          </cell>
          <cell r="OK47">
            <v>2968.2288009845729</v>
          </cell>
          <cell r="OL47">
            <v>1189.3848434299939</v>
          </cell>
          <cell r="OM47">
            <v>601.89</v>
          </cell>
          <cell r="ON47">
            <v>-467.08198982817589</v>
          </cell>
          <cell r="OO47">
            <v>10.666067343750001</v>
          </cell>
          <cell r="OP47">
            <v>40.918222847578207</v>
          </cell>
          <cell r="OQ47">
            <v>31.308998079442389</v>
          </cell>
          <cell r="OR47">
            <v>0</v>
          </cell>
          <cell r="OS47">
            <v>1235.393162114535</v>
          </cell>
          <cell r="OT47">
            <v>475.89034359043723</v>
          </cell>
          <cell r="OU47">
            <v>265.01135104561757</v>
          </cell>
          <cell r="OV47">
            <v>273.97084761436759</v>
          </cell>
          <cell r="OW47">
            <v>276.70901216636958</v>
          </cell>
          <cell r="OX47">
            <v>221.4407609012143</v>
          </cell>
          <cell r="OY47">
            <v>289.88428800000003</v>
          </cell>
          <cell r="OZ47">
            <v>4533.8053910352346</v>
          </cell>
          <cell r="PA47">
            <v>1073.920251266439</v>
          </cell>
          <cell r="PB47">
            <v>47.0373569859375</v>
          </cell>
          <cell r="PC47">
            <v>2960.987205902301</v>
          </cell>
          <cell r="PD47">
            <v>1410.825604331209</v>
          </cell>
          <cell r="PE47">
            <v>601.89</v>
          </cell>
          <cell r="PF47">
            <v>-472.03025126643939</v>
          </cell>
          <cell r="PG47">
            <v>11.199370710937499</v>
          </cell>
          <cell r="PH47">
            <v>179.8457427260814</v>
          </cell>
          <cell r="PI47">
            <v>169.49444395162439</v>
          </cell>
          <cell r="PJ47">
            <v>157.34783847624479</v>
          </cell>
          <cell r="PK47">
            <v>1265.4214807105061</v>
          </cell>
          <cell r="PL47">
            <v>487.45766263696697</v>
          </cell>
          <cell r="PM47">
            <v>245.91427105972139</v>
          </cell>
          <cell r="PN47">
            <v>255.32174245690891</v>
          </cell>
          <cell r="PO47">
            <v>258.12646272579298</v>
          </cell>
          <cell r="PP47">
            <v>201.332453799636</v>
          </cell>
          <cell r="PQ47">
            <v>289.88428800000003</v>
          </cell>
          <cell r="PR47">
            <v>4529.7311500545329</v>
          </cell>
          <cell r="PS47">
            <v>892.85068404119886</v>
          </cell>
          <cell r="PT47">
            <v>49.389224835234373</v>
          </cell>
          <cell r="PU47">
            <v>2753.89570186834</v>
          </cell>
          <cell r="PV47">
            <v>1612.158058130844</v>
          </cell>
          <cell r="PW47">
            <v>601.89</v>
          </cell>
          <cell r="PX47">
            <v>-290.96068404119882</v>
          </cell>
          <cell r="PY47">
            <v>11.75933924648437</v>
          </cell>
          <cell r="PZ47">
            <v>182.44863204633771</v>
          </cell>
          <cell r="QA47">
            <v>171.89355717291119</v>
          </cell>
          <cell r="QB47">
            <v>346.16524464773852</v>
          </cell>
          <cell r="QC47">
            <v>1285.78836484453</v>
          </cell>
          <cell r="QD47">
            <v>495.30326498093478</v>
          </cell>
          <cell r="QE47">
            <v>275.26905318009437</v>
          </cell>
          <cell r="QF47">
            <v>285.14689814714131</v>
          </cell>
          <cell r="QG47">
            <v>287.99676022341168</v>
          </cell>
          <cell r="QH47">
            <v>226.40446702853981</v>
          </cell>
          <cell r="QI47">
            <v>289.88428800000003</v>
          </cell>
          <cell r="QJ47">
            <v>4877.4902849654127</v>
          </cell>
          <cell r="QK47">
            <v>1085.7596265511861</v>
          </cell>
          <cell r="QL47">
            <v>51.858686076996086</v>
          </cell>
          <cell r="QM47">
            <v>3550.4018469282369</v>
          </cell>
          <cell r="QN47">
            <v>1160.3871216566729</v>
          </cell>
          <cell r="QO47">
            <v>601.89</v>
          </cell>
          <cell r="QP47">
            <v>-483.86962655118617</v>
          </cell>
          <cell r="QQ47">
            <v>12.34730620880859</v>
          </cell>
          <cell r="QR47">
            <v>212.94122994295839</v>
          </cell>
          <cell r="QS47">
            <v>198.6510445908614</v>
          </cell>
          <cell r="QT47">
            <v>0</v>
          </cell>
          <cell r="RM47">
            <v>1265.2733722648979</v>
          </cell>
          <cell r="RN47">
            <v>487.40060923791123</v>
          </cell>
          <cell r="RO47">
            <v>270.22558912075351</v>
          </cell>
          <cell r="RP47">
            <v>280.59732633615272</v>
          </cell>
          <cell r="RQ47">
            <v>283.40171833278458</v>
          </cell>
          <cell r="RR47">
            <v>225.88014160331679</v>
          </cell>
          <cell r="RS47">
            <v>289.88428800000003</v>
          </cell>
          <cell r="RT47">
            <v>5196.7911879287849</v>
          </cell>
          <cell r="RU47">
            <v>1000.322595343813</v>
          </cell>
          <cell r="RV47">
            <v>54.451620380845903</v>
          </cell>
          <cell r="RW47">
            <v>3642.0593627617482</v>
          </cell>
          <cell r="RX47">
            <v>1386.2672632599899</v>
          </cell>
          <cell r="RY47">
            <v>601.89</v>
          </cell>
          <cell r="RZ47">
            <v>-398.43259534381332</v>
          </cell>
          <cell r="SA47">
            <v>12.96467151924902</v>
          </cell>
          <cell r="SB47">
            <v>-68.387093874740287</v>
          </cell>
          <cell r="SC47">
            <v>-78.70978158997768</v>
          </cell>
          <cell r="SD47">
            <v>0</v>
          </cell>
          <cell r="SE47">
            <v>1463.753281475517</v>
          </cell>
          <cell r="SF47">
            <v>563.85778504773077</v>
          </cell>
          <cell r="SG47">
            <v>313.72352317692088</v>
          </cell>
          <cell r="SH47">
            <v>324.61384725309011</v>
          </cell>
          <cell r="SI47">
            <v>327.85815640998447</v>
          </cell>
          <cell r="SJ47">
            <v>260.38992284028922</v>
          </cell>
          <cell r="SK47">
            <v>289.88428800000003</v>
          </cell>
          <cell r="SL47">
            <v>5341.738914300774</v>
          </cell>
          <cell r="SM47">
            <v>968.83471030706914</v>
          </cell>
          <cell r="SN47">
            <v>57.17420139988819</v>
          </cell>
          <cell r="SO47">
            <v>3524.9053721212758</v>
          </cell>
          <cell r="SP47">
            <v>1646.657186100279</v>
          </cell>
          <cell r="SQ47">
            <v>601.89</v>
          </cell>
          <cell r="SR47">
            <v>-366.9447103070691</v>
          </cell>
          <cell r="SS47">
            <v>13.61290509521147</v>
          </cell>
          <cell r="ST47">
            <v>202.48958684854551</v>
          </cell>
          <cell r="SU47">
            <v>188.51580186642209</v>
          </cell>
          <cell r="SV47">
            <v>211.92981359459719</v>
          </cell>
          <cell r="SW47">
            <v>1588.118196553803</v>
          </cell>
          <cell r="SX47">
            <v>611.7648513827105</v>
          </cell>
          <cell r="SY47">
            <v>308.99681933115221</v>
          </cell>
          <cell r="SZ47">
            <v>320.43165961112982</v>
          </cell>
          <cell r="TA47">
            <v>323.95161510671471</v>
          </cell>
          <cell r="TB47">
            <v>250.4613251384404</v>
          </cell>
          <cell r="TC47">
            <v>289.88428800000003</v>
          </cell>
          <cell r="TD47">
            <v>5225.323558789285</v>
          </cell>
          <cell r="TE47">
            <v>661.66046508052477</v>
          </cell>
          <cell r="TF47">
            <v>60.032911469882599</v>
          </cell>
          <cell r="TG47">
            <v>3156.3704051172358</v>
          </cell>
          <cell r="TH47">
            <v>1897.11851123872</v>
          </cell>
          <cell r="TI47">
            <v>601.89</v>
          </cell>
          <cell r="TJ47">
            <v>-59.770465080524787</v>
          </cell>
          <cell r="TK47">
            <v>14.293550349972049</v>
          </cell>
          <cell r="TL47">
            <v>183.83943350960351</v>
          </cell>
          <cell r="TM47">
            <v>168.0078838740524</v>
          </cell>
          <cell r="TN47">
            <v>466.24558990811391</v>
          </cell>
          <cell r="TO47">
            <v>1556.117208611289</v>
          </cell>
          <cell r="TP47">
            <v>599.43763312198257</v>
          </cell>
          <cell r="TQ47">
            <v>333.09064157345898</v>
          </cell>
          <cell r="TR47">
            <v>345.09722386743539</v>
          </cell>
          <cell r="TS47">
            <v>348.54625135928808</v>
          </cell>
          <cell r="TT47">
            <v>269.74476233688722</v>
          </cell>
          <cell r="TU47">
            <v>289.88428800000003</v>
          </cell>
          <cell r="TV47">
            <v>5576.1145754446452</v>
          </cell>
          <cell r="TW47">
            <v>871.34356981969813</v>
          </cell>
          <cell r="TX47">
            <v>63.034557043376729</v>
          </cell>
          <cell r="TY47">
            <v>3940.3472014784788</v>
          </cell>
          <cell r="TZ47">
            <v>1462.3299672323531</v>
          </cell>
          <cell r="UA47">
            <v>601.89</v>
          </cell>
          <cell r="UB47">
            <v>-269.45356981969809</v>
          </cell>
          <cell r="UC47">
            <v>15.00822786747065</v>
          </cell>
          <cell r="UD47">
            <v>239.96163386623701</v>
          </cell>
          <cell r="UE47">
            <v>218.45920377921891</v>
          </cell>
          <cell r="UF47">
            <v>0</v>
          </cell>
        </row>
        <row r="48">
          <cell r="A48" t="str">
            <v>CXSE3</v>
          </cell>
          <cell r="B48" t="str">
            <v>Caixa Seguridade</v>
          </cell>
          <cell r="C48" t="str">
            <v>Financials Non-Banks</v>
          </cell>
          <cell r="D48" t="str">
            <v>Bernardo Guttmann</v>
          </cell>
          <cell r="E48">
            <v>45435</v>
          </cell>
          <cell r="F48" t="str">
            <v>Buy</v>
          </cell>
          <cell r="G48" t="b">
            <v>0</v>
          </cell>
          <cell r="H48" t="str">
            <v>BRL</v>
          </cell>
          <cell r="I48">
            <v>18</v>
          </cell>
          <cell r="J48">
            <v>0.13747710258679291</v>
          </cell>
          <cell r="M48">
            <v>3625.567</v>
          </cell>
          <cell r="O48">
            <v>3024.6990000000001</v>
          </cell>
          <cell r="R48">
            <v>3008.9639999999999</v>
          </cell>
          <cell r="S48">
            <v>3000</v>
          </cell>
          <cell r="T48">
            <v>11709.268</v>
          </cell>
          <cell r="W48">
            <v>820.15599999999995</v>
          </cell>
          <cell r="X48">
            <v>10889.111999999999</v>
          </cell>
          <cell r="AD48">
            <v>1945.71</v>
          </cell>
          <cell r="AE48">
            <v>4583.7112500000003</v>
          </cell>
          <cell r="AG48">
            <v>3840.2372500000001</v>
          </cell>
          <cell r="AJ48">
            <v>3582.2452499999999</v>
          </cell>
          <cell r="AK48">
            <v>3000</v>
          </cell>
          <cell r="AL48">
            <v>12396.111000000001</v>
          </cell>
          <cell r="AO48">
            <v>1418.4390000000001</v>
          </cell>
          <cell r="AP48">
            <v>10977.671</v>
          </cell>
          <cell r="AV48">
            <v>3031.107</v>
          </cell>
          <cell r="AW48">
            <v>5151.7527922483869</v>
          </cell>
          <cell r="AY48">
            <v>4344.0267731521208</v>
          </cell>
          <cell r="BB48">
            <v>3879.9729489169308</v>
          </cell>
          <cell r="BC48">
            <v>3000</v>
          </cell>
          <cell r="BD48">
            <v>12823.322129049389</v>
          </cell>
          <cell r="BG48">
            <v>1471.249166515395</v>
          </cell>
          <cell r="BH48">
            <v>11352.07296253399</v>
          </cell>
          <cell r="BN48">
            <v>3532.9579863829408</v>
          </cell>
          <cell r="BO48">
            <v>5612.0544959507888</v>
          </cell>
          <cell r="BQ48">
            <v>4715.7241609231132</v>
          </cell>
          <cell r="BT48">
            <v>4276.6801212531136</v>
          </cell>
          <cell r="BU48">
            <v>3000</v>
          </cell>
          <cell r="BV48">
            <v>13309.843201264381</v>
          </cell>
          <cell r="BY48">
            <v>1530.102226605077</v>
          </cell>
          <cell r="BZ48">
            <v>11779.7409746593</v>
          </cell>
          <cell r="CF48">
            <v>3849.012109127802</v>
          </cell>
          <cell r="CG48">
            <v>6056.4130712350316</v>
          </cell>
          <cell r="CI48">
            <v>5070.3762202890703</v>
          </cell>
          <cell r="CL48">
            <v>4580.8103457702309</v>
          </cell>
          <cell r="CM48">
            <v>3000</v>
          </cell>
          <cell r="CN48">
            <v>13829.131542078339</v>
          </cell>
          <cell r="CQ48">
            <v>1591.3095328420141</v>
          </cell>
          <cell r="CR48">
            <v>12237.822009236321</v>
          </cell>
          <cell r="CX48">
            <v>4122.7293111932076</v>
          </cell>
          <cell r="CY48">
            <v>6485.8084412033668</v>
          </cell>
          <cell r="DA48">
            <v>5412.6238839610824</v>
          </cell>
          <cell r="DD48">
            <v>4882.8664175398717</v>
          </cell>
          <cell r="DE48">
            <v>3000</v>
          </cell>
          <cell r="DF48">
            <v>14381.07391101241</v>
          </cell>
          <cell r="DI48">
            <v>1654.965260022102</v>
          </cell>
          <cell r="DJ48">
            <v>12726.108650990311</v>
          </cell>
          <cell r="DP48">
            <v>4394.5797757858836</v>
          </cell>
          <cell r="DQ48">
            <v>6860.125633626054</v>
          </cell>
          <cell r="DS48">
            <v>5721.4673452772277</v>
          </cell>
          <cell r="DV48">
            <v>5153.4528762536202</v>
          </cell>
          <cell r="DW48">
            <v>3000</v>
          </cell>
          <cell r="DX48">
            <v>14962.621288746759</v>
          </cell>
          <cell r="EA48">
            <v>1721.167350131084</v>
          </cell>
          <cell r="EB48">
            <v>13241.45393861567</v>
          </cell>
          <cell r="EH48">
            <v>4638.1075886282579</v>
          </cell>
          <cell r="EI48">
            <v>7269.1686535067593</v>
          </cell>
          <cell r="EK48">
            <v>6061.2385163965328</v>
          </cell>
          <cell r="EN48">
            <v>5451.7658486503897</v>
          </cell>
          <cell r="EO48">
            <v>3000</v>
          </cell>
          <cell r="EP48">
            <v>15576.648186520781</v>
          </cell>
          <cell r="ES48">
            <v>1790.0176630400661</v>
          </cell>
          <cell r="ET48">
            <v>13786.63052348071</v>
          </cell>
          <cell r="EZ48">
            <v>4906.5892637853522</v>
          </cell>
          <cell r="FA48">
            <v>7720.1256288246605</v>
          </cell>
          <cell r="FC48">
            <v>6437.1696096018723</v>
          </cell>
          <cell r="FF48">
            <v>5782.3947703228569</v>
          </cell>
          <cell r="FG48">
            <v>3000</v>
          </cell>
          <cell r="FH48">
            <v>16226.49213374216</v>
          </cell>
          <cell r="FK48">
            <v>1861.622133229167</v>
          </cell>
          <cell r="FL48">
            <v>14364.870000512999</v>
          </cell>
          <cell r="FR48">
            <v>5204.1552932905724</v>
          </cell>
          <cell r="FS48">
            <v>701.55700000000002</v>
          </cell>
          <cell r="FU48">
            <v>604.29899999999998</v>
          </cell>
          <cell r="FX48">
            <v>684.53899999999999</v>
          </cell>
          <cell r="FY48">
            <v>3000</v>
          </cell>
          <cell r="FZ48">
            <v>11232.995000000001</v>
          </cell>
          <cell r="GC48">
            <v>112.877</v>
          </cell>
          <cell r="GD48">
            <v>11120.118</v>
          </cell>
          <cell r="GJ48">
            <v>0</v>
          </cell>
          <cell r="GK48">
            <v>888.34</v>
          </cell>
          <cell r="GM48">
            <v>743.93100000000004</v>
          </cell>
          <cell r="GP48">
            <v>674.01699999999994</v>
          </cell>
          <cell r="GQ48">
            <v>3000</v>
          </cell>
          <cell r="GR48">
            <v>11038.651</v>
          </cell>
          <cell r="GU48">
            <v>124.6</v>
          </cell>
          <cell r="GV48">
            <v>10914.050999999999</v>
          </cell>
          <cell r="HB48">
            <v>887.37</v>
          </cell>
          <cell r="HC48">
            <v>1046.1510000000001</v>
          </cell>
          <cell r="HE48">
            <v>860.83299999999997</v>
          </cell>
          <cell r="HH48">
            <v>1149.0540000000001</v>
          </cell>
          <cell r="HI48">
            <v>3000</v>
          </cell>
          <cell r="HJ48">
            <v>11910.013999999999</v>
          </cell>
          <cell r="HM48">
            <v>156.83000000000001</v>
          </cell>
          <cell r="HN48">
            <v>11753.183999999999</v>
          </cell>
          <cell r="HT48">
            <v>0</v>
          </cell>
          <cell r="HU48">
            <v>989.51900000000001</v>
          </cell>
          <cell r="HW48">
            <v>815.63599999999997</v>
          </cell>
          <cell r="HZ48">
            <v>501.35399999999998</v>
          </cell>
          <cell r="IA48">
            <v>3000</v>
          </cell>
          <cell r="IB48">
            <v>11709.268</v>
          </cell>
          <cell r="IE48">
            <v>820.15599999999995</v>
          </cell>
          <cell r="IF48">
            <v>10889.111999999999</v>
          </cell>
          <cell r="IL48">
            <v>1058.3399999999999</v>
          </cell>
          <cell r="IM48">
            <v>1086.8732500000001</v>
          </cell>
          <cell r="IO48">
            <v>914.51525000000004</v>
          </cell>
          <cell r="IR48">
            <v>814.37025000000006</v>
          </cell>
          <cell r="IS48">
            <v>3000</v>
          </cell>
          <cell r="IT48">
            <v>12608.102000000001</v>
          </cell>
          <cell r="IW48">
            <v>831.41399999999999</v>
          </cell>
          <cell r="IX48">
            <v>11776.688</v>
          </cell>
          <cell r="JD48">
            <v>0</v>
          </cell>
          <cell r="JE48">
            <v>1085.672</v>
          </cell>
          <cell r="JG48">
            <v>906.03399999999999</v>
          </cell>
          <cell r="JJ48">
            <v>869.40899999999999</v>
          </cell>
          <cell r="JK48">
            <v>3000</v>
          </cell>
          <cell r="JL48">
            <v>11996.82</v>
          </cell>
          <cell r="JO48">
            <v>135.39500000000001</v>
          </cell>
          <cell r="JP48">
            <v>11861.424999999999</v>
          </cell>
          <cell r="JV48">
            <v>1531.107</v>
          </cell>
          <cell r="JW48">
            <v>1202.9010000000001</v>
          </cell>
          <cell r="JY48">
            <v>1004.437</v>
          </cell>
          <cell r="KB48">
            <v>974.31399999999996</v>
          </cell>
          <cell r="KC48">
            <v>3000</v>
          </cell>
          <cell r="KD48">
            <v>12879.004000000001</v>
          </cell>
          <cell r="KG48">
            <v>118.577</v>
          </cell>
          <cell r="KH48">
            <v>12760.428</v>
          </cell>
          <cell r="KN48">
            <v>0</v>
          </cell>
          <cell r="KO48">
            <v>1208.2650000000001</v>
          </cell>
          <cell r="KQ48">
            <v>1015.251</v>
          </cell>
          <cell r="KT48">
            <v>924.15200000000004</v>
          </cell>
          <cell r="KU48">
            <v>3000</v>
          </cell>
          <cell r="KV48">
            <v>12396.111000000001</v>
          </cell>
          <cell r="KY48">
            <v>1418.4390000000001</v>
          </cell>
          <cell r="KZ48">
            <v>10977.671</v>
          </cell>
          <cell r="LF48">
            <v>1500</v>
          </cell>
          <cell r="LG48">
            <v>1249.819</v>
          </cell>
          <cell r="LI48">
            <v>1048.2339999999999</v>
          </cell>
          <cell r="LL48">
            <v>855.70899999999995</v>
          </cell>
          <cell r="LM48">
            <v>3000</v>
          </cell>
          <cell r="LN48">
            <v>13296.526</v>
          </cell>
          <cell r="LQ48">
            <v>1435.759</v>
          </cell>
          <cell r="LR48">
            <v>11860.767</v>
          </cell>
          <cell r="LX48">
            <v>0</v>
          </cell>
          <cell r="LY48">
            <v>1237.685317774974</v>
          </cell>
          <cell r="MA48">
            <v>1048.7528336858779</v>
          </cell>
          <cell r="MD48">
            <v>963.82695776449998</v>
          </cell>
          <cell r="ME48">
            <v>3000</v>
          </cell>
          <cell r="MF48">
            <v>12573.10259535668</v>
          </cell>
          <cell r="MI48">
            <v>1444.8440832576971</v>
          </cell>
          <cell r="MJ48">
            <v>11128.258512098981</v>
          </cell>
          <cell r="MP48">
            <v>1696.33544566552</v>
          </cell>
          <cell r="MQ48">
            <v>1311.5958768309049</v>
          </cell>
          <cell r="MS48">
            <v>1108.522925024273</v>
          </cell>
          <cell r="MV48">
            <v>1016.901456653896</v>
          </cell>
          <cell r="MW48">
            <v>3000</v>
          </cell>
          <cell r="MX48">
            <v>13603.206593639419</v>
          </cell>
          <cell r="NA48">
            <v>1458.0466248865471</v>
          </cell>
          <cell r="NB48">
            <v>12145.15996875288</v>
          </cell>
          <cell r="NH48">
            <v>0</v>
          </cell>
          <cell r="NI48">
            <v>1352.6525976425071</v>
          </cell>
          <cell r="NK48">
            <v>1138.517014441969</v>
          </cell>
          <cell r="NN48">
            <v>1043.5355344985351</v>
          </cell>
          <cell r="NO48">
            <v>3000</v>
          </cell>
          <cell r="NP48">
            <v>12823.322129049389</v>
          </cell>
          <cell r="NS48">
            <v>1471.249166515395</v>
          </cell>
          <cell r="NT48">
            <v>11352.07296253399</v>
          </cell>
          <cell r="NZ48">
            <v>1836.6225407174211</v>
          </cell>
          <cell r="OA48">
            <v>1401.6923003098971</v>
          </cell>
          <cell r="OC48">
            <v>1178.100090803614</v>
          </cell>
          <cell r="OF48">
            <v>1059.0034481601499</v>
          </cell>
          <cell r="OG48">
            <v>3000</v>
          </cell>
          <cell r="OH48">
            <v>12943.93573888782</v>
          </cell>
          <cell r="OK48">
            <v>1485.962431537816</v>
          </cell>
          <cell r="OL48">
            <v>11457.973307349999</v>
          </cell>
          <cell r="OR48">
            <v>953.10310334413487</v>
          </cell>
          <cell r="OS48">
            <v>1363.9746950192171</v>
          </cell>
          <cell r="OU48">
            <v>1154.380374706144</v>
          </cell>
          <cell r="OX48">
            <v>1050.486886935134</v>
          </cell>
          <cell r="OY48">
            <v>3000</v>
          </cell>
          <cell r="OZ48">
            <v>13063.69769260375</v>
          </cell>
          <cell r="PC48">
            <v>1500.675696560236</v>
          </cell>
          <cell r="PD48">
            <v>11563.021996043521</v>
          </cell>
          <cell r="PJ48">
            <v>945.43819824162097</v>
          </cell>
          <cell r="PK48">
            <v>1406.8140668711069</v>
          </cell>
          <cell r="PM48">
            <v>1181.321049499511</v>
          </cell>
          <cell r="PP48">
            <v>1074.4098787989831</v>
          </cell>
          <cell r="PQ48">
            <v>3000</v>
          </cell>
          <cell r="PR48">
            <v>13185.85194550607</v>
          </cell>
          <cell r="PU48">
            <v>1515.388961582657</v>
          </cell>
          <cell r="PV48">
            <v>11670.46298392342</v>
          </cell>
          <cell r="QB48">
            <v>966.96889091908474</v>
          </cell>
          <cell r="QC48">
            <v>1439.5734337505689</v>
          </cell>
          <cell r="QE48">
            <v>1201.922645913844</v>
          </cell>
          <cell r="QH48">
            <v>1092.779907358846</v>
          </cell>
          <cell r="QI48">
            <v>3000</v>
          </cell>
          <cell r="QJ48">
            <v>13309.843201264381</v>
          </cell>
          <cell r="QM48">
            <v>1530.102226605077</v>
          </cell>
          <cell r="QN48">
            <v>11779.7409746593</v>
          </cell>
          <cell r="QT48">
            <v>983.50191662296152</v>
          </cell>
          <cell r="UG48">
            <v>1938.125</v>
          </cell>
          <cell r="UH48">
            <v>2589.1412500000001</v>
          </cell>
          <cell r="UI48">
            <v>2982.4406409036978</v>
          </cell>
          <cell r="UJ48">
            <v>3196.8736554683242</v>
          </cell>
          <cell r="UK48">
            <v>3399.516146798328</v>
          </cell>
          <cell r="UL48">
            <v>3594.0901988734422</v>
          </cell>
          <cell r="UM48">
            <v>3791.9870530080811</v>
          </cell>
          <cell r="UN48">
            <v>4014.3756271166649</v>
          </cell>
          <cell r="UO48">
            <v>4263.1737934136054</v>
          </cell>
          <cell r="UP48">
            <v>374.565</v>
          </cell>
          <cell r="UQ48">
            <v>477.53899999999999</v>
          </cell>
          <cell r="UR48">
            <v>513.02099999999996</v>
          </cell>
          <cell r="US48">
            <v>573</v>
          </cell>
          <cell r="UT48">
            <v>613.37225000000001</v>
          </cell>
          <cell r="UU48">
            <v>604.71600000000001</v>
          </cell>
          <cell r="UV48">
            <v>679.00699999999995</v>
          </cell>
          <cell r="UW48">
            <v>692.04600000000005</v>
          </cell>
          <cell r="UX48">
            <v>706.64400000000001</v>
          </cell>
          <cell r="UY48">
            <v>730.8228521210458</v>
          </cell>
          <cell r="UZ48">
            <v>766.79778371002237</v>
          </cell>
          <cell r="VA48">
            <v>778.17600507262989</v>
          </cell>
          <cell r="VB48">
            <v>-305.19499999999999</v>
          </cell>
          <cell r="VF48">
            <v>-385.81</v>
          </cell>
          <cell r="VJ48">
            <v>-413.29097406974648</v>
          </cell>
          <cell r="VN48">
            <v>-439.07002799304462</v>
          </cell>
          <cell r="VR48">
            <v>-483.01302636783947</v>
          </cell>
          <cell r="VV48">
            <v>-525.70258438873873</v>
          </cell>
          <cell r="VZ48">
            <v>-557.7750824693386</v>
          </cell>
          <cell r="WD48">
            <v>-591.7080995571273</v>
          </cell>
          <cell r="WH48">
            <v>-628.45974665869255</v>
          </cell>
          <cell r="WL48">
            <v>-46.7</v>
          </cell>
          <cell r="WP48">
            <v>-70.176000000000002</v>
          </cell>
          <cell r="WT48">
            <v>-96.248999999999995</v>
          </cell>
          <cell r="WX48">
            <v>-92.07</v>
          </cell>
          <cell r="XB48">
            <v>-87.828999999999994</v>
          </cell>
          <cell r="XF48">
            <v>-90.149000000000001</v>
          </cell>
          <cell r="XJ48">
            <v>-104.196</v>
          </cell>
          <cell r="XN48">
            <v>-103.636</v>
          </cell>
          <cell r="XR48">
            <v>-98.747</v>
          </cell>
          <cell r="XV48">
            <v>-98.042489295408075</v>
          </cell>
          <cell r="XZ48">
            <v>-105.3803838957609</v>
          </cell>
          <cell r="YD48">
            <v>-111.12110087857759</v>
          </cell>
          <cell r="YH48">
            <v>799.21841386708104</v>
          </cell>
          <cell r="YI48">
            <v>-109.5272957418304</v>
          </cell>
          <cell r="YM48">
            <v>799.21841386708104</v>
          </cell>
          <cell r="YN48">
            <v>-102.6703889076816</v>
          </cell>
          <cell r="YR48">
            <v>799.21841386708104</v>
          </cell>
          <cell r="YS48">
            <v>-110.4584120167323</v>
          </cell>
          <cell r="YW48">
            <v>799.21841386708104</v>
          </cell>
          <cell r="YX48">
            <v>-116.4139313268003</v>
          </cell>
        </row>
        <row r="49">
          <cell r="A49" t="str">
            <v>CYRE3</v>
          </cell>
          <cell r="B49" t="str">
            <v>Cyrela</v>
          </cell>
          <cell r="C49" t="str">
            <v>Homebuilders</v>
          </cell>
          <cell r="D49" t="str">
            <v>Ygor Altero</v>
          </cell>
          <cell r="E49">
            <v>45497</v>
          </cell>
          <cell r="F49" t="str">
            <v>Buy</v>
          </cell>
          <cell r="G49" t="b">
            <v>0</v>
          </cell>
          <cell r="H49" t="str">
            <v>BRL</v>
          </cell>
          <cell r="I49">
            <v>30</v>
          </cell>
          <cell r="J49">
            <v>0.159763237198774</v>
          </cell>
          <cell r="K49">
            <v>0.10199999999999999</v>
          </cell>
          <cell r="L49">
            <v>0.1424342660391418</v>
          </cell>
          <cell r="AE49">
            <v>6252.6989999999996</v>
          </cell>
          <cell r="AF49">
            <v>2043.5989999999999</v>
          </cell>
          <cell r="AG49">
            <v>1125.4390000000001</v>
          </cell>
          <cell r="AH49">
            <v>1216.3879999999999</v>
          </cell>
          <cell r="AI49">
            <v>1331.075</v>
          </cell>
          <cell r="AJ49">
            <v>942.09</v>
          </cell>
          <cell r="AK49">
            <v>374.92099999999999</v>
          </cell>
          <cell r="AL49">
            <v>17371.2</v>
          </cell>
          <cell r="AM49">
            <v>4602.6059999999998</v>
          </cell>
          <cell r="AN49">
            <v>146.43799999999999</v>
          </cell>
          <cell r="AO49">
            <v>8871.3739999999998</v>
          </cell>
          <cell r="AP49">
            <v>7690.3410000000003</v>
          </cell>
          <cell r="AQ49">
            <v>5073.5379999999996</v>
          </cell>
          <cell r="AR49">
            <v>470.93200000000002</v>
          </cell>
          <cell r="AS49">
            <v>80.769000000000005</v>
          </cell>
          <cell r="AT49">
            <v>82.341999999999999</v>
          </cell>
          <cell r="AU49">
            <v>407.09899999999999</v>
          </cell>
          <cell r="AV49">
            <v>317.10892820999999</v>
          </cell>
          <cell r="AW49">
            <v>7023.3827385790664</v>
          </cell>
          <cell r="AX49">
            <v>2322.6785809288872</v>
          </cell>
          <cell r="AY49">
            <v>1586.843253513942</v>
          </cell>
          <cell r="AZ49">
            <v>1667.842820377942</v>
          </cell>
          <cell r="BA49">
            <v>1788.9349333376231</v>
          </cell>
          <cell r="BB49">
            <v>1279.906657606017</v>
          </cell>
          <cell r="BC49">
            <v>374.92099999999999</v>
          </cell>
          <cell r="BD49">
            <v>18259.541374676832</v>
          </cell>
          <cell r="BE49">
            <v>4418.3385323151724</v>
          </cell>
          <cell r="BF49">
            <v>120.159520632</v>
          </cell>
          <cell r="BG49">
            <v>8823.7237143526181</v>
          </cell>
          <cell r="BH49">
            <v>8614.4296603242128</v>
          </cell>
          <cell r="BI49">
            <v>4895.8029999999999</v>
          </cell>
          <cell r="BJ49">
            <v>477.46446768482781</v>
          </cell>
          <cell r="BK49">
            <v>78.338089151999995</v>
          </cell>
          <cell r="BL49">
            <v>674.00377176283314</v>
          </cell>
          <cell r="BM49">
            <v>391.93226966062309</v>
          </cell>
          <cell r="BN49">
            <v>223.74640443000001</v>
          </cell>
          <cell r="BO49">
            <v>7691.7343853094771</v>
          </cell>
          <cell r="BP49">
            <v>2576.5285035292941</v>
          </cell>
          <cell r="BQ49">
            <v>1684.8064429874071</v>
          </cell>
          <cell r="BR49">
            <v>1764.3680083365271</v>
          </cell>
          <cell r="BS49">
            <v>1879.7440241161689</v>
          </cell>
          <cell r="BT49">
            <v>1376.5409010562271</v>
          </cell>
          <cell r="BU49">
            <v>374.92099999999999</v>
          </cell>
          <cell r="BV49">
            <v>19466.701311127032</v>
          </cell>
          <cell r="BW49">
            <v>4249.2396616002288</v>
          </cell>
          <cell r="BX49">
            <v>120.159520632</v>
          </cell>
          <cell r="BY49">
            <v>9204.9591101690876</v>
          </cell>
          <cell r="BZ49">
            <v>9440.3542009579469</v>
          </cell>
          <cell r="CA49">
            <v>4895.8029999999999</v>
          </cell>
          <cell r="CB49">
            <v>646.56333839977162</v>
          </cell>
          <cell r="CC49">
            <v>79.561565349120002</v>
          </cell>
          <cell r="CD49">
            <v>777.16338554806543</v>
          </cell>
          <cell r="CE49">
            <v>745.88054803088937</v>
          </cell>
          <cell r="CF49">
            <v>383.97199728180499</v>
          </cell>
          <cell r="CG49">
            <v>8624.8604813216352</v>
          </cell>
          <cell r="CH49">
            <v>2920.4645985338489</v>
          </cell>
          <cell r="CI49">
            <v>1910.52140173821</v>
          </cell>
          <cell r="CJ49">
            <v>1990.08296708733</v>
          </cell>
          <cell r="CK49">
            <v>2119.4558743071539</v>
          </cell>
          <cell r="CL49">
            <v>1568.4311395946791</v>
          </cell>
          <cell r="CM49">
            <v>374.92099999999999</v>
          </cell>
          <cell r="CN49">
            <v>20747.043120137081</v>
          </cell>
          <cell r="CO49">
            <v>4048.574044228802</v>
          </cell>
          <cell r="CP49">
            <v>120.159520632</v>
          </cell>
          <cell r="CQ49">
            <v>9544.2422354223272</v>
          </cell>
          <cell r="CR49">
            <v>10381.412884714749</v>
          </cell>
          <cell r="CS49">
            <v>4895.8029999999999</v>
          </cell>
          <cell r="CT49">
            <v>847.22895577119846</v>
          </cell>
          <cell r="CU49">
            <v>79.561565349120002</v>
          </cell>
          <cell r="CV49">
            <v>975.17217249329337</v>
          </cell>
          <cell r="CW49">
            <v>943.66689179069567</v>
          </cell>
          <cell r="CX49">
            <v>550.61636042249074</v>
          </cell>
          <cell r="CY49">
            <v>9389.4820340781298</v>
          </cell>
          <cell r="CZ49">
            <v>3176.9706194443679</v>
          </cell>
          <cell r="DA49">
            <v>2096.1535355151832</v>
          </cell>
          <cell r="DB49">
            <v>2175.7151008643032</v>
          </cell>
          <cell r="DC49">
            <v>2316.557331375474</v>
          </cell>
          <cell r="DD49">
            <v>1722.7155652306631</v>
          </cell>
          <cell r="DE49">
            <v>374.92099999999999</v>
          </cell>
          <cell r="DF49">
            <v>22045.110412801281</v>
          </cell>
          <cell r="DG49">
            <v>4026.7731536846418</v>
          </cell>
          <cell r="DH49">
            <v>120.159520632</v>
          </cell>
          <cell r="DI49">
            <v>9980.9517454711968</v>
          </cell>
          <cell r="DJ49">
            <v>11242.77066733008</v>
          </cell>
          <cell r="DK49">
            <v>4895.8029999999999</v>
          </cell>
          <cell r="DL49">
            <v>869.02984631535787</v>
          </cell>
          <cell r="DM49">
            <v>79.561565349120002</v>
          </cell>
          <cell r="DN49">
            <v>1295.3663898283</v>
          </cell>
          <cell r="DO49">
            <v>1260.0477560373561</v>
          </cell>
          <cell r="DP49">
            <v>627.37245583787148</v>
          </cell>
          <cell r="DQ49">
            <v>9812.9922239931038</v>
          </cell>
          <cell r="DR49">
            <v>3320.524508520783</v>
          </cell>
          <cell r="DS49">
            <v>2194.838064261688</v>
          </cell>
          <cell r="DT49">
            <v>2274.399629610808</v>
          </cell>
          <cell r="DU49">
            <v>2421.5945129707052</v>
          </cell>
          <cell r="DV49">
            <v>1815.278047101561</v>
          </cell>
          <cell r="DW49">
            <v>374.92099999999999</v>
          </cell>
          <cell r="DX49">
            <v>23096.921283848409</v>
          </cell>
          <cell r="DY49">
            <v>3935.6143722043739</v>
          </cell>
          <cell r="DZ49">
            <v>120.159520632</v>
          </cell>
          <cell r="EA49">
            <v>10125.12359296754</v>
          </cell>
          <cell r="EB49">
            <v>12150.409690880861</v>
          </cell>
          <cell r="EC49">
            <v>4895.8029999999999</v>
          </cell>
          <cell r="ED49">
            <v>960.18862779562551</v>
          </cell>
          <cell r="EE49">
            <v>79.561565349120002</v>
          </cell>
          <cell r="EF49">
            <v>1480.589477630323</v>
          </cell>
          <cell r="EG49">
            <v>1454.399583310942</v>
          </cell>
          <cell r="EH49">
            <v>861.35778261533142</v>
          </cell>
          <cell r="EI49">
            <v>10206.659903863771</v>
          </cell>
          <cell r="EJ49">
            <v>3454.467811881761</v>
          </cell>
          <cell r="EK49">
            <v>2290.1295097410948</v>
          </cell>
          <cell r="EL49">
            <v>2369.6910750902161</v>
          </cell>
          <cell r="EM49">
            <v>2522.790973648172</v>
          </cell>
          <cell r="EN49">
            <v>1905.767606487974</v>
          </cell>
          <cell r="EO49">
            <v>374.92099999999999</v>
          </cell>
          <cell r="EP49">
            <v>24180.669578297169</v>
          </cell>
          <cell r="EQ49">
            <v>3995.7552775006179</v>
          </cell>
          <cell r="ER49">
            <v>120.159520632</v>
          </cell>
          <cell r="ES49">
            <v>10255.98808417231</v>
          </cell>
          <cell r="ET49">
            <v>13103.29349412485</v>
          </cell>
          <cell r="EU49">
            <v>4895.8029999999999</v>
          </cell>
          <cell r="EV49">
            <v>900.04772249938173</v>
          </cell>
          <cell r="EW49">
            <v>79.561565349120002</v>
          </cell>
          <cell r="EX49">
            <v>1698.565076697394</v>
          </cell>
          <cell r="EY49">
            <v>1681.74944085122</v>
          </cell>
          <cell r="EZ49">
            <v>907.63902355078073</v>
          </cell>
          <cell r="IM49">
            <v>1283.4259999999999</v>
          </cell>
          <cell r="IN49">
            <v>394.46699999999998</v>
          </cell>
          <cell r="IO49">
            <v>177.45</v>
          </cell>
          <cell r="IP49">
            <v>206.73400000000001</v>
          </cell>
          <cell r="IQ49">
            <v>231.40899999999999</v>
          </cell>
          <cell r="IR49">
            <v>163.57599999999999</v>
          </cell>
          <cell r="IS49">
            <v>374.92099999999999</v>
          </cell>
          <cell r="IT49">
            <v>16321.14</v>
          </cell>
          <cell r="IU49">
            <v>4418.7209999999995</v>
          </cell>
          <cell r="IV49">
            <v>137.27799999999999</v>
          </cell>
          <cell r="IW49">
            <v>8450.2350000000006</v>
          </cell>
          <cell r="IX49">
            <v>7222.2830000000004</v>
          </cell>
          <cell r="IY49">
            <v>4545.9380000000001</v>
          </cell>
          <cell r="IZ49">
            <v>127.217</v>
          </cell>
          <cell r="JA49">
            <v>26.591000000000001</v>
          </cell>
          <cell r="JB49">
            <v>20.899000000000001</v>
          </cell>
          <cell r="JC49">
            <v>-155.11699999999999</v>
          </cell>
          <cell r="JD49">
            <v>0</v>
          </cell>
          <cell r="JE49">
            <v>1633.0550000000001</v>
          </cell>
          <cell r="JF49">
            <v>527.08799999999997</v>
          </cell>
          <cell r="JG49">
            <v>318.666</v>
          </cell>
          <cell r="JH49">
            <v>334.73700000000002</v>
          </cell>
          <cell r="JI49">
            <v>365.11799999999999</v>
          </cell>
          <cell r="JJ49">
            <v>279.38499999999999</v>
          </cell>
          <cell r="JK49">
            <v>374.92099999999999</v>
          </cell>
          <cell r="JL49">
            <v>16825.149000000001</v>
          </cell>
          <cell r="JM49">
            <v>4646.2510000000002</v>
          </cell>
          <cell r="JN49">
            <v>136.77199999999999</v>
          </cell>
          <cell r="JO49">
            <v>8581.4439999999995</v>
          </cell>
          <cell r="JP49">
            <v>7519.98</v>
          </cell>
          <cell r="JQ49">
            <v>4835.5379999999996</v>
          </cell>
          <cell r="JR49">
            <v>189.28700000000001</v>
          </cell>
          <cell r="JS49">
            <v>14.051</v>
          </cell>
          <cell r="JT49">
            <v>29.222000000000001</v>
          </cell>
          <cell r="JU49">
            <v>205.624</v>
          </cell>
          <cell r="JV49">
            <v>0</v>
          </cell>
          <cell r="JW49">
            <v>1625.9870000000001</v>
          </cell>
          <cell r="JX49">
            <v>545.46400000000006</v>
          </cell>
          <cell r="JY49">
            <v>317.565</v>
          </cell>
          <cell r="JZ49">
            <v>359.86700000000002</v>
          </cell>
          <cell r="KA49">
            <v>389.86799999999999</v>
          </cell>
          <cell r="KB49">
            <v>251.31899999999999</v>
          </cell>
          <cell r="KC49">
            <v>374.92099999999999</v>
          </cell>
          <cell r="KD49">
            <v>17023.249</v>
          </cell>
          <cell r="KE49">
            <v>4553.7969999999996</v>
          </cell>
          <cell r="KF49">
            <v>148.904</v>
          </cell>
          <cell r="KG49">
            <v>8483.3050000000003</v>
          </cell>
          <cell r="KH49">
            <v>7782.3559999999998</v>
          </cell>
          <cell r="KI49">
            <v>4810.9620000000004</v>
          </cell>
          <cell r="KJ49">
            <v>257.16500000000002</v>
          </cell>
          <cell r="KK49">
            <v>41.173000000000002</v>
          </cell>
          <cell r="KL49">
            <v>94.561000000000007</v>
          </cell>
          <cell r="KM49">
            <v>180.065</v>
          </cell>
          <cell r="KN49">
            <v>192.10892820999999</v>
          </cell>
          <cell r="KO49">
            <v>1710.231</v>
          </cell>
          <cell r="KP49">
            <v>576.58000000000004</v>
          </cell>
          <cell r="KQ49">
            <v>311.75799999999998</v>
          </cell>
          <cell r="KR49">
            <v>315.05</v>
          </cell>
          <cell r="KS49">
            <v>344.68</v>
          </cell>
          <cell r="KT49">
            <v>247.81</v>
          </cell>
          <cell r="KU49">
            <v>374.92099999999999</v>
          </cell>
          <cell r="KV49">
            <v>17371.2</v>
          </cell>
          <cell r="KW49">
            <v>4602.6059999999998</v>
          </cell>
          <cell r="KX49">
            <v>146.43799999999999</v>
          </cell>
          <cell r="KY49">
            <v>8871.3739999999998</v>
          </cell>
          <cell r="KZ49">
            <v>7690.3410000000003</v>
          </cell>
          <cell r="LA49">
            <v>5073.5379999999996</v>
          </cell>
          <cell r="LB49">
            <v>470.93200000000002</v>
          </cell>
          <cell r="LC49">
            <v>-1.046</v>
          </cell>
          <cell r="LD49">
            <v>-62.34</v>
          </cell>
          <cell r="LE49">
            <v>176.52699999999999</v>
          </cell>
          <cell r="LF49">
            <v>125</v>
          </cell>
          <cell r="LG49">
            <v>1572.9110000000001</v>
          </cell>
          <cell r="LH49">
            <v>493.52199999999999</v>
          </cell>
          <cell r="LI49">
            <v>338.709</v>
          </cell>
          <cell r="LJ49">
            <v>362.34699999999998</v>
          </cell>
          <cell r="LK49">
            <v>389.46600000000001</v>
          </cell>
          <cell r="LL49">
            <v>267.25799999999998</v>
          </cell>
          <cell r="LM49">
            <v>374.92099999999999</v>
          </cell>
          <cell r="LN49">
            <v>17462.659</v>
          </cell>
          <cell r="LO49">
            <v>4477.9840000000004</v>
          </cell>
          <cell r="LP49">
            <v>113.229</v>
          </cell>
          <cell r="LQ49">
            <v>8655.518</v>
          </cell>
          <cell r="LR49">
            <v>7985.7529999999997</v>
          </cell>
          <cell r="LS49">
            <v>4785.8029999999999</v>
          </cell>
          <cell r="LT49">
            <v>307.81900000000002</v>
          </cell>
          <cell r="LU49">
            <v>1.8560000000000001</v>
          </cell>
          <cell r="LV49">
            <v>86.441999999999993</v>
          </cell>
          <cell r="LW49">
            <v>-189.27699999999999</v>
          </cell>
          <cell r="LX49">
            <v>0</v>
          </cell>
          <cell r="LY49">
            <v>1720.368534570611</v>
          </cell>
          <cell r="LZ49">
            <v>568.88722740830337</v>
          </cell>
          <cell r="MA49">
            <v>429.4270593083553</v>
          </cell>
          <cell r="MB49">
            <v>448.17021930835529</v>
          </cell>
          <cell r="MC49">
            <v>477.83157604692502</v>
          </cell>
          <cell r="MD49">
            <v>344.08754572113412</v>
          </cell>
          <cell r="ME49">
            <v>374.92099999999999</v>
          </cell>
          <cell r="MF49">
            <v>17713.733831049121</v>
          </cell>
          <cell r="MG49">
            <v>4695.1535644594396</v>
          </cell>
          <cell r="MH49">
            <v>115.49357999999999</v>
          </cell>
          <cell r="MI49">
            <v>8562.5052853279867</v>
          </cell>
          <cell r="MJ49">
            <v>8329.8405457211338</v>
          </cell>
          <cell r="MK49">
            <v>4895.8029999999999</v>
          </cell>
          <cell r="ML49">
            <v>200.6494355405606</v>
          </cell>
          <cell r="MM49">
            <v>24.990880000000001</v>
          </cell>
          <cell r="MN49">
            <v>360.07360429858778</v>
          </cell>
          <cell r="MO49">
            <v>358.99445396824768</v>
          </cell>
          <cell r="MP49">
            <v>0</v>
          </cell>
          <cell r="MQ49">
            <v>1759.668461088806</v>
          </cell>
          <cell r="MR49">
            <v>591.95717202240348</v>
          </cell>
          <cell r="MS49">
            <v>381.42985181747929</v>
          </cell>
          <cell r="MT49">
            <v>400.54787501747933</v>
          </cell>
          <cell r="MU49">
            <v>430.88681281896157</v>
          </cell>
          <cell r="MV49">
            <v>308.42773036943362</v>
          </cell>
          <cell r="MW49">
            <v>374.92099999999999</v>
          </cell>
          <cell r="MX49">
            <v>18036.125701675312</v>
          </cell>
          <cell r="MY49">
            <v>4787.9353675152161</v>
          </cell>
          <cell r="MZ49">
            <v>117.8034516</v>
          </cell>
          <cell r="NA49">
            <v>8576.4694255847444</v>
          </cell>
          <cell r="NB49">
            <v>8638.2682760905682</v>
          </cell>
          <cell r="NC49">
            <v>4895.8029999999999</v>
          </cell>
          <cell r="ND49">
            <v>107.86763248478439</v>
          </cell>
          <cell r="NE49">
            <v>25.490697600000001</v>
          </cell>
          <cell r="NF49">
            <v>226.3799167763965</v>
          </cell>
          <cell r="NG49">
            <v>221.72120591941641</v>
          </cell>
          <cell r="NH49">
            <v>0</v>
          </cell>
          <cell r="NI49">
            <v>1970.43474291965</v>
          </cell>
          <cell r="NJ49">
            <v>668.31218149818039</v>
          </cell>
          <cell r="NK49">
            <v>437.27734238810677</v>
          </cell>
          <cell r="NL49">
            <v>456.77772605210691</v>
          </cell>
          <cell r="NM49">
            <v>490.75054447173648</v>
          </cell>
          <cell r="NN49">
            <v>360.13338151544889</v>
          </cell>
          <cell r="NO49">
            <v>374.92099999999999</v>
          </cell>
          <cell r="NP49">
            <v>18259.541374676832</v>
          </cell>
          <cell r="NQ49">
            <v>4418.3385323151724</v>
          </cell>
          <cell r="NR49">
            <v>120.159520632</v>
          </cell>
          <cell r="NS49">
            <v>8823.7237143526181</v>
          </cell>
          <cell r="NT49">
            <v>8614.4296603242128</v>
          </cell>
          <cell r="NU49">
            <v>4895.8029999999999</v>
          </cell>
          <cell r="NV49">
            <v>477.46446768482781</v>
          </cell>
          <cell r="NW49">
            <v>26.000511551999999</v>
          </cell>
          <cell r="NX49">
            <v>1.1082506878489</v>
          </cell>
          <cell r="NY49">
            <v>0.49360977295904013</v>
          </cell>
          <cell r="NZ49">
            <v>223.74640443000001</v>
          </cell>
          <cell r="OA49">
            <v>1793.683601595367</v>
          </cell>
          <cell r="OB49">
            <v>594.23193555837702</v>
          </cell>
          <cell r="OC49">
            <v>381.91718561500733</v>
          </cell>
          <cell r="OD49">
            <v>401.80757695228732</v>
          </cell>
          <cell r="OE49">
            <v>428.71283097621779</v>
          </cell>
          <cell r="OF49">
            <v>305.8488475395186</v>
          </cell>
          <cell r="OG49">
            <v>374.92099999999999</v>
          </cell>
          <cell r="OH49">
            <v>18603.883320488119</v>
          </cell>
          <cell r="OI49">
            <v>4400.6531640497897</v>
          </cell>
          <cell r="OJ49">
            <v>120.159520632</v>
          </cell>
          <cell r="OK49">
            <v>8862.2168126243905</v>
          </cell>
          <cell r="OL49">
            <v>8920.2785078637298</v>
          </cell>
          <cell r="OM49">
            <v>4895.8029999999999</v>
          </cell>
          <cell r="ON49">
            <v>495.14983595021067</v>
          </cell>
          <cell r="OO49">
            <v>19.890391337280001</v>
          </cell>
          <cell r="OP49">
            <v>115.4984761271261</v>
          </cell>
          <cell r="OQ49">
            <v>104.0214655657304</v>
          </cell>
          <cell r="OR49">
            <v>0</v>
          </cell>
          <cell r="OS49">
            <v>1731.7678828148389</v>
          </cell>
          <cell r="OT49">
            <v>575.84482061124243</v>
          </cell>
          <cell r="OU49">
            <v>383.88576711152967</v>
          </cell>
          <cell r="OV49">
            <v>403.77615844880972</v>
          </cell>
          <cell r="OW49">
            <v>429.75267669103232</v>
          </cell>
          <cell r="OX49">
            <v>308.22001085720677</v>
          </cell>
          <cell r="OY49">
            <v>374.92099999999999</v>
          </cell>
          <cell r="OZ49">
            <v>18913.40446528063</v>
          </cell>
          <cell r="PA49">
            <v>4797.5624819858467</v>
          </cell>
          <cell r="PB49">
            <v>120.159520632</v>
          </cell>
          <cell r="PC49">
            <v>8863.5179465596921</v>
          </cell>
          <cell r="PD49">
            <v>9228.4985187209368</v>
          </cell>
          <cell r="PE49">
            <v>4895.8029999999999</v>
          </cell>
          <cell r="PF49">
            <v>98.240518014153466</v>
          </cell>
          <cell r="PG49">
            <v>19.890391337280001</v>
          </cell>
          <cell r="PH49">
            <v>537.31843798792136</v>
          </cell>
          <cell r="PI49">
            <v>524.01439725454702</v>
          </cell>
          <cell r="PJ49">
            <v>0</v>
          </cell>
          <cell r="PK49">
            <v>1954.5640910829611</v>
          </cell>
          <cell r="PL49">
            <v>658.76033265538672</v>
          </cell>
          <cell r="PM49">
            <v>428.5748189488786</v>
          </cell>
          <cell r="PN49">
            <v>448.46521028615859</v>
          </cell>
          <cell r="PO49">
            <v>477.78367165240297</v>
          </cell>
          <cell r="PP49">
            <v>353.9185854789564</v>
          </cell>
          <cell r="PQ49">
            <v>374.92099999999999</v>
          </cell>
          <cell r="PR49">
            <v>19351.153958033148</v>
          </cell>
          <cell r="PS49">
            <v>4813.4926129799096</v>
          </cell>
          <cell r="PT49">
            <v>120.159520632</v>
          </cell>
          <cell r="PU49">
            <v>8947.3488538332622</v>
          </cell>
          <cell r="PV49">
            <v>9582.4171041998925</v>
          </cell>
          <cell r="PW49">
            <v>4895.8029999999999</v>
          </cell>
          <cell r="PX49">
            <v>82.310387020090602</v>
          </cell>
          <cell r="PY49">
            <v>19.890391337280001</v>
          </cell>
          <cell r="PZ49">
            <v>152.39653988012029</v>
          </cell>
          <cell r="QA49">
            <v>148.12501040266119</v>
          </cell>
          <cell r="QB49">
            <v>0</v>
          </cell>
          <cell r="QC49">
            <v>2211.718809816311</v>
          </cell>
          <cell r="QD49">
            <v>747.69141470428701</v>
          </cell>
          <cell r="QE49">
            <v>490.42867131199131</v>
          </cell>
          <cell r="QF49">
            <v>510.31906264927119</v>
          </cell>
          <cell r="QG49">
            <v>543.49484479651585</v>
          </cell>
          <cell r="QH49">
            <v>408.55345718054502</v>
          </cell>
          <cell r="QI49">
            <v>374.92099999999999</v>
          </cell>
          <cell r="QJ49">
            <v>19466.701311127032</v>
          </cell>
          <cell r="QK49">
            <v>4249.2396616002288</v>
          </cell>
          <cell r="QL49">
            <v>120.159520632</v>
          </cell>
          <cell r="QM49">
            <v>9204.9591101690876</v>
          </cell>
          <cell r="QN49">
            <v>9440.3542009579469</v>
          </cell>
          <cell r="QO49">
            <v>4895.8029999999999</v>
          </cell>
          <cell r="QP49">
            <v>646.56333839977162</v>
          </cell>
          <cell r="QQ49">
            <v>19.890391337280001</v>
          </cell>
          <cell r="QR49">
            <v>-28.05006844710228</v>
          </cell>
          <cell r="QS49">
            <v>-30.280325192049389</v>
          </cell>
          <cell r="QT49">
            <v>383.97199728180499</v>
          </cell>
          <cell r="RM49">
            <v>2034.942059775532</v>
          </cell>
          <cell r="RN49">
            <v>689.8533285888152</v>
          </cell>
          <cell r="RO49">
            <v>449.82042684142033</v>
          </cell>
          <cell r="RP49">
            <v>469.71081817870032</v>
          </cell>
          <cell r="RQ49">
            <v>500.23494907533319</v>
          </cell>
          <cell r="RR49">
            <v>362.74218374097478</v>
          </cell>
          <cell r="RS49">
            <v>374.92099999999999</v>
          </cell>
          <cell r="RT49">
            <v>19870.893702272519</v>
          </cell>
          <cell r="RU49">
            <v>4375.1204934471634</v>
          </cell>
          <cell r="RV49">
            <v>120.159520632</v>
          </cell>
          <cell r="RW49">
            <v>9246.4093175735998</v>
          </cell>
          <cell r="RX49">
            <v>9803.0963846989216</v>
          </cell>
          <cell r="RY49">
            <v>4895.8029999999999</v>
          </cell>
          <cell r="RZ49">
            <v>520.68250655283782</v>
          </cell>
          <cell r="SA49">
            <v>19.890391337280001</v>
          </cell>
          <cell r="SB49">
            <v>279.32043982203862</v>
          </cell>
          <cell r="SC49">
            <v>265.52134636551978</v>
          </cell>
          <cell r="SD49">
            <v>0</v>
          </cell>
          <cell r="SE49">
            <v>1971.10109178521</v>
          </cell>
          <cell r="SF49">
            <v>667.09181890626712</v>
          </cell>
          <cell r="SG49">
            <v>443.86457037355638</v>
          </cell>
          <cell r="SH49">
            <v>463.75496171083643</v>
          </cell>
          <cell r="SI49">
            <v>493.32147808761459</v>
          </cell>
          <cell r="SJ49">
            <v>360.75558397322919</v>
          </cell>
          <cell r="SK49">
            <v>374.92099999999999</v>
          </cell>
          <cell r="SL49">
            <v>20307.689688886228</v>
          </cell>
          <cell r="SM49">
            <v>4757.1452992972336</v>
          </cell>
          <cell r="SN49">
            <v>120.159520632</v>
          </cell>
          <cell r="SO49">
            <v>9322.449720214081</v>
          </cell>
          <cell r="SP49">
            <v>10163.85196867215</v>
          </cell>
          <cell r="SQ49">
            <v>4895.8029999999999</v>
          </cell>
          <cell r="SR49">
            <v>138.65770070276599</v>
          </cell>
          <cell r="SS49">
            <v>19.890391337280001</v>
          </cell>
          <cell r="ST49">
            <v>536.34272509761036</v>
          </cell>
          <cell r="SU49">
            <v>524.21394728571272</v>
          </cell>
          <cell r="SV49">
            <v>0</v>
          </cell>
          <cell r="SW49">
            <v>2191.6943650191602</v>
          </cell>
          <cell r="SX49">
            <v>741.71691980957519</v>
          </cell>
          <cell r="SY49">
            <v>481.88302725050471</v>
          </cell>
          <cell r="SZ49">
            <v>501.77341858778459</v>
          </cell>
          <cell r="TA49">
            <v>534.64883406307194</v>
          </cell>
          <cell r="TB49">
            <v>399.20806249103151</v>
          </cell>
          <cell r="TC49">
            <v>374.92099999999999</v>
          </cell>
          <cell r="TD49">
            <v>20782.647724945909</v>
          </cell>
          <cell r="TE49">
            <v>4772.6400732419252</v>
          </cell>
          <cell r="TF49">
            <v>120.159520632</v>
          </cell>
          <cell r="TG49">
            <v>9398.1996937827334</v>
          </cell>
          <cell r="TH49">
            <v>10563.060031163181</v>
          </cell>
          <cell r="TI49">
            <v>4895.8029999999999</v>
          </cell>
          <cell r="TJ49">
            <v>123.1629267580751</v>
          </cell>
          <cell r="TK49">
            <v>19.890391337280001</v>
          </cell>
          <cell r="TL49">
            <v>167.6526080783795</v>
          </cell>
          <cell r="TM49">
            <v>163.9015117290497</v>
          </cell>
          <cell r="TN49">
            <v>0</v>
          </cell>
          <cell r="TO49">
            <v>2427.1229647417322</v>
          </cell>
          <cell r="TP49">
            <v>821.80253122919169</v>
          </cell>
          <cell r="TQ49">
            <v>534.9533772727284</v>
          </cell>
          <cell r="TR49">
            <v>554.8437686100084</v>
          </cell>
          <cell r="TS49">
            <v>591.25061308113436</v>
          </cell>
          <cell r="TT49">
            <v>445.72530938944311</v>
          </cell>
          <cell r="TU49">
            <v>374.92099999999999</v>
          </cell>
          <cell r="TV49">
            <v>20747.043120137081</v>
          </cell>
          <cell r="TW49">
            <v>4048.574044228802</v>
          </cell>
          <cell r="TX49">
            <v>120.159520632</v>
          </cell>
          <cell r="TY49">
            <v>9544.2422354223272</v>
          </cell>
          <cell r="TZ49">
            <v>10381.412884714749</v>
          </cell>
          <cell r="UA49">
            <v>4895.8029999999999</v>
          </cell>
          <cell r="UB49">
            <v>847.22895577119846</v>
          </cell>
          <cell r="UC49">
            <v>19.890391337280001</v>
          </cell>
          <cell r="UD49">
            <v>-8.1436005047350921</v>
          </cell>
          <cell r="UE49">
            <v>-9.9699135895866569</v>
          </cell>
          <cell r="UF49">
            <v>550.61636042249074</v>
          </cell>
        </row>
        <row r="50">
          <cell r="A50" t="str">
            <v>DASA3</v>
          </cell>
          <cell r="B50" t="str">
            <v>Dasa</v>
          </cell>
          <cell r="C50" t="str">
            <v>Health Care</v>
          </cell>
          <cell r="D50" t="str">
            <v>Raphael Elage</v>
          </cell>
          <cell r="E50">
            <v>44908</v>
          </cell>
          <cell r="F50" t="str">
            <v>Buy</v>
          </cell>
          <cell r="G50" t="b">
            <v>0</v>
          </cell>
          <cell r="H50" t="str">
            <v>BRL</v>
          </cell>
          <cell r="I50">
            <v>20.8</v>
          </cell>
          <cell r="J50">
            <v>0.16400000000000001</v>
          </cell>
          <cell r="M50">
            <v>13125.822247214861</v>
          </cell>
          <cell r="N50">
            <v>4677.5272974358777</v>
          </cell>
          <cell r="O50">
            <v>1050.1589690113451</v>
          </cell>
          <cell r="P50">
            <v>2204.0978689313451</v>
          </cell>
          <cell r="Q50">
            <v>2307.7268466337541</v>
          </cell>
          <cell r="R50">
            <v>-325.68725538399588</v>
          </cell>
          <cell r="S50">
            <v>560.48599999999999</v>
          </cell>
          <cell r="T50">
            <v>24517.101816010349</v>
          </cell>
          <cell r="U50">
            <v>1977.033930021274</v>
          </cell>
          <cell r="V50">
            <v>3988.3239113390191</v>
          </cell>
          <cell r="W50">
            <v>17290.284921380669</v>
          </cell>
          <cell r="X50">
            <v>7226.8168946296792</v>
          </cell>
          <cell r="Y50">
            <v>13741.475167538971</v>
          </cell>
          <cell r="Z50">
            <v>11764.4412375177</v>
          </cell>
          <cell r="AA50">
            <v>-2198.684348898365</v>
          </cell>
          <cell r="AC50">
            <v>-1542.3445491817249</v>
          </cell>
          <cell r="AD50">
            <v>-105.849520797</v>
          </cell>
          <cell r="AE50">
            <v>14597.503615328729</v>
          </cell>
          <cell r="AF50">
            <v>5370.8787582876676</v>
          </cell>
          <cell r="AG50">
            <v>1564.0272197117961</v>
          </cell>
          <cell r="AH50">
            <v>2762.7679589709769</v>
          </cell>
          <cell r="AI50">
            <v>2762.7679589709769</v>
          </cell>
          <cell r="AJ50">
            <v>31.985821151539199</v>
          </cell>
          <cell r="AK50">
            <v>560.48599999999999</v>
          </cell>
          <cell r="AL50">
            <v>24191.218489030409</v>
          </cell>
          <cell r="AM50">
            <v>1068.681671581581</v>
          </cell>
          <cell r="AN50">
            <v>4174.734083148338</v>
          </cell>
          <cell r="AO50">
            <v>16944.927991006891</v>
          </cell>
          <cell r="AP50">
            <v>7246.2904980235216</v>
          </cell>
          <cell r="AQ50">
            <v>13372.52567921656</v>
          </cell>
          <cell r="AR50">
            <v>12303.84400763498</v>
          </cell>
          <cell r="AS50">
            <v>-1141.825253073011</v>
          </cell>
          <cell r="AU50">
            <v>-774.9902584396923</v>
          </cell>
          <cell r="AV50">
            <v>-133.36199999999999</v>
          </cell>
          <cell r="AW50">
            <v>16370.438726751179</v>
          </cell>
          <cell r="AX50">
            <v>6130.0825147927262</v>
          </cell>
          <cell r="AY50">
            <v>2174.5909569448618</v>
          </cell>
          <cell r="AZ50">
            <v>3454.591929528649</v>
          </cell>
          <cell r="BA50">
            <v>3454.591929528649</v>
          </cell>
          <cell r="BB50">
            <v>638.06465450240216</v>
          </cell>
          <cell r="BC50">
            <v>560.48599999999999</v>
          </cell>
          <cell r="BD50">
            <v>25197.81305949072</v>
          </cell>
          <cell r="BE50">
            <v>1148.3401022391281</v>
          </cell>
          <cell r="BF50">
            <v>4551.1035030511503</v>
          </cell>
          <cell r="BG50">
            <v>17395.291323434449</v>
          </cell>
          <cell r="BH50">
            <v>7802.5217360562783</v>
          </cell>
          <cell r="BI50">
            <v>13419.5796704472</v>
          </cell>
          <cell r="BJ50">
            <v>12271.239568208081</v>
          </cell>
          <cell r="BK50">
            <v>-1427.9307108725829</v>
          </cell>
          <cell r="BM50">
            <v>79.658430657546617</v>
          </cell>
          <cell r="BN50">
            <v>-1.4210854715202001E-14</v>
          </cell>
          <cell r="BO50">
            <v>18260.68062935958</v>
          </cell>
          <cell r="BP50">
            <v>6851.6360020038628</v>
          </cell>
          <cell r="BQ50">
            <v>2720.617831849916</v>
          </cell>
          <cell r="BR50">
            <v>4100.6486418832019</v>
          </cell>
          <cell r="BS50">
            <v>4100.648641883201</v>
          </cell>
          <cell r="BT50">
            <v>1062.134969034852</v>
          </cell>
          <cell r="BU50">
            <v>560.48599999999999</v>
          </cell>
          <cell r="BV50">
            <v>26712.964422998459</v>
          </cell>
          <cell r="BW50">
            <v>1306.6672944092791</v>
          </cell>
          <cell r="BX50">
            <v>5150.0883142169869</v>
          </cell>
          <cell r="BY50">
            <v>18070.55818663408</v>
          </cell>
          <cell r="BZ50">
            <v>8642.4062363643789</v>
          </cell>
          <cell r="CA50">
            <v>13503.09146887022</v>
          </cell>
          <cell r="CB50">
            <v>12196.424174460941</v>
          </cell>
          <cell r="CC50">
            <v>-1758.2476440551709</v>
          </cell>
          <cell r="CE50">
            <v>222.7638809842455</v>
          </cell>
          <cell r="CF50">
            <v>-64.436688814095277</v>
          </cell>
          <cell r="CG50">
            <v>20278.817446972749</v>
          </cell>
          <cell r="CH50">
            <v>7632.1452239612354</v>
          </cell>
          <cell r="CI50">
            <v>3301.5737950140492</v>
          </cell>
          <cell r="CJ50">
            <v>4802.1488942815204</v>
          </cell>
          <cell r="CK50">
            <v>4802.1488942815186</v>
          </cell>
          <cell r="CL50">
            <v>1454.2695052675419</v>
          </cell>
          <cell r="CM50">
            <v>560.48599999999999</v>
          </cell>
          <cell r="CN50">
            <v>28453.050540480948</v>
          </cell>
          <cell r="CO50">
            <v>2123.4686528664438</v>
          </cell>
          <cell r="CP50">
            <v>5409.6007960781544</v>
          </cell>
          <cell r="CQ50">
            <v>18686.781957493691</v>
          </cell>
          <cell r="CR50">
            <v>9766.2685829872607</v>
          </cell>
          <cell r="CS50">
            <v>13616.79023529519</v>
          </cell>
          <cell r="CT50">
            <v>11493.321582428751</v>
          </cell>
          <cell r="CU50">
            <v>-1539.5172212880921</v>
          </cell>
          <cell r="CW50">
            <v>1017.286884529111</v>
          </cell>
          <cell r="CX50">
            <v>-200.4855260719458</v>
          </cell>
          <cell r="CY50">
            <v>21581.82031653764</v>
          </cell>
          <cell r="CZ50">
            <v>8172.4434945614084</v>
          </cell>
          <cell r="DA50">
            <v>3599.906167170639</v>
          </cell>
          <cell r="DB50">
            <v>5195.9871274433917</v>
          </cell>
          <cell r="DC50">
            <v>5195.9871274433917</v>
          </cell>
          <cell r="DD50">
            <v>1683.4471341903941</v>
          </cell>
          <cell r="DE50">
            <v>560.48599999999999</v>
          </cell>
          <cell r="DF50">
            <v>30241.096639043932</v>
          </cell>
          <cell r="DG50">
            <v>3290.179159185589</v>
          </cell>
          <cell r="DH50">
            <v>5572.6014882516729</v>
          </cell>
          <cell r="DI50">
            <v>19206.23087630378</v>
          </cell>
          <cell r="DJ50">
            <v>11034.865762740161</v>
          </cell>
          <cell r="DK50">
            <v>13772.345222867951</v>
          </cell>
          <cell r="DL50">
            <v>10482.16606368236</v>
          </cell>
          <cell r="DM50">
            <v>-1510.7274221576349</v>
          </cell>
          <cell r="DO50">
            <v>1470.7050746036909</v>
          </cell>
          <cell r="DP50">
            <v>-303.99456828454629</v>
          </cell>
          <cell r="DQ50">
            <v>22605.716602863649</v>
          </cell>
          <cell r="DR50">
            <v>8620.4963875766261</v>
          </cell>
          <cell r="DS50">
            <v>3835.6553442428772</v>
          </cell>
          <cell r="DT50">
            <v>5520.7348773813164</v>
          </cell>
          <cell r="DU50">
            <v>5520.7348773813173</v>
          </cell>
          <cell r="DV50">
            <v>1878.879133679392</v>
          </cell>
          <cell r="DW50">
            <v>560.48599999999999</v>
          </cell>
          <cell r="DX50">
            <v>32066.653021462611</v>
          </cell>
          <cell r="DY50">
            <v>4567.9465275245366</v>
          </cell>
          <cell r="DZ50">
            <v>5754.6933411242107</v>
          </cell>
          <cell r="EA50">
            <v>19623.24634897041</v>
          </cell>
          <cell r="EB50">
            <v>12443.4066724922</v>
          </cell>
          <cell r="EC50">
            <v>13977.011992655889</v>
          </cell>
          <cell r="ED50">
            <v>9409.0654651313525</v>
          </cell>
          <cell r="EE50">
            <v>-1582.400162200455</v>
          </cell>
          <cell r="EG50">
            <v>1663.8180734390839</v>
          </cell>
          <cell r="EH50">
            <v>-386.05070510013559</v>
          </cell>
          <cell r="EI50">
            <v>23573.051020368472</v>
          </cell>
          <cell r="EJ50">
            <v>9054.2490907122592</v>
          </cell>
          <cell r="EK50">
            <v>4060.61158051455</v>
          </cell>
          <cell r="EL50">
            <v>5835.1604706763655</v>
          </cell>
          <cell r="EM50">
            <v>5835.1604706763655</v>
          </cell>
          <cell r="EN50">
            <v>2069.9375399819351</v>
          </cell>
          <cell r="EO50">
            <v>560.48599999999999</v>
          </cell>
          <cell r="EP50">
            <v>34145.909743873082</v>
          </cell>
          <cell r="EQ50">
            <v>5823.3704625729251</v>
          </cell>
          <cell r="ER50">
            <v>5951.5223032556069</v>
          </cell>
          <cell r="ES50">
            <v>20152.036322118951</v>
          </cell>
          <cell r="ET50">
            <v>13993.87342175413</v>
          </cell>
          <cell r="EU50">
            <v>14236.827566665639</v>
          </cell>
          <cell r="EV50">
            <v>8413.4571040927112</v>
          </cell>
          <cell r="EW50">
            <v>-1650.113571425793</v>
          </cell>
          <cell r="EY50">
            <v>1695.076916221801</v>
          </cell>
          <cell r="EZ50">
            <v>-439.65298117341428</v>
          </cell>
          <cell r="FA50">
            <v>24594.69897014472</v>
          </cell>
          <cell r="FB50">
            <v>9514.029364950773</v>
          </cell>
          <cell r="FC50">
            <v>4304.8963682134563</v>
          </cell>
          <cell r="FD50">
            <v>6169.8184837854014</v>
          </cell>
          <cell r="FE50">
            <v>6169.8184837854023</v>
          </cell>
          <cell r="FF50">
            <v>2269.3397287547009</v>
          </cell>
          <cell r="FG50">
            <v>560.48599999999999</v>
          </cell>
          <cell r="FH50">
            <v>36439.602364349543</v>
          </cell>
          <cell r="FI50">
            <v>7218.0486094737198</v>
          </cell>
          <cell r="FJ50">
            <v>6163.2958832993536</v>
          </cell>
          <cell r="FK50">
            <v>20746.85649643877</v>
          </cell>
          <cell r="FL50">
            <v>15692.745867910769</v>
          </cell>
          <cell r="FM50">
            <v>14557.805267924919</v>
          </cell>
          <cell r="FN50">
            <v>7339.7566584511997</v>
          </cell>
          <cell r="FO50">
            <v>-1721.62892791013</v>
          </cell>
          <cell r="FQ50">
            <v>1881.664044976691</v>
          </cell>
          <cell r="FR50">
            <v>-486.98589807589661</v>
          </cell>
          <cell r="FS50">
            <v>3136.2390252700002</v>
          </cell>
          <cell r="FT50">
            <v>1144.3570252699999</v>
          </cell>
          <cell r="FU50">
            <v>288.43392815999971</v>
          </cell>
          <cell r="FV50">
            <v>560.5331440599997</v>
          </cell>
          <cell r="FW50">
            <v>615.69946089931148</v>
          </cell>
          <cell r="FX50">
            <v>36.586928159999736</v>
          </cell>
          <cell r="FY50">
            <v>560.48599999999999</v>
          </cell>
          <cell r="FZ50">
            <v>24497.916000000001</v>
          </cell>
          <cell r="GA50">
            <v>2921.7860000000001</v>
          </cell>
          <cell r="GB50">
            <v>3844.9740000000002</v>
          </cell>
          <cell r="GC50">
            <v>16919.50399999999</v>
          </cell>
          <cell r="GD50">
            <v>7578.4120000000039</v>
          </cell>
          <cell r="GE50">
            <v>13233.249</v>
          </cell>
          <cell r="GF50">
            <v>10311.463</v>
          </cell>
          <cell r="GG50">
            <v>-1117.287</v>
          </cell>
          <cell r="GJ50">
            <v>0</v>
          </cell>
          <cell r="GK50">
            <v>3288.3619460599989</v>
          </cell>
          <cell r="GL50">
            <v>1104.85194606</v>
          </cell>
          <cell r="GM50">
            <v>227.26532576999949</v>
          </cell>
          <cell r="GN50">
            <v>512.29936041999952</v>
          </cell>
          <cell r="GO50">
            <v>561.32885095309598</v>
          </cell>
          <cell r="GP50">
            <v>-120.6346742300005</v>
          </cell>
          <cell r="GQ50">
            <v>560.48599999999999</v>
          </cell>
          <cell r="GR50">
            <v>25261.648000000001</v>
          </cell>
          <cell r="GS50">
            <v>2561.337</v>
          </cell>
          <cell r="GT50">
            <v>3877.1170000000002</v>
          </cell>
          <cell r="GU50">
            <v>17776.469000000001</v>
          </cell>
          <cell r="GV50">
            <v>7485.1790000000001</v>
          </cell>
          <cell r="GW50">
            <v>13846.16</v>
          </cell>
          <cell r="GX50">
            <v>11284.823</v>
          </cell>
          <cell r="GY50">
            <v>-502.99200000000002</v>
          </cell>
          <cell r="HB50">
            <v>50.494999999999997</v>
          </cell>
          <cell r="HC50">
            <v>3425.3499572400001</v>
          </cell>
          <cell r="HD50">
            <v>1252.33543265</v>
          </cell>
          <cell r="HE50">
            <v>307.93136929000019</v>
          </cell>
          <cell r="HF50">
            <v>604.14601066000023</v>
          </cell>
          <cell r="HG50">
            <v>603.57918099000108</v>
          </cell>
          <cell r="HH50">
            <v>-89.045630709999756</v>
          </cell>
          <cell r="HI50">
            <v>560.48599999999999</v>
          </cell>
          <cell r="HJ50">
            <v>25086.920999999998</v>
          </cell>
          <cell r="HK50">
            <v>2195.8980000000001</v>
          </cell>
          <cell r="HL50">
            <v>3976.0970000000002</v>
          </cell>
          <cell r="HM50">
            <v>17705.698</v>
          </cell>
          <cell r="HN50">
            <v>7381.2230000000054</v>
          </cell>
          <cell r="HO50">
            <v>13930.321</v>
          </cell>
          <cell r="HP50">
            <v>11734.423000000001</v>
          </cell>
          <cell r="HQ50">
            <v>-332.71500000000049</v>
          </cell>
          <cell r="HT50">
            <v>-83.863520796999993</v>
          </cell>
          <cell r="HU50">
            <v>3275.8713186448599</v>
          </cell>
          <cell r="HV50">
            <v>1175.9828934558791</v>
          </cell>
          <cell r="HW50">
            <v>226.52834579134571</v>
          </cell>
          <cell r="HX50">
            <v>527.11935379134582</v>
          </cell>
          <cell r="HY50">
            <v>527.11935379134582</v>
          </cell>
          <cell r="HZ50">
            <v>-152.5938786039948</v>
          </cell>
          <cell r="IA50">
            <v>560.48599999999999</v>
          </cell>
          <cell r="IB50">
            <v>24517.101816010349</v>
          </cell>
          <cell r="IC50">
            <v>1977.033930021274</v>
          </cell>
          <cell r="ID50">
            <v>3988.3239113390191</v>
          </cell>
          <cell r="IE50">
            <v>17290.284921380669</v>
          </cell>
          <cell r="IF50">
            <v>7226.8168946296792</v>
          </cell>
          <cell r="IG50">
            <v>13741.475167538971</v>
          </cell>
          <cell r="IH50">
            <v>11764.4412375177</v>
          </cell>
          <cell r="II50">
            <v>-245.6903488983645</v>
          </cell>
          <cell r="IL50">
            <v>-72.480999999999995</v>
          </cell>
          <cell r="IM50">
            <v>3487.757546135027</v>
          </cell>
          <cell r="IN50">
            <v>1278.0577516423341</v>
          </cell>
          <cell r="IO50">
            <v>330.2859220031275</v>
          </cell>
          <cell r="IP50">
            <v>625.06034166697827</v>
          </cell>
          <cell r="IQ50">
            <v>625.06034166697827</v>
          </cell>
          <cell r="IR50">
            <v>-45.060252261605022</v>
          </cell>
          <cell r="IS50">
            <v>560.48599999999999</v>
          </cell>
          <cell r="IT50">
            <v>24500.5549103515</v>
          </cell>
          <cell r="IU50">
            <v>1695.777051277676</v>
          </cell>
          <cell r="IV50">
            <v>4000.207848021571</v>
          </cell>
          <cell r="IW50">
            <v>17321.440555359452</v>
          </cell>
          <cell r="IX50">
            <v>7179.1143549920489</v>
          </cell>
          <cell r="IY50">
            <v>13644.19808529749</v>
          </cell>
          <cell r="IZ50">
            <v>11948.421034019821</v>
          </cell>
          <cell r="JA50">
            <v>-244.14302822945189</v>
          </cell>
          <cell r="JD50">
            <v>-33.340499999999999</v>
          </cell>
          <cell r="JE50">
            <v>3694.1276063769069</v>
          </cell>
          <cell r="JF50">
            <v>1381.2186102291259</v>
          </cell>
          <cell r="JG50">
            <v>432.44058804708891</v>
          </cell>
          <cell r="JH50">
            <v>729.45942061522112</v>
          </cell>
          <cell r="JI50">
            <v>729.45942061522112</v>
          </cell>
          <cell r="JJ50">
            <v>23.174272834683169</v>
          </cell>
          <cell r="JK50">
            <v>560.48599999999999</v>
          </cell>
          <cell r="JL50">
            <v>24529.27723080881</v>
          </cell>
          <cell r="JM50">
            <v>1487.057861261264</v>
          </cell>
          <cell r="JN50">
            <v>4019.9663011399571</v>
          </cell>
          <cell r="JO50">
            <v>17330.448127686461</v>
          </cell>
          <cell r="JP50">
            <v>7198.8291031223534</v>
          </cell>
          <cell r="JQ50">
            <v>13553.166563218439</v>
          </cell>
          <cell r="JR50">
            <v>12066.108701957181</v>
          </cell>
          <cell r="JS50">
            <v>-258.58893244638352</v>
          </cell>
          <cell r="JV50">
            <v>-33.340499999999999</v>
          </cell>
          <cell r="JW50">
            <v>3793.405252891715</v>
          </cell>
          <cell r="JX50">
            <v>1427.053774800466</v>
          </cell>
          <cell r="JY50">
            <v>475.93352275579292</v>
          </cell>
          <cell r="JZ50">
            <v>775.89025106565009</v>
          </cell>
          <cell r="KA50">
            <v>775.89025106565009</v>
          </cell>
          <cell r="KB50">
            <v>67.687893212935066</v>
          </cell>
          <cell r="KC50">
            <v>560.48599999999999</v>
          </cell>
          <cell r="KD50">
            <v>24580.285064900861</v>
          </cell>
          <cell r="KE50">
            <v>1306.872970578517</v>
          </cell>
          <cell r="KF50">
            <v>4163.063589619147</v>
          </cell>
          <cell r="KG50">
            <v>17317.575536747619</v>
          </cell>
          <cell r="KH50">
            <v>7262.709528153242</v>
          </cell>
          <cell r="KI50">
            <v>13465.292740093249</v>
          </cell>
          <cell r="KJ50">
            <v>12158.41976951474</v>
          </cell>
          <cell r="KK50">
            <v>-385.53836770241998</v>
          </cell>
          <cell r="KN50">
            <v>-33.340499999999999</v>
          </cell>
          <cell r="KO50">
            <v>3622.2132099250812</v>
          </cell>
          <cell r="KP50">
            <v>1284.5486216157431</v>
          </cell>
          <cell r="KQ50">
            <v>325.36718690578732</v>
          </cell>
          <cell r="KR50">
            <v>632.35794562312776</v>
          </cell>
          <cell r="KS50">
            <v>632.35794562312776</v>
          </cell>
          <cell r="KT50">
            <v>-13.81609263447379</v>
          </cell>
          <cell r="KU50">
            <v>560.48599999999999</v>
          </cell>
          <cell r="KV50">
            <v>24191.218489030409</v>
          </cell>
          <cell r="KW50">
            <v>1068.681671581581</v>
          </cell>
          <cell r="KX50">
            <v>4174.734083148338</v>
          </cell>
          <cell r="KY50">
            <v>16944.927991006891</v>
          </cell>
          <cell r="KZ50">
            <v>7246.2904980235216</v>
          </cell>
          <cell r="LA50">
            <v>13372.52567921656</v>
          </cell>
          <cell r="LB50">
            <v>12303.84400763498</v>
          </cell>
          <cell r="LC50">
            <v>-253.55492469475561</v>
          </cell>
          <cell r="LF50">
            <v>-33.340499999999999</v>
          </cell>
          <cell r="LG50">
            <v>3870.9945211005811</v>
          </cell>
          <cell r="LH50">
            <v>1440.680202050635</v>
          </cell>
          <cell r="LI50">
            <v>462.47113919541732</v>
          </cell>
          <cell r="LJ50">
            <v>771.74356460217882</v>
          </cell>
          <cell r="LK50">
            <v>771.74356460217871</v>
          </cell>
          <cell r="LL50">
            <v>94.017597275270276</v>
          </cell>
          <cell r="LM50">
            <v>560.48599999999999</v>
          </cell>
          <cell r="LN50">
            <v>24549.166453987858</v>
          </cell>
          <cell r="LO50">
            <v>955.35711585374611</v>
          </cell>
          <cell r="LP50">
            <v>4297.9823733316143</v>
          </cell>
          <cell r="LQ50">
            <v>17214.5572416246</v>
          </cell>
          <cell r="LR50">
            <v>7334.6092123632588</v>
          </cell>
          <cell r="LS50">
            <v>13378.99303294608</v>
          </cell>
          <cell r="LT50">
            <v>12423.63591709233</v>
          </cell>
          <cell r="LU50">
            <v>-372.96961647704057</v>
          </cell>
          <cell r="LX50">
            <v>-3.5527136788005009E-15</v>
          </cell>
          <cell r="LY50">
            <v>4166.6097438955348</v>
          </cell>
          <cell r="LZ50">
            <v>1578.8030721086061</v>
          </cell>
          <cell r="MA50">
            <v>593.53326247770269</v>
          </cell>
          <cell r="MB50">
            <v>909.20626860441757</v>
          </cell>
          <cell r="MC50">
            <v>909.20626860441735</v>
          </cell>
          <cell r="MD50">
            <v>187.7777984632327</v>
          </cell>
          <cell r="ME50">
            <v>560.48599999999999</v>
          </cell>
          <cell r="MF50">
            <v>25026.490171345689</v>
          </cell>
          <cell r="MG50">
            <v>863.73394104654881</v>
          </cell>
          <cell r="MH50">
            <v>4507.111327140824</v>
          </cell>
          <cell r="MI50">
            <v>17519.542906037041</v>
          </cell>
          <cell r="MJ50">
            <v>7506.9472653086486</v>
          </cell>
          <cell r="MK50">
            <v>13391.822411186869</v>
          </cell>
          <cell r="ML50">
            <v>12528.088470140319</v>
          </cell>
          <cell r="MM50">
            <v>-471.6626820726874</v>
          </cell>
          <cell r="MP50">
            <v>-3.5527136788005009E-15</v>
          </cell>
          <cell r="MQ50">
            <v>4282.3122045750988</v>
          </cell>
          <cell r="MR50">
            <v>1633.3587409859599</v>
          </cell>
          <cell r="MS50">
            <v>638.91720883642756</v>
          </cell>
          <cell r="MT50">
            <v>964.38299451426519</v>
          </cell>
          <cell r="MU50">
            <v>964.38299451426508</v>
          </cell>
          <cell r="MV50">
            <v>224.29102976457679</v>
          </cell>
          <cell r="MW50">
            <v>560.48599999999999</v>
          </cell>
          <cell r="MX50">
            <v>25389.89835053396</v>
          </cell>
          <cell r="MY50">
            <v>1108.2136826721151</v>
          </cell>
          <cell r="MZ50">
            <v>4534.1762528553218</v>
          </cell>
          <cell r="NA50">
            <v>17684.750592901251</v>
          </cell>
          <cell r="NB50">
            <v>7705.1477576327161</v>
          </cell>
          <cell r="NC50">
            <v>13408.235739138199</v>
          </cell>
          <cell r="ND50">
            <v>12300.022056466079</v>
          </cell>
          <cell r="NE50">
            <v>-299.76185432025687</v>
          </cell>
          <cell r="NH50">
            <v>-3.5527136788005009E-15</v>
          </cell>
          <cell r="NI50">
            <v>4050.52225717997</v>
          </cell>
          <cell r="NJ50">
            <v>1477.2404996475279</v>
          </cell>
          <cell r="NK50">
            <v>479.66934643531681</v>
          </cell>
          <cell r="NL50">
            <v>809.25910180778885</v>
          </cell>
          <cell r="NM50">
            <v>809.25910180778897</v>
          </cell>
          <cell r="NN50">
            <v>131.97822899932439</v>
          </cell>
          <cell r="NO50">
            <v>560.48599999999999</v>
          </cell>
          <cell r="NP50">
            <v>25197.81305949072</v>
          </cell>
          <cell r="NQ50">
            <v>1148.3401022391281</v>
          </cell>
          <cell r="NR50">
            <v>4551.1035030511503</v>
          </cell>
          <cell r="NS50">
            <v>17395.291323434449</v>
          </cell>
          <cell r="NT50">
            <v>7802.5217360562783</v>
          </cell>
          <cell r="NU50">
            <v>13419.5796704472</v>
          </cell>
          <cell r="NV50">
            <v>12271.239568208081</v>
          </cell>
          <cell r="NW50">
            <v>-283.53655800259793</v>
          </cell>
          <cell r="NZ50">
            <v>-3.5527136788005009E-15</v>
          </cell>
          <cell r="OA50">
            <v>4290.6504309077109</v>
          </cell>
          <cell r="OB50">
            <v>1601.2102170812309</v>
          </cell>
          <cell r="OC50">
            <v>581.61363738927344</v>
          </cell>
          <cell r="OD50">
            <v>914.26744753868854</v>
          </cell>
          <cell r="OE50">
            <v>914.26744753868843</v>
          </cell>
          <cell r="OF50">
            <v>202.92608389406351</v>
          </cell>
          <cell r="OG50">
            <v>560.48599999999999</v>
          </cell>
          <cell r="OH50">
            <v>25721.241286875349</v>
          </cell>
          <cell r="OI50">
            <v>1100.6260658593819</v>
          </cell>
          <cell r="OJ50">
            <v>4697.094208189822</v>
          </cell>
          <cell r="OK50">
            <v>17760.325416930518</v>
          </cell>
          <cell r="OL50">
            <v>7960.9158699448271</v>
          </cell>
          <cell r="OM50">
            <v>13433.78078239061</v>
          </cell>
          <cell r="ON50">
            <v>12333.154716531229</v>
          </cell>
          <cell r="OO50">
            <v>-420.34553016353982</v>
          </cell>
          <cell r="OR50">
            <v>-16.109172203523819</v>
          </cell>
          <cell r="OS50">
            <v>4628.7535198663627</v>
          </cell>
          <cell r="OT50">
            <v>1757.628438412245</v>
          </cell>
          <cell r="OU50">
            <v>729.26312543903327</v>
          </cell>
          <cell r="OV50">
            <v>1069.611381866323</v>
          </cell>
          <cell r="OW50">
            <v>1069.611381866323</v>
          </cell>
          <cell r="OX50">
            <v>297.39534557171402</v>
          </cell>
          <cell r="OY50">
            <v>560.48599999999999</v>
          </cell>
          <cell r="OZ50">
            <v>26307.87885407811</v>
          </cell>
          <cell r="PA50">
            <v>1157.307313721205</v>
          </cell>
          <cell r="PB50">
            <v>4851.9373343224024</v>
          </cell>
          <cell r="PC50">
            <v>18102.087564885162</v>
          </cell>
          <cell r="PD50">
            <v>8205.7912891929482</v>
          </cell>
          <cell r="PE50">
            <v>13455.801016201311</v>
          </cell>
          <cell r="PF50">
            <v>12298.4937024801</v>
          </cell>
          <cell r="PG50">
            <v>-444.01274639064542</v>
          </cell>
          <cell r="PJ50">
            <v>-16.109172203523819</v>
          </cell>
          <cell r="PK50">
            <v>4769.1263144908216</v>
          </cell>
          <cell r="PL50">
            <v>1823.495454498991</v>
          </cell>
          <cell r="PM50">
            <v>786.82452702524245</v>
          </cell>
          <cell r="PN50">
            <v>1135.8789727870681</v>
          </cell>
          <cell r="PO50">
            <v>1135.8789727870681</v>
          </cell>
          <cell r="PP50">
            <v>333.84027483275111</v>
          </cell>
          <cell r="PQ50">
            <v>560.48599999999999</v>
          </cell>
          <cell r="PR50">
            <v>26801.531870619001</v>
          </cell>
          <cell r="PS50">
            <v>1358.146658383645</v>
          </cell>
          <cell r="PT50">
            <v>5007.4403922037181</v>
          </cell>
          <cell r="PU50">
            <v>18321.731820823861</v>
          </cell>
          <cell r="PV50">
            <v>8479.8000497951398</v>
          </cell>
          <cell r="PW50">
            <v>13482.46493293871</v>
          </cell>
          <cell r="PX50">
            <v>12124.318274555069</v>
          </cell>
          <cell r="PY50">
            <v>-453.83884201435751</v>
          </cell>
          <cell r="QB50">
            <v>-16.109172203523819</v>
          </cell>
          <cell r="QC50">
            <v>4572.1503640946903</v>
          </cell>
          <cell r="QD50">
            <v>1669.3018920113959</v>
          </cell>
          <cell r="QE50">
            <v>622.9165419963673</v>
          </cell>
          <cell r="QF50">
            <v>980.89083969112312</v>
          </cell>
          <cell r="QG50">
            <v>980.89083969112335</v>
          </cell>
          <cell r="QH50">
            <v>227.97326473632319</v>
          </cell>
          <cell r="QI50">
            <v>560.48599999999999</v>
          </cell>
          <cell r="QJ50">
            <v>26712.964422998459</v>
          </cell>
          <cell r="QK50">
            <v>1306.6672944092791</v>
          </cell>
          <cell r="QL50">
            <v>5150.0883142169869</v>
          </cell>
          <cell r="QM50">
            <v>18070.55818663408</v>
          </cell>
          <cell r="QN50">
            <v>8642.4062363643789</v>
          </cell>
          <cell r="QO50">
            <v>13503.09146887022</v>
          </cell>
          <cell r="QP50">
            <v>12196.424174460941</v>
          </cell>
          <cell r="QQ50">
            <v>-440.05052548662832</v>
          </cell>
          <cell r="QT50">
            <v>-16.109172203523819</v>
          </cell>
          <cell r="AAI50">
            <v>-282.08356458583569</v>
          </cell>
          <cell r="AAJ50">
            <v>2307.7268466337541</v>
          </cell>
          <cell r="AAK50">
            <v>16.34554895442124</v>
          </cell>
          <cell r="AAL50">
            <v>2762.7679589709769</v>
          </cell>
          <cell r="AAM50">
            <v>616.31874493295356</v>
          </cell>
          <cell r="AAN50">
            <v>3454.591929528649</v>
          </cell>
          <cell r="AAO50">
            <v>1034.9287907163521</v>
          </cell>
          <cell r="AAP50">
            <v>4100.648641883201</v>
          </cell>
          <cell r="AAQ50">
            <v>1421.253767317402</v>
          </cell>
          <cell r="AAR50">
            <v>4802.1488942815186</v>
          </cell>
          <cell r="AAS50">
            <v>1647.4480725186879</v>
          </cell>
          <cell r="AAT50">
            <v>5195.9871274433917</v>
          </cell>
          <cell r="AAU50">
            <v>1840.522580236963</v>
          </cell>
          <cell r="AAV50">
            <v>5520.7348773813173</v>
          </cell>
          <cell r="AAW50">
            <v>2029.3314241767889</v>
          </cell>
          <cell r="AAX50">
            <v>5835.1604706763655</v>
          </cell>
          <cell r="AAY50">
            <v>2226.290765072567</v>
          </cell>
          <cell r="AAZ50">
            <v>6169.8184837854023</v>
          </cell>
          <cell r="ABA50">
            <v>73.308882980378854</v>
          </cell>
          <cell r="ABB50">
            <v>615.69946089931148</v>
          </cell>
          <cell r="ABC50">
            <v>-106.5421650733926</v>
          </cell>
          <cell r="ABD50">
            <v>561.32885095309598</v>
          </cell>
          <cell r="ABE50">
            <v>-93.99112043091327</v>
          </cell>
          <cell r="ABF50">
            <v>603.57918099000108</v>
          </cell>
          <cell r="ABG50">
            <v>-154.85916206190831</v>
          </cell>
          <cell r="ABH50">
            <v>527.11935379134582</v>
          </cell>
          <cell r="ABI50">
            <v>-48.363111481636302</v>
          </cell>
          <cell r="ABJ50">
            <v>625.06034166697827</v>
          </cell>
          <cell r="ABK50">
            <v>18.849866954212281</v>
          </cell>
          <cell r="ABL50">
            <v>729.45942061522112</v>
          </cell>
          <cell r="ABM50">
            <v>62.92855798537714</v>
          </cell>
          <cell r="ABN50">
            <v>775.89025106565009</v>
          </cell>
          <cell r="ABO50">
            <v>-17.069764503531658</v>
          </cell>
          <cell r="ABP50">
            <v>632.35794562312776</v>
          </cell>
          <cell r="ABQ50">
            <v>89.392885883316097</v>
          </cell>
          <cell r="ABR50">
            <v>771.74356460217871</v>
          </cell>
          <cell r="ABS50">
            <v>181.84246583845561</v>
          </cell>
          <cell r="ABT50">
            <v>909.20626860441735</v>
          </cell>
          <cell r="ABU50">
            <v>217.9018576762125</v>
          </cell>
          <cell r="ABV50">
            <v>964.38299451426508</v>
          </cell>
          <cell r="ABW50">
            <v>127.1815355349712</v>
          </cell>
          <cell r="ABX50">
            <v>809.25910180778897</v>
          </cell>
          <cell r="ABY50">
            <v>197.10994752017069</v>
          </cell>
          <cell r="ABZ50">
            <v>914.26744753868843</v>
          </cell>
          <cell r="ACA50">
            <v>290.1027143173236</v>
          </cell>
          <cell r="ACB50">
            <v>1069.611381866323</v>
          </cell>
          <cell r="ACC50">
            <v>325.97202956249868</v>
          </cell>
          <cell r="ACD50">
            <v>1135.8789727870681</v>
          </cell>
          <cell r="ACE50">
            <v>221.74409931635961</v>
          </cell>
          <cell r="ACF50">
            <v>980.89083969112335</v>
          </cell>
        </row>
        <row r="51">
          <cell r="A51" t="str">
            <v>DESK3</v>
          </cell>
          <cell r="B51" t="str">
            <v>Desktop</v>
          </cell>
          <cell r="C51" t="str">
            <v>TMT</v>
          </cell>
          <cell r="D51" t="str">
            <v>Bernardo Guttmann</v>
          </cell>
          <cell r="E51">
            <v>45474</v>
          </cell>
          <cell r="F51" t="str">
            <v>Buy</v>
          </cell>
          <cell r="G51" t="b">
            <v>0</v>
          </cell>
          <cell r="H51" t="str">
            <v>BRL</v>
          </cell>
          <cell r="I51">
            <v>21</v>
          </cell>
          <cell r="J51">
            <v>0.14349999999999999</v>
          </cell>
          <cell r="K51">
            <v>9.3635978198205502E-2</v>
          </cell>
          <cell r="L51">
            <v>0.133523274755903</v>
          </cell>
          <cell r="M51">
            <v>710.76499999999999</v>
          </cell>
          <cell r="N51">
            <v>509.15400000000011</v>
          </cell>
          <cell r="O51">
            <v>219.39699999999999</v>
          </cell>
          <cell r="P51">
            <v>325.47199999999998</v>
          </cell>
          <cell r="Q51">
            <v>339.94287732999999</v>
          </cell>
          <cell r="R51">
            <v>54.995000000000061</v>
          </cell>
          <cell r="S51">
            <v>115.208</v>
          </cell>
          <cell r="T51">
            <v>2520.8580000000002</v>
          </cell>
          <cell r="U51">
            <v>251.422</v>
          </cell>
          <cell r="V51">
            <v>2025.675</v>
          </cell>
          <cell r="W51">
            <v>1568.989</v>
          </cell>
          <cell r="X51">
            <v>951.86900000000003</v>
          </cell>
          <cell r="Y51">
            <v>881.24900000000002</v>
          </cell>
          <cell r="Z51">
            <v>629.827</v>
          </cell>
          <cell r="AA51">
            <v>-400.02</v>
          </cell>
          <cell r="AE51">
            <v>986.39100000000008</v>
          </cell>
          <cell r="AF51">
            <v>748.44900000000007</v>
          </cell>
          <cell r="AG51">
            <v>328.209</v>
          </cell>
          <cell r="AH51">
            <v>494.238</v>
          </cell>
          <cell r="AI51">
            <v>497.005</v>
          </cell>
          <cell r="AJ51">
            <v>116.97799999999999</v>
          </cell>
          <cell r="AK51">
            <v>115.208</v>
          </cell>
          <cell r="AL51">
            <v>3258.89</v>
          </cell>
          <cell r="AM51">
            <v>413.19799999999998</v>
          </cell>
          <cell r="AN51">
            <v>2501.1060000000002</v>
          </cell>
          <cell r="AO51">
            <v>1964.7909999999999</v>
          </cell>
          <cell r="AP51">
            <v>1294.134</v>
          </cell>
          <cell r="AQ51">
            <v>1168.367</v>
          </cell>
          <cell r="AR51">
            <v>755.16900000000021</v>
          </cell>
          <cell r="AS51">
            <v>-299.03800000000001</v>
          </cell>
          <cell r="AW51">
            <v>1119.0434911485411</v>
          </cell>
          <cell r="AX51">
            <v>850.41597837501365</v>
          </cell>
          <cell r="AY51">
            <v>359.36742168713351</v>
          </cell>
          <cell r="AZ51">
            <v>569.02171212888356</v>
          </cell>
          <cell r="BA51">
            <v>570.47671212888361</v>
          </cell>
          <cell r="BB51">
            <v>124.0374053309735</v>
          </cell>
          <cell r="BC51">
            <v>115.208</v>
          </cell>
          <cell r="BD51">
            <v>3330.682529720732</v>
          </cell>
          <cell r="BE51">
            <v>359.1125614616065</v>
          </cell>
          <cell r="BF51">
            <v>2626.1923150408911</v>
          </cell>
          <cell r="BG51">
            <v>1935.7551243897581</v>
          </cell>
          <cell r="BH51">
            <v>1394.927405330973</v>
          </cell>
          <cell r="BI51">
            <v>1180.473</v>
          </cell>
          <cell r="BJ51">
            <v>821.36043853839351</v>
          </cell>
          <cell r="BK51">
            <v>-336.90960548264081</v>
          </cell>
          <cell r="BL51">
            <v>116.1314418345912</v>
          </cell>
          <cell r="BO51">
            <v>1233.438555099556</v>
          </cell>
          <cell r="BP51">
            <v>937.3503924533502</v>
          </cell>
          <cell r="BQ51">
            <v>397.33746566551082</v>
          </cell>
          <cell r="BR51">
            <v>627.19038534254992</v>
          </cell>
          <cell r="BS51">
            <v>627.19038534254992</v>
          </cell>
          <cell r="BT51">
            <v>158.25379749460609</v>
          </cell>
          <cell r="BU51">
            <v>115.208</v>
          </cell>
          <cell r="BV51">
            <v>3459.8186828329822</v>
          </cell>
          <cell r="BW51">
            <v>358.43167668644389</v>
          </cell>
          <cell r="BX51">
            <v>2742.529287182726</v>
          </cell>
          <cell r="BY51">
            <v>1943.101488646711</v>
          </cell>
          <cell r="BZ51">
            <v>1516.7171941862689</v>
          </cell>
          <cell r="CA51">
            <v>1180.473</v>
          </cell>
          <cell r="CB51">
            <v>822.04132331355606</v>
          </cell>
          <cell r="CC51">
            <v>-346.18989181887412</v>
          </cell>
          <cell r="CD51">
            <v>139.7815381891763</v>
          </cell>
          <cell r="CF51">
            <v>36.464008639310173</v>
          </cell>
          <cell r="CG51">
            <v>1350.7032342504619</v>
          </cell>
          <cell r="CH51">
            <v>1026.465567723792</v>
          </cell>
          <cell r="CI51">
            <v>436.46358157294418</v>
          </cell>
          <cell r="CJ51">
            <v>686.8182273616369</v>
          </cell>
          <cell r="CK51">
            <v>686.8182273616369</v>
          </cell>
          <cell r="CL51">
            <v>195.5122293567911</v>
          </cell>
          <cell r="CM51">
            <v>115.208</v>
          </cell>
          <cell r="CN51">
            <v>3617.8126601852741</v>
          </cell>
          <cell r="CO51">
            <v>385.55863444872813</v>
          </cell>
          <cell r="CP51">
            <v>2859.5780918079249</v>
          </cell>
          <cell r="CQ51">
            <v>1950.6321374156671</v>
          </cell>
          <cell r="CR51">
            <v>1667.1805227696059</v>
          </cell>
          <cell r="CS51">
            <v>1180.473</v>
          </cell>
          <cell r="CT51">
            <v>794.91436555127189</v>
          </cell>
          <cell r="CU51">
            <v>-367.40345041389219</v>
          </cell>
          <cell r="CV51">
            <v>246.8371335515051</v>
          </cell>
          <cell r="CX51">
            <v>45.048900773454157</v>
          </cell>
          <cell r="CY51">
            <v>1465.7892318071879</v>
          </cell>
          <cell r="CZ51">
            <v>1113.925056102584</v>
          </cell>
          <cell r="DA51">
            <v>475.11803327980499</v>
          </cell>
          <cell r="DB51">
            <v>745.3382329644362</v>
          </cell>
          <cell r="DC51">
            <v>745.3382329644362</v>
          </cell>
          <cell r="DD51">
            <v>234.82141667370129</v>
          </cell>
          <cell r="DE51">
            <v>115.208</v>
          </cell>
          <cell r="DF51">
            <v>3805.9184951422062</v>
          </cell>
          <cell r="DG51">
            <v>541.58540875361894</v>
          </cell>
          <cell r="DH51">
            <v>2878.0956685997512</v>
          </cell>
          <cell r="DI51">
            <v>1958.022872904819</v>
          </cell>
          <cell r="DJ51">
            <v>1847.8956222373861</v>
          </cell>
          <cell r="DK51">
            <v>1180.473</v>
          </cell>
          <cell r="DL51">
            <v>638.88759124638102</v>
          </cell>
          <cell r="DM51">
            <v>-288.73777647645642</v>
          </cell>
          <cell r="DN51">
            <v>366.01860429394338</v>
          </cell>
          <cell r="DP51">
            <v>54.106317205921947</v>
          </cell>
          <cell r="DQ51">
            <v>1578.3021550238011</v>
          </cell>
          <cell r="DR51">
            <v>1199.429139218141</v>
          </cell>
          <cell r="DS51">
            <v>513.16605266104375</v>
          </cell>
          <cell r="DT51">
            <v>802.54985763474542</v>
          </cell>
          <cell r="DU51">
            <v>802.54985763474542</v>
          </cell>
          <cell r="DV51">
            <v>284.7680000617334</v>
          </cell>
          <cell r="DW51">
            <v>115.208</v>
          </cell>
          <cell r="DX51">
            <v>4032.297243252222</v>
          </cell>
          <cell r="DY51">
            <v>731.72468509667283</v>
          </cell>
          <cell r="DZ51">
            <v>2901.0768619952232</v>
          </cell>
          <cell r="EA51">
            <v>1965.2483675111059</v>
          </cell>
          <cell r="EB51">
            <v>2067.0488757411158</v>
          </cell>
          <cell r="EC51">
            <v>1180.473</v>
          </cell>
          <cell r="ED51">
            <v>448.74831490332713</v>
          </cell>
          <cell r="EE51">
            <v>-312.36499836917432</v>
          </cell>
          <cell r="EF51">
            <v>398.80042793134839</v>
          </cell>
          <cell r="EH51">
            <v>65.614746558003077</v>
          </cell>
          <cell r="EI51">
            <v>1694.759005699761</v>
          </cell>
          <cell r="EJ51">
            <v>1287.9304060495331</v>
          </cell>
          <cell r="EK51">
            <v>552.72536261885057</v>
          </cell>
          <cell r="EL51">
            <v>861.76692746708886</v>
          </cell>
          <cell r="EM51">
            <v>861.76692746708886</v>
          </cell>
          <cell r="EN51">
            <v>338.72686237820318</v>
          </cell>
          <cell r="EO51">
            <v>115.208</v>
          </cell>
          <cell r="EP51">
            <v>4300.4552121248826</v>
          </cell>
          <cell r="EQ51">
            <v>989.90820302262318</v>
          </cell>
          <cell r="ER51">
            <v>2897.3282907291309</v>
          </cell>
          <cell r="ES51">
            <v>1972.727138148007</v>
          </cell>
          <cell r="ET51">
            <v>2327.7280739768762</v>
          </cell>
          <cell r="EU51">
            <v>1180.473</v>
          </cell>
          <cell r="EV51">
            <v>190.5647969773768</v>
          </cell>
          <cell r="EW51">
            <v>-305.2929935821461</v>
          </cell>
          <cell r="EX51">
            <v>465.2190654491622</v>
          </cell>
          <cell r="EZ51">
            <v>78.047664142443139</v>
          </cell>
          <cell r="FA51">
            <v>1792.650832842176</v>
          </cell>
          <cell r="FB51">
            <v>1362.3232018726801</v>
          </cell>
          <cell r="FC51">
            <v>586.44426106137712</v>
          </cell>
          <cell r="FD51">
            <v>911.54388030636665</v>
          </cell>
          <cell r="FE51">
            <v>911.54388030636665</v>
          </cell>
          <cell r="FF51">
            <v>385.04926330193803</v>
          </cell>
          <cell r="FG51">
            <v>115.208</v>
          </cell>
          <cell r="FH51">
            <v>4603.0699859203532</v>
          </cell>
          <cell r="FI51">
            <v>1334.9441757613779</v>
          </cell>
          <cell r="FJ51">
            <v>2843.3717316028269</v>
          </cell>
          <cell r="FK51">
            <v>1979.0136770521231</v>
          </cell>
          <cell r="FL51">
            <v>2624.0563088682288</v>
          </cell>
          <cell r="FM51">
            <v>1180.473</v>
          </cell>
          <cell r="FN51">
            <v>-154.47117576137839</v>
          </cell>
          <cell r="FO51">
            <v>-271.14306011868518</v>
          </cell>
          <cell r="FP51">
            <v>546.15907506932479</v>
          </cell>
          <cell r="FR51">
            <v>88.721028410584793</v>
          </cell>
          <cell r="FS51">
            <v>156.786</v>
          </cell>
          <cell r="FT51">
            <v>111.01300000000001</v>
          </cell>
          <cell r="FU51">
            <v>39.877000000000002</v>
          </cell>
          <cell r="FV51">
            <v>62.804000000000002</v>
          </cell>
          <cell r="FW51">
            <v>68.65687733</v>
          </cell>
          <cell r="FX51">
            <v>9.0550000000000015</v>
          </cell>
          <cell r="FY51">
            <v>115.208</v>
          </cell>
          <cell r="FZ51">
            <v>2397.5329999999999</v>
          </cell>
          <cell r="GA51">
            <v>520.13599999999997</v>
          </cell>
          <cell r="GB51">
            <v>1687.893</v>
          </cell>
          <cell r="GC51">
            <v>1494.704</v>
          </cell>
          <cell r="GD51">
            <v>902.82900000000006</v>
          </cell>
          <cell r="GE51">
            <v>878.48899999999992</v>
          </cell>
          <cell r="GF51">
            <v>358.35300000000001</v>
          </cell>
          <cell r="GG51">
            <v>-157.93299999999999</v>
          </cell>
          <cell r="GJ51">
            <v>0</v>
          </cell>
          <cell r="GK51">
            <v>168.63200000000001</v>
          </cell>
          <cell r="GL51">
            <v>118.562</v>
          </cell>
          <cell r="GM51">
            <v>45.213000000000022</v>
          </cell>
          <cell r="GN51">
            <v>71.03400000000002</v>
          </cell>
          <cell r="GO51">
            <v>76.02200000000002</v>
          </cell>
          <cell r="GP51">
            <v>5.4710000000000187</v>
          </cell>
          <cell r="GQ51">
            <v>115.208</v>
          </cell>
          <cell r="GR51">
            <v>2401.6950000000002</v>
          </cell>
          <cell r="GS51">
            <v>410.65699999999998</v>
          </cell>
          <cell r="GT51">
            <v>1783.6780000000001</v>
          </cell>
          <cell r="GU51">
            <v>1489.2529999999999</v>
          </cell>
          <cell r="GV51">
            <v>912.44200000000001</v>
          </cell>
          <cell r="GW51">
            <v>884.46</v>
          </cell>
          <cell r="GX51">
            <v>473.80300000000011</v>
          </cell>
          <cell r="GY51">
            <v>-115.919</v>
          </cell>
          <cell r="HB51">
            <v>0</v>
          </cell>
          <cell r="HC51">
            <v>187.453</v>
          </cell>
          <cell r="HD51">
            <v>132.55799999999999</v>
          </cell>
          <cell r="HE51">
            <v>65.00500000000001</v>
          </cell>
          <cell r="HF51">
            <v>91.912000000000006</v>
          </cell>
          <cell r="HG51">
            <v>94.613</v>
          </cell>
          <cell r="HH51">
            <v>25.131000000000011</v>
          </cell>
          <cell r="HI51">
            <v>115.208</v>
          </cell>
          <cell r="HJ51">
            <v>2417.7919999999999</v>
          </cell>
          <cell r="HK51">
            <v>302.18599999999998</v>
          </cell>
          <cell r="HL51">
            <v>1879.364</v>
          </cell>
          <cell r="HM51">
            <v>1478.7529999999999</v>
          </cell>
          <cell r="HN51">
            <v>939.03899999999987</v>
          </cell>
          <cell r="HO51">
            <v>878.73099999999999</v>
          </cell>
          <cell r="HP51">
            <v>576.54500000000007</v>
          </cell>
          <cell r="HQ51">
            <v>-64.422000000000025</v>
          </cell>
          <cell r="HT51">
            <v>0</v>
          </cell>
          <cell r="HU51">
            <v>197.89400000000001</v>
          </cell>
          <cell r="HV51">
            <v>147.02099999999999</v>
          </cell>
          <cell r="HW51">
            <v>69.302000000000007</v>
          </cell>
          <cell r="HX51">
            <v>99.722000000000008</v>
          </cell>
          <cell r="HY51">
            <v>100.651</v>
          </cell>
          <cell r="HZ51">
            <v>15.337999999999999</v>
          </cell>
          <cell r="IA51">
            <v>115.208</v>
          </cell>
          <cell r="IB51">
            <v>2520.8580000000002</v>
          </cell>
          <cell r="IC51">
            <v>251.422</v>
          </cell>
          <cell r="ID51">
            <v>2025.675</v>
          </cell>
          <cell r="IE51">
            <v>1568.989</v>
          </cell>
          <cell r="IF51">
            <v>951.86900000000003</v>
          </cell>
          <cell r="IG51">
            <v>881.24900000000002</v>
          </cell>
          <cell r="IH51">
            <v>629.827</v>
          </cell>
          <cell r="II51">
            <v>-61.745999999999981</v>
          </cell>
          <cell r="IL51">
            <v>0</v>
          </cell>
          <cell r="IM51">
            <v>222.035</v>
          </cell>
          <cell r="IN51">
            <v>166.12700000000001</v>
          </cell>
          <cell r="IO51">
            <v>73.485000000000014</v>
          </cell>
          <cell r="IP51">
            <v>109.675</v>
          </cell>
          <cell r="IQ51">
            <v>110.443</v>
          </cell>
          <cell r="IR51">
            <v>21.154000000000021</v>
          </cell>
          <cell r="IS51">
            <v>115.208</v>
          </cell>
          <cell r="IT51">
            <v>2896.223</v>
          </cell>
          <cell r="IU51">
            <v>234.102</v>
          </cell>
          <cell r="IV51">
            <v>2361.9749999999999</v>
          </cell>
          <cell r="IW51">
            <v>1668.05</v>
          </cell>
          <cell r="IX51">
            <v>1228.173</v>
          </cell>
          <cell r="IY51">
            <v>854.81299999999999</v>
          </cell>
          <cell r="IZ51">
            <v>620.71100000000001</v>
          </cell>
          <cell r="JA51">
            <v>-57.15</v>
          </cell>
          <cell r="JD51">
            <v>0</v>
          </cell>
          <cell r="JE51">
            <v>246.643</v>
          </cell>
          <cell r="JF51">
            <v>188.10499999999999</v>
          </cell>
          <cell r="JG51">
            <v>81.326000000000022</v>
          </cell>
          <cell r="JH51">
            <v>122.992</v>
          </cell>
          <cell r="JI51">
            <v>123.012</v>
          </cell>
          <cell r="JJ51">
            <v>28.544000000000018</v>
          </cell>
          <cell r="JK51">
            <v>115.208</v>
          </cell>
          <cell r="JL51">
            <v>2883.0320000000002</v>
          </cell>
          <cell r="JM51">
            <v>171.79499999999999</v>
          </cell>
          <cell r="JN51">
            <v>2385.9180000000001</v>
          </cell>
          <cell r="JO51">
            <v>1625.4159999999999</v>
          </cell>
          <cell r="JP51">
            <v>1257.616</v>
          </cell>
          <cell r="JQ51">
            <v>852.67</v>
          </cell>
          <cell r="JR51">
            <v>680.875</v>
          </cell>
          <cell r="JS51">
            <v>-83.312999999999988</v>
          </cell>
          <cell r="JV51">
            <v>0</v>
          </cell>
          <cell r="JW51">
            <v>254.547</v>
          </cell>
          <cell r="JX51">
            <v>193.96</v>
          </cell>
          <cell r="JY51">
            <v>86.445999999999984</v>
          </cell>
          <cell r="JZ51">
            <v>127.523</v>
          </cell>
          <cell r="KA51">
            <v>127.96299999999999</v>
          </cell>
          <cell r="KB51">
            <v>35.254999999999988</v>
          </cell>
          <cell r="KC51">
            <v>115.208</v>
          </cell>
          <cell r="KD51">
            <v>2943.277</v>
          </cell>
          <cell r="KE51">
            <v>172.95599999999999</v>
          </cell>
          <cell r="KF51">
            <v>2430.2559999999999</v>
          </cell>
          <cell r="KG51">
            <v>1659.7729999999999</v>
          </cell>
          <cell r="KH51">
            <v>1283.5039999999999</v>
          </cell>
          <cell r="KI51">
            <v>862.07800000000009</v>
          </cell>
          <cell r="KJ51">
            <v>689.12200000000007</v>
          </cell>
          <cell r="KK51">
            <v>-73.328000000000003</v>
          </cell>
          <cell r="KN51">
            <v>0</v>
          </cell>
          <cell r="KO51">
            <v>263.166</v>
          </cell>
          <cell r="KP51">
            <v>200.25700000000001</v>
          </cell>
          <cell r="KQ51">
            <v>86.951999999999998</v>
          </cell>
          <cell r="KR51">
            <v>134.048</v>
          </cell>
          <cell r="KS51">
            <v>135.58699999999999</v>
          </cell>
          <cell r="KT51">
            <v>32.024999999999999</v>
          </cell>
          <cell r="KU51">
            <v>115.208</v>
          </cell>
          <cell r="KV51">
            <v>3258.89</v>
          </cell>
          <cell r="KW51">
            <v>413.19799999999998</v>
          </cell>
          <cell r="KX51">
            <v>2501.1060000000002</v>
          </cell>
          <cell r="KY51">
            <v>1964.7909999999999</v>
          </cell>
          <cell r="KZ51">
            <v>1294.134</v>
          </cell>
          <cell r="LA51">
            <v>1168.367</v>
          </cell>
          <cell r="LB51">
            <v>755.16900000000021</v>
          </cell>
          <cell r="LC51">
            <v>-85.247000000000014</v>
          </cell>
          <cell r="LF51">
            <v>0</v>
          </cell>
          <cell r="LG51">
            <v>268.21800000000002</v>
          </cell>
          <cell r="LH51">
            <v>203.83199999999999</v>
          </cell>
          <cell r="LI51">
            <v>86.135000000000019</v>
          </cell>
          <cell r="LJ51">
            <v>136.386</v>
          </cell>
          <cell r="LK51">
            <v>137.84100000000001</v>
          </cell>
          <cell r="LL51">
            <v>21.370000000000019</v>
          </cell>
          <cell r="LM51">
            <v>115.208</v>
          </cell>
          <cell r="LN51">
            <v>3222.4259999999999</v>
          </cell>
          <cell r="LO51">
            <v>363.80200000000002</v>
          </cell>
          <cell r="LP51">
            <v>2523.502</v>
          </cell>
          <cell r="LQ51">
            <v>1930.1659999999999</v>
          </cell>
          <cell r="LR51">
            <v>1292.26</v>
          </cell>
          <cell r="LS51">
            <v>1180.473</v>
          </cell>
          <cell r="LT51">
            <v>816.67099999999994</v>
          </cell>
          <cell r="LU51">
            <v>-74.816000000000003</v>
          </cell>
          <cell r="LX51">
            <v>0</v>
          </cell>
          <cell r="LY51">
            <v>275.47040512057413</v>
          </cell>
          <cell r="LZ51">
            <v>209.34345799512661</v>
          </cell>
          <cell r="MA51">
            <v>88.464023089653367</v>
          </cell>
          <cell r="MB51">
            <v>140.0737708609214</v>
          </cell>
          <cell r="MC51">
            <v>140.0737708609214</v>
          </cell>
          <cell r="MD51">
            <v>32.234456600168983</v>
          </cell>
          <cell r="ME51">
            <v>115.208</v>
          </cell>
          <cell r="MF51">
            <v>3256.4524808094538</v>
          </cell>
          <cell r="MG51">
            <v>359.55857278543868</v>
          </cell>
          <cell r="MH51">
            <v>2558.4836686563631</v>
          </cell>
          <cell r="MI51">
            <v>1931.958024209285</v>
          </cell>
          <cell r="MJ51">
            <v>1324.4944566001691</v>
          </cell>
          <cell r="MK51">
            <v>1180.473</v>
          </cell>
          <cell r="ML51">
            <v>820.91442721456121</v>
          </cell>
          <cell r="MM51">
            <v>-86.591416427631003</v>
          </cell>
          <cell r="MP51">
            <v>0</v>
          </cell>
          <cell r="MQ51">
            <v>284.51764030073667</v>
          </cell>
          <cell r="MR51">
            <v>216.21889529330531</v>
          </cell>
          <cell r="MS51">
            <v>91.369434367954284</v>
          </cell>
          <cell r="MT51">
            <v>144.67419371576949</v>
          </cell>
          <cell r="MU51">
            <v>144.67419371576949</v>
          </cell>
          <cell r="MV51">
            <v>34.432845135554743</v>
          </cell>
          <cell r="MW51">
            <v>115.208</v>
          </cell>
          <cell r="MX51">
            <v>3293.1208415016281</v>
          </cell>
          <cell r="MY51">
            <v>357.97877401470902</v>
          </cell>
          <cell r="MZ51">
            <v>2592.6298130782939</v>
          </cell>
          <cell r="NA51">
            <v>1934.193539765904</v>
          </cell>
          <cell r="NB51">
            <v>1358.9273017357241</v>
          </cell>
          <cell r="NC51">
            <v>1180.473</v>
          </cell>
          <cell r="ND51">
            <v>822.494225985291</v>
          </cell>
          <cell r="NE51">
            <v>-87.450903769746446</v>
          </cell>
          <cell r="NH51">
            <v>0</v>
          </cell>
          <cell r="NI51">
            <v>290.83744572723009</v>
          </cell>
          <cell r="NJ51">
            <v>221.02162508658171</v>
          </cell>
          <cell r="NK51">
            <v>93.398964229525873</v>
          </cell>
          <cell r="NL51">
            <v>147.88774755219259</v>
          </cell>
          <cell r="NM51">
            <v>147.88774755219259</v>
          </cell>
          <cell r="NN51">
            <v>36.000103595249762</v>
          </cell>
          <cell r="NO51">
            <v>115.208</v>
          </cell>
          <cell r="NP51">
            <v>3330.682529720732</v>
          </cell>
          <cell r="NQ51">
            <v>359.1125614616065</v>
          </cell>
          <cell r="NR51">
            <v>2626.1923150408911</v>
          </cell>
          <cell r="NS51">
            <v>1935.7551243897581</v>
          </cell>
          <cell r="NT51">
            <v>1394.927405330973</v>
          </cell>
          <cell r="NU51">
            <v>1180.473</v>
          </cell>
          <cell r="NV51">
            <v>821.36043853839351</v>
          </cell>
          <cell r="NW51">
            <v>-88.051285285263319</v>
          </cell>
          <cell r="NZ51">
            <v>0</v>
          </cell>
        </row>
        <row r="52">
          <cell r="A52" t="str">
            <v>DIRR3</v>
          </cell>
          <cell r="B52" t="str">
            <v>Direcional</v>
          </cell>
          <cell r="C52" t="str">
            <v>Homebuilders</v>
          </cell>
          <cell r="D52" t="str">
            <v>Ygor Altero</v>
          </cell>
          <cell r="E52">
            <v>45537</v>
          </cell>
          <cell r="F52" t="str">
            <v>Buy</v>
          </cell>
          <cell r="G52" t="b">
            <v>0</v>
          </cell>
          <cell r="H52" t="str">
            <v>BRL</v>
          </cell>
          <cell r="I52">
            <v>37</v>
          </cell>
          <cell r="J52">
            <v>0.143201887198774</v>
          </cell>
          <cell r="K52">
            <v>0.10625</v>
          </cell>
          <cell r="L52">
            <v>0.13581150975901921</v>
          </cell>
          <cell r="AE52">
            <v>2355.183</v>
          </cell>
          <cell r="AF52">
            <v>804.97500000000002</v>
          </cell>
          <cell r="AG52">
            <v>422.73506356999968</v>
          </cell>
          <cell r="AH52">
            <v>483.29006356999969</v>
          </cell>
          <cell r="AI52">
            <v>534.51706356999978</v>
          </cell>
          <cell r="AJ52">
            <v>331.56247704999981</v>
          </cell>
          <cell r="AK52">
            <v>172.69350600000001</v>
          </cell>
          <cell r="AL52">
            <v>7571.598</v>
          </cell>
          <cell r="AM52">
            <v>1327.171</v>
          </cell>
          <cell r="AN52">
            <v>111.474</v>
          </cell>
          <cell r="AO52">
            <v>5461.0119999999997</v>
          </cell>
          <cell r="AP52">
            <v>1953.405</v>
          </cell>
          <cell r="AQ52">
            <v>1323.0440000000001</v>
          </cell>
          <cell r="AR52">
            <v>-4.1269999999999998</v>
          </cell>
          <cell r="AS52">
            <v>46.543853140000138</v>
          </cell>
          <cell r="AT52">
            <v>11.061450249998829</v>
          </cell>
          <cell r="AU52">
            <v>-92.823549750001149</v>
          </cell>
          <cell r="AV52">
            <v>104.2896344</v>
          </cell>
          <cell r="AW52">
            <v>3361.6457598185161</v>
          </cell>
          <cell r="AX52">
            <v>1213.07085325817</v>
          </cell>
          <cell r="AY52">
            <v>708.94524961790933</v>
          </cell>
          <cell r="AZ52">
            <v>781.96683784899233</v>
          </cell>
          <cell r="BA52">
            <v>841.4023989515747</v>
          </cell>
          <cell r="BB52">
            <v>589.66374124280571</v>
          </cell>
          <cell r="BC52">
            <v>173.26045500000001</v>
          </cell>
          <cell r="BD52">
            <v>9423.077426161959</v>
          </cell>
          <cell r="BE52">
            <v>1199.392639459362</v>
          </cell>
          <cell r="BF52">
            <v>191.40885315234459</v>
          </cell>
          <cell r="BG52">
            <v>7163.0318952834004</v>
          </cell>
          <cell r="BH52">
            <v>2073.970530878561</v>
          </cell>
          <cell r="BI52">
            <v>1337.49</v>
          </cell>
          <cell r="BJ52">
            <v>138.09736054063771</v>
          </cell>
          <cell r="BK52">
            <v>151.0261345448051</v>
          </cell>
          <cell r="BL52">
            <v>351.90308417549892</v>
          </cell>
          <cell r="BM52">
            <v>336.22981717860932</v>
          </cell>
          <cell r="BN52">
            <v>358.38267581999997</v>
          </cell>
          <cell r="BO52">
            <v>4301.5901543783484</v>
          </cell>
          <cell r="BP52">
            <v>1563.0313529497259</v>
          </cell>
          <cell r="BQ52">
            <v>876.47619018970045</v>
          </cell>
          <cell r="BR52">
            <v>955.29353247496863</v>
          </cell>
          <cell r="BS52">
            <v>1032.24321342801</v>
          </cell>
          <cell r="BT52">
            <v>720.35682501958377</v>
          </cell>
          <cell r="BU52">
            <v>173.26045500000001</v>
          </cell>
          <cell r="BV52">
            <v>10418.553023024309</v>
          </cell>
          <cell r="BW52">
            <v>1071.822425333816</v>
          </cell>
          <cell r="BX52">
            <v>206.99259188997081</v>
          </cell>
          <cell r="BY52">
            <v>8014.4361271418329</v>
          </cell>
          <cell r="BZ52">
            <v>2218.041895882478</v>
          </cell>
          <cell r="CA52">
            <v>1337.49</v>
          </cell>
          <cell r="CB52">
            <v>265.66757466618338</v>
          </cell>
          <cell r="CC52">
            <v>97.140540826947444</v>
          </cell>
          <cell r="CD52">
            <v>520.815933123013</v>
          </cell>
          <cell r="CE52">
            <v>441.10121029558269</v>
          </cell>
          <cell r="CF52">
            <v>461.13167056166878</v>
          </cell>
          <cell r="CG52">
            <v>4646.6151180343704</v>
          </cell>
          <cell r="CH52">
            <v>1660.6126985107289</v>
          </cell>
          <cell r="CI52">
            <v>921.53346056572718</v>
          </cell>
          <cell r="CJ52">
            <v>1004.129016181079</v>
          </cell>
          <cell r="CK52">
            <v>1087.2507311776569</v>
          </cell>
          <cell r="CL52">
            <v>774.2445594088631</v>
          </cell>
          <cell r="CM52">
            <v>173.26045500000001</v>
          </cell>
          <cell r="CN52">
            <v>10758.13016174029</v>
          </cell>
          <cell r="CO52">
            <v>850.78580323022982</v>
          </cell>
          <cell r="CP52">
            <v>226.49083262020289</v>
          </cell>
          <cell r="CQ52">
            <v>8199.1643539760444</v>
          </cell>
          <cell r="CR52">
            <v>2372.89080776425</v>
          </cell>
          <cell r="CS52">
            <v>1337.49</v>
          </cell>
          <cell r="CT52">
            <v>486.70419676977019</v>
          </cell>
          <cell r="CU52">
            <v>105.5213850410521</v>
          </cell>
          <cell r="CV52">
            <v>555.67125075137722</v>
          </cell>
          <cell r="CW52">
            <v>453.74238819687889</v>
          </cell>
          <cell r="CX52">
            <v>595.78655329388243</v>
          </cell>
          <cell r="CY52">
            <v>4826.0310762908257</v>
          </cell>
          <cell r="CZ52">
            <v>1724.95156746518</v>
          </cell>
          <cell r="DA52">
            <v>952.74374351900315</v>
          </cell>
          <cell r="DB52">
            <v>1043.119616352139</v>
          </cell>
          <cell r="DC52">
            <v>1129.4508423086741</v>
          </cell>
          <cell r="DD52">
            <v>799.4303750399838</v>
          </cell>
          <cell r="DE52">
            <v>173.26045500000001</v>
          </cell>
          <cell r="DF52">
            <v>10925.99941900092</v>
          </cell>
          <cell r="DG52">
            <v>808.42146811588486</v>
          </cell>
          <cell r="DH52">
            <v>247.82576416194081</v>
          </cell>
          <cell r="DI52">
            <v>8207.1475362286747</v>
          </cell>
          <cell r="DJ52">
            <v>2532.7768827722462</v>
          </cell>
          <cell r="DK52">
            <v>1337.49</v>
          </cell>
          <cell r="DL52">
            <v>529.06853188411515</v>
          </cell>
          <cell r="DM52">
            <v>115.4612642847094</v>
          </cell>
          <cell r="DN52">
            <v>774.7108846019072</v>
          </cell>
          <cell r="DO52">
            <v>668.50900488535092</v>
          </cell>
          <cell r="DP52">
            <v>628.83081170275204</v>
          </cell>
          <cell r="DQ52">
            <v>5009.0879227193882</v>
          </cell>
          <cell r="DR52">
            <v>1790.4122859965689</v>
          </cell>
          <cell r="DS52">
            <v>983.82859507414753</v>
          </cell>
          <cell r="DT52">
            <v>1082.7176736631791</v>
          </cell>
          <cell r="DU52">
            <v>1172.323541187927</v>
          </cell>
          <cell r="DV52">
            <v>829.26179458898139</v>
          </cell>
          <cell r="DW52">
            <v>173.26045500000001</v>
          </cell>
          <cell r="DX52">
            <v>11196.80817451119</v>
          </cell>
          <cell r="DY52">
            <v>862.31503486593817</v>
          </cell>
          <cell r="DZ52">
            <v>271.17039869529549</v>
          </cell>
          <cell r="EA52">
            <v>8312.10393282115</v>
          </cell>
          <cell r="EB52">
            <v>2698.6292416900419</v>
          </cell>
          <cell r="EC52">
            <v>1337.49</v>
          </cell>
          <cell r="ED52">
            <v>475.17496513406189</v>
          </cell>
          <cell r="EE52">
            <v>126.3374579952403</v>
          </cell>
          <cell r="EF52">
            <v>895.17411977890129</v>
          </cell>
          <cell r="EG52">
            <v>789.50580039567558</v>
          </cell>
          <cell r="EH52">
            <v>650.45773895939408</v>
          </cell>
          <cell r="EI52">
            <v>5224.8689800018929</v>
          </cell>
          <cell r="EJ52">
            <v>1867.584398063763</v>
          </cell>
          <cell r="EK52">
            <v>1021.199568940237</v>
          </cell>
          <cell r="EL52">
            <v>1129.403778289816</v>
          </cell>
          <cell r="EM52">
            <v>1222.869679643379</v>
          </cell>
          <cell r="EN52">
            <v>859.5179136607004</v>
          </cell>
          <cell r="EO52">
            <v>173.26045500000001</v>
          </cell>
          <cell r="EP52">
            <v>11375.762245774469</v>
          </cell>
          <cell r="EQ52">
            <v>794.790323274618</v>
          </cell>
          <cell r="ER52">
            <v>296.71404576206788</v>
          </cell>
          <cell r="ES52">
            <v>8319.1544213522848</v>
          </cell>
          <cell r="ET52">
            <v>2870.5328244221819</v>
          </cell>
          <cell r="EU52">
            <v>1337.49</v>
          </cell>
          <cell r="EV52">
            <v>542.69967672538201</v>
          </cell>
          <cell r="EW52">
            <v>138.2381649082017</v>
          </cell>
          <cell r="EX52">
            <v>812.6634689135393</v>
          </cell>
          <cell r="EY52">
            <v>701.98673928522521</v>
          </cell>
          <cell r="EZ52">
            <v>680.6886782165119</v>
          </cell>
          <cell r="IM52">
            <v>557.26900000000001</v>
          </cell>
          <cell r="IN52">
            <v>197.84399999999999</v>
          </cell>
          <cell r="IO52">
            <v>102.8976363499998</v>
          </cell>
          <cell r="IP52">
            <v>116.3556363499998</v>
          </cell>
          <cell r="IQ52">
            <v>120.9096363499998</v>
          </cell>
          <cell r="IR52">
            <v>58.753049829999789</v>
          </cell>
          <cell r="IS52">
            <v>148.98519200000001</v>
          </cell>
          <cell r="IT52">
            <v>6482.0259901999998</v>
          </cell>
          <cell r="IU52">
            <v>1071.9269999999999</v>
          </cell>
          <cell r="IV52">
            <v>136.22499999999999</v>
          </cell>
          <cell r="IW52">
            <v>4971.0349999999999</v>
          </cell>
          <cell r="IX52">
            <v>1350.29</v>
          </cell>
          <cell r="IY52">
            <v>1383.7139999999999</v>
          </cell>
          <cell r="IZ52">
            <v>311.78699999999998</v>
          </cell>
          <cell r="JA52">
            <v>13.227853140000139</v>
          </cell>
          <cell r="JB52">
            <v>66.810341489999573</v>
          </cell>
          <cell r="JC52">
            <v>36.846341489999567</v>
          </cell>
          <cell r="JD52">
            <v>104.2896344</v>
          </cell>
          <cell r="JE52">
            <v>605.40800000000002</v>
          </cell>
          <cell r="JF52">
            <v>205.18100000000001</v>
          </cell>
          <cell r="JG52">
            <v>129.488</v>
          </cell>
          <cell r="JH52">
            <v>146.61099999999999</v>
          </cell>
          <cell r="JI52">
            <v>162.5</v>
          </cell>
          <cell r="JJ52">
            <v>104.43899999999999</v>
          </cell>
          <cell r="JK52">
            <v>172.69350600000001</v>
          </cell>
          <cell r="JL52">
            <v>6806.6705954199997</v>
          </cell>
          <cell r="JM52">
            <v>1113.203</v>
          </cell>
          <cell r="JN52">
            <v>129.142</v>
          </cell>
          <cell r="JO52">
            <v>5196.0609999999997</v>
          </cell>
          <cell r="JP52">
            <v>1456.0309999999999</v>
          </cell>
          <cell r="JQ52">
            <v>1444.6289999999999</v>
          </cell>
          <cell r="JR52">
            <v>331.42599999999999</v>
          </cell>
          <cell r="JS52">
            <v>11.962</v>
          </cell>
          <cell r="JT52">
            <v>20.373086119999179</v>
          </cell>
          <cell r="JU52">
            <v>64.247086119999182</v>
          </cell>
          <cell r="JV52">
            <v>0</v>
          </cell>
          <cell r="JW52">
            <v>557.66800000000001</v>
          </cell>
          <cell r="JX52">
            <v>192.369</v>
          </cell>
          <cell r="JY52">
            <v>109.15</v>
          </cell>
          <cell r="JZ52">
            <v>125.73099999999999</v>
          </cell>
          <cell r="KA52">
            <v>139.566</v>
          </cell>
          <cell r="KB52">
            <v>68.763000000000005</v>
          </cell>
          <cell r="KC52">
            <v>172.69350600000001</v>
          </cell>
          <cell r="KD52">
            <v>7189.7020000000002</v>
          </cell>
          <cell r="KE52">
            <v>1341.1610000000001</v>
          </cell>
          <cell r="KF52">
            <v>113.83199999999999</v>
          </cell>
          <cell r="KG52">
            <v>5096.1909999999998</v>
          </cell>
          <cell r="KH52">
            <v>1934.4659999999999</v>
          </cell>
          <cell r="KI52">
            <v>1291.268</v>
          </cell>
          <cell r="KJ52">
            <v>-49.893000000000001</v>
          </cell>
          <cell r="KK52">
            <v>5.6189999999999998</v>
          </cell>
          <cell r="KL52">
            <v>11.08459542000014</v>
          </cell>
          <cell r="KM52">
            <v>-168.29540457999991</v>
          </cell>
          <cell r="KN52">
            <v>0</v>
          </cell>
          <cell r="KO52">
            <v>634.83799999999997</v>
          </cell>
          <cell r="KP52">
            <v>209.58099999999999</v>
          </cell>
          <cell r="KQ52">
            <v>81.199427219999947</v>
          </cell>
          <cell r="KR52">
            <v>94.592427219999948</v>
          </cell>
          <cell r="KS52">
            <v>111.54142722</v>
          </cell>
          <cell r="KT52">
            <v>99.607427219999948</v>
          </cell>
          <cell r="KU52">
            <v>172.69350600000001</v>
          </cell>
          <cell r="KV52">
            <v>7571.598</v>
          </cell>
          <cell r="KW52">
            <v>1327.171</v>
          </cell>
          <cell r="KX52">
            <v>111.474</v>
          </cell>
          <cell r="KY52">
            <v>5461.0119999999997</v>
          </cell>
          <cell r="KZ52">
            <v>1953.405</v>
          </cell>
          <cell r="LA52">
            <v>1323.0440000000001</v>
          </cell>
          <cell r="LB52">
            <v>-4.1269999999999998</v>
          </cell>
          <cell r="LC52">
            <v>15.734999999999999</v>
          </cell>
          <cell r="LD52">
            <v>-87.206572780000045</v>
          </cell>
          <cell r="LE52">
            <v>-25.621572780000051</v>
          </cell>
          <cell r="LF52">
            <v>0</v>
          </cell>
          <cell r="LG52">
            <v>669.44200000000001</v>
          </cell>
          <cell r="LH52">
            <v>240.602</v>
          </cell>
          <cell r="LI52">
            <v>158.21238079</v>
          </cell>
          <cell r="LJ52">
            <v>174.36038078999999</v>
          </cell>
          <cell r="LK52">
            <v>183.62438079</v>
          </cell>
          <cell r="LL52">
            <v>150.28421736999999</v>
          </cell>
          <cell r="LM52">
            <v>173.26045500000001</v>
          </cell>
          <cell r="LN52">
            <v>7877.9560000000001</v>
          </cell>
          <cell r="LO52">
            <v>1176.3620000000001</v>
          </cell>
          <cell r="LP52">
            <v>181.833</v>
          </cell>
          <cell r="LQ52">
            <v>5606.7269999999999</v>
          </cell>
          <cell r="LR52">
            <v>2105.0120000000002</v>
          </cell>
          <cell r="LS52">
            <v>1316.2</v>
          </cell>
          <cell r="LT52">
            <v>139.83799999999999</v>
          </cell>
          <cell r="LU52">
            <v>82.706999999999994</v>
          </cell>
          <cell r="LV52">
            <v>-61.347619210000033</v>
          </cell>
          <cell r="LW52">
            <v>-54.247619210000032</v>
          </cell>
          <cell r="LX52">
            <v>81.165947819999985</v>
          </cell>
          <cell r="LY52">
            <v>844.22</v>
          </cell>
          <cell r="LZ52">
            <v>302.62799999999999</v>
          </cell>
          <cell r="MA52">
            <v>181.30699999999999</v>
          </cell>
          <cell r="MB52">
            <v>199.93600000000001</v>
          </cell>
          <cell r="MC52">
            <v>216.16300000000001</v>
          </cell>
          <cell r="MD52">
            <v>146.16900000000001</v>
          </cell>
          <cell r="ME52">
            <v>173.26045500000001</v>
          </cell>
          <cell r="MF52">
            <v>8800.8279999999995</v>
          </cell>
          <cell r="MG52">
            <v>1476.201</v>
          </cell>
          <cell r="MH52">
            <v>184.863</v>
          </cell>
          <cell r="MI52">
            <v>6362.2619999999997</v>
          </cell>
          <cell r="MJ52">
            <v>2252.491</v>
          </cell>
          <cell r="MK52">
            <v>1337.49</v>
          </cell>
          <cell r="ML52">
            <v>-138.71100000000001</v>
          </cell>
          <cell r="MM52">
            <v>22.378</v>
          </cell>
          <cell r="MN52">
            <v>312.36</v>
          </cell>
          <cell r="MO52">
            <v>320.92899999999997</v>
          </cell>
          <cell r="MP52">
            <v>0</v>
          </cell>
          <cell r="MQ52">
            <v>892.12746711937871</v>
          </cell>
          <cell r="MR52">
            <v>322.07163456167621</v>
          </cell>
          <cell r="MS52">
            <v>178.85827046508729</v>
          </cell>
          <cell r="MT52">
            <v>197.81422048638771</v>
          </cell>
          <cell r="MU52">
            <v>214.65979397730979</v>
          </cell>
          <cell r="MV52">
            <v>142.0173993433072</v>
          </cell>
          <cell r="MW52">
            <v>173.26045500000001</v>
          </cell>
          <cell r="MX52">
            <v>8969.4973423753363</v>
          </cell>
          <cell r="MY52">
            <v>1184.1080774619511</v>
          </cell>
          <cell r="MZ52">
            <v>188.10745551493139</v>
          </cell>
          <cell r="NA52">
            <v>6666.1306710320287</v>
          </cell>
          <cell r="NB52">
            <v>2117.2916713433069</v>
          </cell>
          <cell r="NC52">
            <v>1337.49</v>
          </cell>
          <cell r="ND52">
            <v>153.3819225380486</v>
          </cell>
          <cell r="NE52">
            <v>22.770747199348349</v>
          </cell>
          <cell r="NF52">
            <v>36.445565948271657</v>
          </cell>
          <cell r="NG52">
            <v>20.80890414672519</v>
          </cell>
          <cell r="NH52">
            <v>277.21672799999999</v>
          </cell>
          <cell r="NI52">
            <v>955.85629269913727</v>
          </cell>
          <cell r="NJ52">
            <v>347.76921869649419</v>
          </cell>
          <cell r="NK52">
            <v>190.567598362822</v>
          </cell>
          <cell r="NL52">
            <v>209.85623657260459</v>
          </cell>
          <cell r="NM52">
            <v>226.95522418426481</v>
          </cell>
          <cell r="NN52">
            <v>151.19312452949859</v>
          </cell>
          <cell r="NO52">
            <v>173.26045500000001</v>
          </cell>
          <cell r="NP52">
            <v>9423.077426161959</v>
          </cell>
          <cell r="NQ52">
            <v>1199.392639459362</v>
          </cell>
          <cell r="NR52">
            <v>191.40885315234459</v>
          </cell>
          <cell r="NS52">
            <v>7163.0318952834004</v>
          </cell>
          <cell r="NT52">
            <v>2073.970530878561</v>
          </cell>
          <cell r="NU52">
            <v>1337.49</v>
          </cell>
          <cell r="NV52">
            <v>138.09736054063771</v>
          </cell>
          <cell r="NW52">
            <v>23.170387345456721</v>
          </cell>
          <cell r="NX52">
            <v>64.445137437227331</v>
          </cell>
          <cell r="NY52">
            <v>48.739532241884127</v>
          </cell>
          <cell r="NZ52">
            <v>0</v>
          </cell>
          <cell r="OA52">
            <v>996.2843573797843</v>
          </cell>
          <cell r="OB52">
            <v>364.10414628232519</v>
          </cell>
          <cell r="OC52">
            <v>204.2171634998835</v>
          </cell>
          <cell r="OD52">
            <v>223.3469699365499</v>
          </cell>
          <cell r="OE52">
            <v>241.1691614256317</v>
          </cell>
          <cell r="OF52">
            <v>169.5460553575025</v>
          </cell>
          <cell r="OG52">
            <v>173.26045500000001</v>
          </cell>
          <cell r="OH52">
            <v>9580.7325967643119</v>
          </cell>
          <cell r="OI52">
            <v>1115.6861732347479</v>
          </cell>
          <cell r="OJ52">
            <v>195.1911921270767</v>
          </cell>
          <cell r="OK52">
            <v>7151.1410105282503</v>
          </cell>
          <cell r="OL52">
            <v>2243.5165862360632</v>
          </cell>
          <cell r="OM52">
            <v>1337.49</v>
          </cell>
          <cell r="ON52">
            <v>221.8038267652523</v>
          </cell>
          <cell r="OO52">
            <v>23.577041413637279</v>
          </cell>
          <cell r="OP52">
            <v>152.69005987084469</v>
          </cell>
          <cell r="OQ52">
            <v>135.71490770412461</v>
          </cell>
          <cell r="OR52">
            <v>194.5142649942446</v>
          </cell>
          <cell r="OS52">
            <v>1055.5106045999189</v>
          </cell>
          <cell r="OT52">
            <v>384.38594733598921</v>
          </cell>
          <cell r="OU52">
            <v>215.75333920650701</v>
          </cell>
          <cell r="OV52">
            <v>235.2611606162159</v>
          </cell>
          <cell r="OW52">
            <v>254.14283026664609</v>
          </cell>
          <cell r="OX52">
            <v>176.9662880590798</v>
          </cell>
          <cell r="OY52">
            <v>173.26045500000001</v>
          </cell>
          <cell r="OZ52">
            <v>9924.6417850333764</v>
          </cell>
          <cell r="PA52">
            <v>1176.340085485406</v>
          </cell>
          <cell r="PB52">
            <v>199.04827209672189</v>
          </cell>
          <cell r="PC52">
            <v>7318.0839107382308</v>
          </cell>
          <cell r="PD52">
            <v>2420.482874295144</v>
          </cell>
          <cell r="PE52">
            <v>1337.49</v>
          </cell>
          <cell r="PF52">
            <v>161.1499145145938</v>
          </cell>
          <cell r="PG52">
            <v>24.04293607409323</v>
          </cell>
          <cell r="PH52">
            <v>107.08079871523741</v>
          </cell>
          <cell r="PI52">
            <v>87.041677365651239</v>
          </cell>
          <cell r="PJ52">
            <v>0</v>
          </cell>
          <cell r="PK52">
            <v>1105.1786202953069</v>
          </cell>
          <cell r="PL52">
            <v>401.1683020958792</v>
          </cell>
          <cell r="PM52">
            <v>225.13300615716921</v>
          </cell>
          <cell r="PN52">
            <v>245.02631231335079</v>
          </cell>
          <cell r="PO52">
            <v>264.79647617735469</v>
          </cell>
          <cell r="PP52">
            <v>186.7224677182661</v>
          </cell>
          <cell r="PQ52">
            <v>173.26045500000001</v>
          </cell>
          <cell r="PR52">
            <v>10029.58004111083</v>
          </cell>
          <cell r="PS52">
            <v>1007.85948473902</v>
          </cell>
          <cell r="PT52">
            <v>202.98156998240171</v>
          </cell>
          <cell r="PU52">
            <v>7502.9171046648426</v>
          </cell>
          <cell r="PV52">
            <v>2340.5879364459852</v>
          </cell>
          <cell r="PW52">
            <v>1337.49</v>
          </cell>
          <cell r="PX52">
            <v>329.63051526097951</v>
          </cell>
          <cell r="PY52">
            <v>24.518037056531359</v>
          </cell>
          <cell r="PZ52">
            <v>144.54667800684399</v>
          </cell>
          <cell r="QA52">
            <v>125.76627032842229</v>
          </cell>
          <cell r="QB52">
            <v>266.61740556742421</v>
          </cell>
          <cell r="QC52">
            <v>1144.6165721033381</v>
          </cell>
          <cell r="QD52">
            <v>413.37295723553223</v>
          </cell>
          <cell r="QE52">
            <v>231.37268132614079</v>
          </cell>
          <cell r="QF52">
            <v>251.6590896088521</v>
          </cell>
          <cell r="QG52">
            <v>272.13474555837712</v>
          </cell>
          <cell r="QH52">
            <v>187.1220138847354</v>
          </cell>
          <cell r="QI52">
            <v>173.26045500000001</v>
          </cell>
          <cell r="QJ52">
            <v>10418.553023024309</v>
          </cell>
          <cell r="QK52">
            <v>1071.822425333816</v>
          </cell>
          <cell r="QL52">
            <v>206.99259188997081</v>
          </cell>
          <cell r="QM52">
            <v>8014.4361271418329</v>
          </cell>
          <cell r="QN52">
            <v>2218.041895882478</v>
          </cell>
          <cell r="QO52">
            <v>1337.49</v>
          </cell>
          <cell r="QP52">
            <v>265.66757466618338</v>
          </cell>
          <cell r="QQ52">
            <v>25.002526282685569</v>
          </cell>
          <cell r="QR52">
            <v>116.49839653008701</v>
          </cell>
          <cell r="QS52">
            <v>92.578354897384585</v>
          </cell>
          <cell r="QT52">
            <v>0</v>
          </cell>
          <cell r="RM52">
            <v>1132.1844913548671</v>
          </cell>
          <cell r="RN52">
            <v>404.49792126238691</v>
          </cell>
          <cell r="RO52">
            <v>224.58334540915291</v>
          </cell>
          <cell r="RP52">
            <v>244.5404844872958</v>
          </cell>
          <cell r="RQ52">
            <v>264.79374717924748</v>
          </cell>
          <cell r="RR52">
            <v>192.53437997877981</v>
          </cell>
          <cell r="RS52">
            <v>173.26045500000001</v>
          </cell>
          <cell r="RT52">
            <v>10358.98198998324</v>
          </cell>
          <cell r="RU52">
            <v>749.09693445274979</v>
          </cell>
          <cell r="RV52">
            <v>211.703851462393</v>
          </cell>
          <cell r="RW52">
            <v>7762.3307141219784</v>
          </cell>
          <cell r="RX52">
            <v>2410.5762758612568</v>
          </cell>
          <cell r="RY52">
            <v>1337.49</v>
          </cell>
          <cell r="RZ52">
            <v>588.39306554725022</v>
          </cell>
          <cell r="SA52">
            <v>25.496589269158289</v>
          </cell>
          <cell r="SB52">
            <v>27.18633350722741</v>
          </cell>
          <cell r="SC52">
            <v>6.1896999202071967</v>
          </cell>
          <cell r="SD52">
            <v>309.6680544482428</v>
          </cell>
          <cell r="SE52">
            <v>1141.711538729121</v>
          </cell>
          <cell r="SF52">
            <v>407.95344113465052</v>
          </cell>
          <cell r="SG52">
            <v>226.23862881772209</v>
          </cell>
          <cell r="SH52">
            <v>246.65000281152831</v>
          </cell>
          <cell r="SI52">
            <v>267.07369160860941</v>
          </cell>
          <cell r="SJ52">
            <v>186.40896311542349</v>
          </cell>
          <cell r="SK52">
            <v>173.26045500000001</v>
          </cell>
          <cell r="SL52">
            <v>10586.21109830513</v>
          </cell>
          <cell r="SM52">
            <v>881.32623325843178</v>
          </cell>
          <cell r="SN52">
            <v>216.52234176493971</v>
          </cell>
          <cell r="SO52">
            <v>7803.1508593284452</v>
          </cell>
          <cell r="SP52">
            <v>2596.9852389766811</v>
          </cell>
          <cell r="SQ52">
            <v>1337.49</v>
          </cell>
          <cell r="SR52">
            <v>456.16376674156822</v>
          </cell>
          <cell r="SS52">
            <v>26.07690496626444</v>
          </cell>
          <cell r="ST52">
            <v>180.32272623389269</v>
          </cell>
          <cell r="SU52">
            <v>151.6383949640759</v>
          </cell>
          <cell r="SV52">
            <v>0</v>
          </cell>
          <cell r="SW52">
            <v>1156.09831808832</v>
          </cell>
          <cell r="SX52">
            <v>413.17163548919473</v>
          </cell>
          <cell r="SY52">
            <v>228.95965479721451</v>
          </cell>
          <cell r="SZ52">
            <v>249.83560233076221</v>
          </cell>
          <cell r="TA52">
            <v>270.516651323004</v>
          </cell>
          <cell r="TB52">
            <v>193.29365459707591</v>
          </cell>
          <cell r="TC52">
            <v>173.26045500000001</v>
          </cell>
          <cell r="TD52">
            <v>10521.136381495009</v>
          </cell>
          <cell r="TE52">
            <v>732.03924803384768</v>
          </cell>
          <cell r="TF52">
            <v>221.45050342507091</v>
          </cell>
          <cell r="TG52">
            <v>7830.9009867668901</v>
          </cell>
          <cell r="TH52">
            <v>2504.1603947281169</v>
          </cell>
          <cell r="TI52">
            <v>1337.49</v>
          </cell>
          <cell r="TJ52">
            <v>605.45075196615232</v>
          </cell>
          <cell r="TK52">
            <v>26.670428951928439</v>
          </cell>
          <cell r="TL52">
            <v>180.86540773163409</v>
          </cell>
          <cell r="TM52">
            <v>156.48518502855671</v>
          </cell>
          <cell r="TN52">
            <v>286.11849884563958</v>
          </cell>
          <cell r="TO52">
            <v>1216.6207698620619</v>
          </cell>
          <cell r="TP52">
            <v>434.98970062449689</v>
          </cell>
          <cell r="TQ52">
            <v>241.75183154163761</v>
          </cell>
          <cell r="TR52">
            <v>263.1029265514926</v>
          </cell>
          <cell r="TS52">
            <v>284.86664106679558</v>
          </cell>
          <cell r="TT52">
            <v>202.00756171758391</v>
          </cell>
          <cell r="TU52">
            <v>173.26045500000001</v>
          </cell>
          <cell r="TV52">
            <v>10758.13016174029</v>
          </cell>
          <cell r="TW52">
            <v>850.78580323022982</v>
          </cell>
          <cell r="TX52">
            <v>226.49083262020289</v>
          </cell>
          <cell r="TY52">
            <v>8199.1643539760444</v>
          </cell>
          <cell r="TZ52">
            <v>2372.89080776425</v>
          </cell>
          <cell r="UA52">
            <v>1337.49</v>
          </cell>
          <cell r="UB52">
            <v>486.70419676977019</v>
          </cell>
          <cell r="UC52">
            <v>27.277461853700931</v>
          </cell>
          <cell r="UD52">
            <v>167.296783278623</v>
          </cell>
          <cell r="UE52">
            <v>139.42910828403899</v>
          </cell>
          <cell r="UF52">
            <v>0</v>
          </cell>
        </row>
        <row r="53">
          <cell r="A53" t="str">
            <v>DMVF3</v>
          </cell>
          <cell r="B53" t="str">
            <v>D1000</v>
          </cell>
          <cell r="C53" t="str">
            <v>Retail</v>
          </cell>
          <cell r="D53" t="str">
            <v>Danniela Eiger</v>
          </cell>
          <cell r="E53">
            <v>45630</v>
          </cell>
          <cell r="F53" t="str">
            <v>Neutral</v>
          </cell>
          <cell r="G53" t="b">
            <v>0</v>
          </cell>
          <cell r="H53" t="str">
            <v>BRL</v>
          </cell>
          <cell r="I53">
            <v>7</v>
          </cell>
          <cell r="J53">
            <v>0.16360314782608701</v>
          </cell>
          <cell r="K53">
            <v>0.16082328219865341</v>
          </cell>
          <cell r="L53">
            <v>0.16356103084472501</v>
          </cell>
          <cell r="M53">
            <v>1483.2</v>
          </cell>
          <cell r="N53">
            <v>475.6</v>
          </cell>
          <cell r="O53">
            <v>21.043764459999959</v>
          </cell>
          <cell r="P53">
            <v>120.7623492</v>
          </cell>
          <cell r="R53">
            <v>15.75620467999998</v>
          </cell>
          <cell r="S53">
            <v>50.602842000000003</v>
          </cell>
          <cell r="T53">
            <v>1470.7149999999999</v>
          </cell>
          <cell r="U53">
            <v>56.465000000000003</v>
          </cell>
          <cell r="V53">
            <v>126.006</v>
          </cell>
          <cell r="W53">
            <v>1470.7149999999999</v>
          </cell>
          <cell r="X53">
            <v>849.49300000000005</v>
          </cell>
          <cell r="Y53">
            <v>28.902999999999999</v>
          </cell>
          <cell r="Z53">
            <v>-27.562000000000001</v>
          </cell>
          <cell r="AA53">
            <v>44.9</v>
          </cell>
          <cell r="AB53">
            <v>0</v>
          </cell>
          <cell r="AC53">
            <v>0</v>
          </cell>
          <cell r="AD53">
            <v>0</v>
          </cell>
          <cell r="AE53">
            <v>1748.9</v>
          </cell>
          <cell r="AF53">
            <v>552.80000000000018</v>
          </cell>
          <cell r="AG53">
            <v>34.883000000000173</v>
          </cell>
          <cell r="AH53">
            <v>155.60000000000019</v>
          </cell>
          <cell r="AJ53">
            <v>20.844999999999949</v>
          </cell>
          <cell r="AK53">
            <v>50.602842000000003</v>
          </cell>
          <cell r="AL53">
            <v>1548.519</v>
          </cell>
          <cell r="AM53">
            <v>44.228999999999999</v>
          </cell>
          <cell r="AN53">
            <v>148.387</v>
          </cell>
          <cell r="AO53">
            <v>1548.519</v>
          </cell>
          <cell r="AP53">
            <v>870.85500000000002</v>
          </cell>
          <cell r="AQ53">
            <v>26.834</v>
          </cell>
          <cell r="AR53">
            <v>-17.395</v>
          </cell>
          <cell r="AS53">
            <v>65.132000000000005</v>
          </cell>
          <cell r="AT53">
            <v>0</v>
          </cell>
          <cell r="AU53">
            <v>0</v>
          </cell>
          <cell r="AV53">
            <v>0</v>
          </cell>
          <cell r="AW53">
            <v>2097.2658889288759</v>
          </cell>
          <cell r="AX53">
            <v>661.33518640023817</v>
          </cell>
          <cell r="AY53">
            <v>44.384860584506256</v>
          </cell>
          <cell r="AZ53">
            <v>180.13686012372301</v>
          </cell>
          <cell r="BB53">
            <v>31.68396158164775</v>
          </cell>
          <cell r="BC53">
            <v>50.602842000000003</v>
          </cell>
          <cell r="BD53">
            <v>1732.876153632654</v>
          </cell>
          <cell r="BE53">
            <v>26.04442659873628</v>
          </cell>
          <cell r="BF53">
            <v>186.0627311096475</v>
          </cell>
          <cell r="BG53">
            <v>1732.871153632655</v>
          </cell>
          <cell r="BH53">
            <v>897.61196158164785</v>
          </cell>
          <cell r="BI53">
            <v>21.57</v>
          </cell>
          <cell r="BJ53">
            <v>-4.474426598736283</v>
          </cell>
          <cell r="BK53">
            <v>80.514422963450826</v>
          </cell>
          <cell r="BL53">
            <v>0</v>
          </cell>
          <cell r="BM53">
            <v>0</v>
          </cell>
          <cell r="BN53">
            <v>0</v>
          </cell>
          <cell r="BO53">
            <v>2469.4822696648489</v>
          </cell>
          <cell r="BP53">
            <v>775.02151009125464</v>
          </cell>
          <cell r="BQ53">
            <v>63.782302050534888</v>
          </cell>
          <cell r="BR53">
            <v>222.81554425075211</v>
          </cell>
          <cell r="BT53">
            <v>41.393440476411058</v>
          </cell>
          <cell r="BU53">
            <v>50.602842000000003</v>
          </cell>
          <cell r="BV53">
            <v>1794.682935504158</v>
          </cell>
          <cell r="BW53">
            <v>33.852756865934097</v>
          </cell>
          <cell r="BX53">
            <v>223.8822250317948</v>
          </cell>
          <cell r="BY53">
            <v>1794.677935504159</v>
          </cell>
          <cell r="BZ53">
            <v>939.00540205805896</v>
          </cell>
          <cell r="CA53">
            <v>21.57</v>
          </cell>
          <cell r="CB53">
            <v>-12.2827568659341</v>
          </cell>
          <cell r="CC53">
            <v>79.003960144221594</v>
          </cell>
          <cell r="CD53">
            <v>8.5112091441397837</v>
          </cell>
          <cell r="CE53">
            <v>7.3980888750060592</v>
          </cell>
          <cell r="CF53">
            <v>0</v>
          </cell>
          <cell r="CG53">
            <v>2644.0710206401291</v>
          </cell>
          <cell r="CH53">
            <v>824.2450583834019</v>
          </cell>
          <cell r="CI53">
            <v>61.725818452697332</v>
          </cell>
          <cell r="CJ53">
            <v>232.00247610900249</v>
          </cell>
          <cell r="CL53">
            <v>46.223902794717411</v>
          </cell>
          <cell r="CM53">
            <v>50.602842000000003</v>
          </cell>
          <cell r="CN53">
            <v>1856.0406164223441</v>
          </cell>
          <cell r="CO53">
            <v>49.866363631765608</v>
          </cell>
          <cell r="CP53">
            <v>228.80207961522669</v>
          </cell>
          <cell r="CQ53">
            <v>1856.035616422344</v>
          </cell>
          <cell r="CR53">
            <v>975.77987094199989</v>
          </cell>
          <cell r="CS53">
            <v>21.57</v>
          </cell>
          <cell r="CT53">
            <v>-28.296363631765612</v>
          </cell>
          <cell r="CU53">
            <v>49.016001770225643</v>
          </cell>
          <cell r="CV53">
            <v>19.978178060670821</v>
          </cell>
          <cell r="CW53">
            <v>18.84929140069088</v>
          </cell>
          <cell r="CX53">
            <v>9.449433910776488</v>
          </cell>
          <cell r="CY53">
            <v>2869.7465818669111</v>
          </cell>
          <cell r="CZ53">
            <v>888.55097291944423</v>
          </cell>
          <cell r="DA53">
            <v>63.971873171293488</v>
          </cell>
          <cell r="DB53">
            <v>248.7819075714292</v>
          </cell>
          <cell r="DD53">
            <v>49.345290858298178</v>
          </cell>
          <cell r="DE53">
            <v>50.602842000000003</v>
          </cell>
          <cell r="DF53">
            <v>1927.163057430384</v>
          </cell>
          <cell r="DG53">
            <v>65.096918011415497</v>
          </cell>
          <cell r="DH53">
            <v>233.43439859794429</v>
          </cell>
          <cell r="DI53">
            <v>1927.1580574303839</v>
          </cell>
          <cell r="DJ53">
            <v>1015.258888132376</v>
          </cell>
          <cell r="DK53">
            <v>21.57</v>
          </cell>
          <cell r="DL53">
            <v>-43.526918011415503</v>
          </cell>
          <cell r="DM53">
            <v>52.492140702697377</v>
          </cell>
          <cell r="DN53">
            <v>17.972973482327809</v>
          </cell>
          <cell r="DO53">
            <v>16.883771344796511</v>
          </cell>
          <cell r="DP53">
            <v>9.8662736679224174</v>
          </cell>
          <cell r="DQ53">
            <v>3059.168314994849</v>
          </cell>
          <cell r="DR53">
            <v>940.75738556111708</v>
          </cell>
          <cell r="DS53">
            <v>64.972594834043036</v>
          </cell>
          <cell r="DT53">
            <v>261.98128023587577</v>
          </cell>
          <cell r="DV53">
            <v>51.686437343353177</v>
          </cell>
          <cell r="DW53">
            <v>50.602842000000003</v>
          </cell>
          <cell r="DX53">
            <v>1995.670623537394</v>
          </cell>
          <cell r="DY53">
            <v>83.475361581179627</v>
          </cell>
          <cell r="DZ53">
            <v>237.95058448021391</v>
          </cell>
          <cell r="EA53">
            <v>1995.6656235373939</v>
          </cell>
          <cell r="EB53">
            <v>1056.859519574376</v>
          </cell>
          <cell r="EC53">
            <v>21.57</v>
          </cell>
          <cell r="ED53">
            <v>-61.905361581179633</v>
          </cell>
          <cell r="EE53">
            <v>55.535063678725308</v>
          </cell>
          <cell r="EF53">
            <v>19.659724718231931</v>
          </cell>
          <cell r="EG53">
            <v>15.22454939204084</v>
          </cell>
          <cell r="EH53">
            <v>10.08580590135257</v>
          </cell>
          <cell r="EI53">
            <v>3247.9193312089801</v>
          </cell>
          <cell r="EJ53">
            <v>998.80221809459886</v>
          </cell>
          <cell r="EK53">
            <v>72.402031886566448</v>
          </cell>
          <cell r="EL53">
            <v>281.56617450542672</v>
          </cell>
          <cell r="EN53">
            <v>58.756505827319963</v>
          </cell>
          <cell r="EO53">
            <v>50.602842000000003</v>
          </cell>
          <cell r="EP53">
            <v>2068.680346827764</v>
          </cell>
          <cell r="EQ53">
            <v>106.3946996039394</v>
          </cell>
          <cell r="ER53">
            <v>242.37930771804909</v>
          </cell>
          <cell r="ES53">
            <v>2068.6753468277639</v>
          </cell>
          <cell r="ET53">
            <v>1104.238702979369</v>
          </cell>
          <cell r="EU53">
            <v>21.57</v>
          </cell>
          <cell r="EV53">
            <v>-84.824699603939365</v>
          </cell>
          <cell r="EW53">
            <v>58.595471317525721</v>
          </cell>
          <cell r="EX53">
            <v>23.325495662900551</v>
          </cell>
          <cell r="EY53">
            <v>19.01776027750466</v>
          </cell>
          <cell r="EZ53">
            <v>11.377322422326911</v>
          </cell>
          <cell r="FA53">
            <v>3423.5109876132119</v>
          </cell>
          <cell r="FB53">
            <v>1052.800275931266</v>
          </cell>
          <cell r="FC53">
            <v>79.921838726203219</v>
          </cell>
          <cell r="FD53">
            <v>300.39398333572422</v>
          </cell>
          <cell r="FF53">
            <v>65.669723586897689</v>
          </cell>
          <cell r="FG53">
            <v>50.602842000000003</v>
          </cell>
          <cell r="FH53">
            <v>2145.4937251840461</v>
          </cell>
          <cell r="FI53">
            <v>149.30392158538979</v>
          </cell>
          <cell r="FJ53">
            <v>232.20074014321401</v>
          </cell>
          <cell r="FK53">
            <v>2145.488725184046</v>
          </cell>
          <cell r="FL53">
            <v>1157.208453665311</v>
          </cell>
          <cell r="FM53">
            <v>21.57</v>
          </cell>
          <cell r="FN53">
            <v>-127.73392158538979</v>
          </cell>
          <cell r="FO53">
            <v>46.916587293149327</v>
          </cell>
          <cell r="FP53">
            <v>42.687884854802547</v>
          </cell>
          <cell r="FQ53">
            <v>38.260086007839227</v>
          </cell>
          <cell r="FR53">
            <v>12.699972900955711</v>
          </cell>
          <cell r="FS53">
            <v>327.5</v>
          </cell>
          <cell r="FT53">
            <v>103.1</v>
          </cell>
          <cell r="FU53">
            <v>-4.0562355400000074</v>
          </cell>
          <cell r="FV53">
            <v>23.262349199999989</v>
          </cell>
          <cell r="FX53">
            <v>-5.6717953200000064</v>
          </cell>
          <cell r="FY53">
            <v>50.602842000000003</v>
          </cell>
          <cell r="FZ53">
            <v>1439.836</v>
          </cell>
          <cell r="GA53">
            <v>74.567999999999998</v>
          </cell>
          <cell r="GB53">
            <v>104.593</v>
          </cell>
          <cell r="GC53">
            <v>1439.836</v>
          </cell>
          <cell r="GD53">
            <v>830.95</v>
          </cell>
          <cell r="GE53">
            <v>45.186</v>
          </cell>
          <cell r="GF53">
            <v>-31.808</v>
          </cell>
          <cell r="GG53">
            <v>7.7</v>
          </cell>
          <cell r="GI53">
            <v>-8.4403729581624667</v>
          </cell>
          <cell r="GJ53">
            <v>0</v>
          </cell>
          <cell r="GK53">
            <v>374.6</v>
          </cell>
          <cell r="GL53">
            <v>127.1</v>
          </cell>
          <cell r="GM53">
            <v>15.700000000000021</v>
          </cell>
          <cell r="GN53">
            <v>43.100000000000023</v>
          </cell>
          <cell r="GP53">
            <v>13.229000000000021</v>
          </cell>
          <cell r="GQ53">
            <v>50.602842000000003</v>
          </cell>
          <cell r="GR53">
            <v>1448.9860000000001</v>
          </cell>
          <cell r="GS53">
            <v>70.382000000000005</v>
          </cell>
          <cell r="GT53">
            <v>108.59699999999999</v>
          </cell>
          <cell r="GU53">
            <v>1448.9860000000001</v>
          </cell>
          <cell r="GV53">
            <v>843.21699999999998</v>
          </cell>
          <cell r="GW53">
            <v>39.746000000000002</v>
          </cell>
          <cell r="GX53">
            <v>-33.743000000000009</v>
          </cell>
          <cell r="GY53">
            <v>10.6</v>
          </cell>
          <cell r="HA53">
            <v>-7.8917356903556968</v>
          </cell>
          <cell r="HB53">
            <v>0</v>
          </cell>
          <cell r="HC53">
            <v>381.1</v>
          </cell>
          <cell r="HD53">
            <v>122</v>
          </cell>
          <cell r="HE53">
            <v>7.9999999999999947</v>
          </cell>
          <cell r="HF53">
            <v>23.499999999999989</v>
          </cell>
          <cell r="HH53">
            <v>4.5209999999999937</v>
          </cell>
          <cell r="HI53">
            <v>50.602842000000003</v>
          </cell>
          <cell r="HJ53">
            <v>1446.2539999999999</v>
          </cell>
          <cell r="HK53">
            <v>53.619</v>
          </cell>
          <cell r="HL53">
            <v>114.96</v>
          </cell>
          <cell r="HM53">
            <v>1446.251</v>
          </cell>
          <cell r="HN53">
            <v>846.55399999999997</v>
          </cell>
          <cell r="HO53">
            <v>29.629000000000001</v>
          </cell>
          <cell r="HP53">
            <v>-25.664000000000001</v>
          </cell>
          <cell r="HQ53">
            <v>13.9</v>
          </cell>
          <cell r="HS53">
            <v>-11.36990987695377</v>
          </cell>
          <cell r="HT53">
            <v>0</v>
          </cell>
          <cell r="HU53">
            <v>400</v>
          </cell>
          <cell r="HV53">
            <v>123.4</v>
          </cell>
          <cell r="HW53">
            <v>1.3999999999999799</v>
          </cell>
          <cell r="HX53">
            <v>30.899999999999981</v>
          </cell>
          <cell r="HZ53">
            <v>3.67799999999998</v>
          </cell>
          <cell r="IA53">
            <v>50.602842000000003</v>
          </cell>
          <cell r="IB53">
            <v>1470.7149999999999</v>
          </cell>
          <cell r="IC53">
            <v>56.465000000000003</v>
          </cell>
          <cell r="ID53">
            <v>126.006</v>
          </cell>
          <cell r="IE53">
            <v>1470.7149999999999</v>
          </cell>
          <cell r="IF53">
            <v>849.49300000000005</v>
          </cell>
          <cell r="IG53">
            <v>28.902999999999999</v>
          </cell>
          <cell r="IH53">
            <v>-27.562000000000001</v>
          </cell>
          <cell r="II53">
            <v>12.69999999999999</v>
          </cell>
          <cell r="IK53">
            <v>-5.0346261980830898</v>
          </cell>
          <cell r="IL53">
            <v>0</v>
          </cell>
          <cell r="IM53">
            <v>405.5</v>
          </cell>
          <cell r="IN53">
            <v>126.4</v>
          </cell>
          <cell r="IO53">
            <v>0.99999999999997158</v>
          </cell>
          <cell r="IP53">
            <v>29.999999999999972</v>
          </cell>
          <cell r="IR53">
            <v>-0.2090000000000285</v>
          </cell>
          <cell r="IS53">
            <v>50.602842000000003</v>
          </cell>
          <cell r="IT53">
            <v>1472.827</v>
          </cell>
          <cell r="IU53">
            <v>58.423000000000002</v>
          </cell>
          <cell r="IV53">
            <v>122.768</v>
          </cell>
          <cell r="IW53">
            <v>1472.827</v>
          </cell>
          <cell r="IX53">
            <v>847.88300000000004</v>
          </cell>
          <cell r="IY53">
            <v>28.227</v>
          </cell>
          <cell r="IZ53">
            <v>-30.196000000000002</v>
          </cell>
          <cell r="JA53">
            <v>10.391999999999999</v>
          </cell>
          <cell r="JB53">
            <v>0</v>
          </cell>
          <cell r="JC53">
            <v>9.0191446028663913E-2</v>
          </cell>
          <cell r="JD53">
            <v>0</v>
          </cell>
          <cell r="JE53">
            <v>433.7</v>
          </cell>
          <cell r="JF53">
            <v>141.19999999999999</v>
          </cell>
          <cell r="JG53">
            <v>12.79999999999999</v>
          </cell>
          <cell r="JH53">
            <v>42.099999999999987</v>
          </cell>
          <cell r="JJ53">
            <v>9.6849999999999916</v>
          </cell>
          <cell r="JK53">
            <v>50.602842000000003</v>
          </cell>
          <cell r="JL53">
            <v>1486.038</v>
          </cell>
          <cell r="JM53">
            <v>51.969000000000001</v>
          </cell>
          <cell r="JN53">
            <v>126.739</v>
          </cell>
          <cell r="JO53">
            <v>1486.038</v>
          </cell>
          <cell r="JP53">
            <v>855.83100000000002</v>
          </cell>
          <cell r="JQ53">
            <v>27.54</v>
          </cell>
          <cell r="JR53">
            <v>-24.428999999999998</v>
          </cell>
          <cell r="JS53">
            <v>13.6</v>
          </cell>
          <cell r="JT53">
            <v>0</v>
          </cell>
          <cell r="JU53">
            <v>-1.859991522002423</v>
          </cell>
          <cell r="JV53">
            <v>0</v>
          </cell>
          <cell r="JW53">
            <v>446.7</v>
          </cell>
          <cell r="JX53">
            <v>140.80000000000001</v>
          </cell>
          <cell r="JY53">
            <v>9.0830000000000144</v>
          </cell>
          <cell r="JZ53">
            <v>39.700000000000017</v>
          </cell>
          <cell r="KB53">
            <v>7.0730000000000146</v>
          </cell>
          <cell r="KC53">
            <v>50.602842000000003</v>
          </cell>
          <cell r="KD53">
            <v>1517.6320000000001</v>
          </cell>
          <cell r="KE53">
            <v>51.984000000000002</v>
          </cell>
          <cell r="KF53">
            <v>134.636</v>
          </cell>
          <cell r="KG53">
            <v>1517.6320000000001</v>
          </cell>
          <cell r="KH53">
            <v>861.62099999999998</v>
          </cell>
          <cell r="KI53">
            <v>26.832000000000001</v>
          </cell>
          <cell r="KJ53">
            <v>-25.152000000000001</v>
          </cell>
          <cell r="KK53">
            <v>16.638999999999999</v>
          </cell>
          <cell r="KN53">
            <v>0</v>
          </cell>
          <cell r="KO53">
            <v>463</v>
          </cell>
          <cell r="KP53">
            <v>144.4</v>
          </cell>
          <cell r="KQ53">
            <v>5.8999999999999737</v>
          </cell>
          <cell r="KR53">
            <v>37.699999999999967</v>
          </cell>
          <cell r="KT53">
            <v>4.2959999999999727</v>
          </cell>
          <cell r="KU53">
            <v>50.602842000000003</v>
          </cell>
          <cell r="KV53">
            <v>1548.519</v>
          </cell>
          <cell r="KW53">
            <v>44.228999999999999</v>
          </cell>
          <cell r="KX53">
            <v>148.387</v>
          </cell>
          <cell r="KY53">
            <v>1548.519</v>
          </cell>
          <cell r="KZ53">
            <v>870.85500000000002</v>
          </cell>
          <cell r="LA53">
            <v>26.834</v>
          </cell>
          <cell r="LB53">
            <v>-17.395</v>
          </cell>
          <cell r="LC53">
            <v>24.501000000000001</v>
          </cell>
          <cell r="LF53">
            <v>0</v>
          </cell>
          <cell r="LG53">
            <v>481.79899999999998</v>
          </cell>
          <cell r="LH53">
            <v>148.72499999999999</v>
          </cell>
          <cell r="LI53">
            <v>4.5499999999999723</v>
          </cell>
          <cell r="LJ53">
            <v>36.249999999999972</v>
          </cell>
          <cell r="LL53">
            <v>2.7939999999999721</v>
          </cell>
          <cell r="LM53">
            <v>50.602842000000003</v>
          </cell>
          <cell r="LN53">
            <v>1593.6130000000001</v>
          </cell>
          <cell r="LO53">
            <v>52.5</v>
          </cell>
          <cell r="LP53">
            <v>151.91900000000001</v>
          </cell>
          <cell r="LQ53">
            <v>1593.702</v>
          </cell>
          <cell r="LR53">
            <v>871.88699999999994</v>
          </cell>
          <cell r="LS53">
            <v>40.99</v>
          </cell>
          <cell r="LT53">
            <v>-11.61</v>
          </cell>
          <cell r="LU53">
            <v>12.929</v>
          </cell>
          <cell r="LV53">
            <v>19.659724718231931</v>
          </cell>
          <cell r="LW53">
            <v>32.739453531791263</v>
          </cell>
          <cell r="LX53">
            <v>0</v>
          </cell>
          <cell r="LY53">
            <v>513.17499999999995</v>
          </cell>
          <cell r="LZ53">
            <v>167.8009999999999</v>
          </cell>
          <cell r="MA53">
            <v>18.100999999999939</v>
          </cell>
          <cell r="MB53">
            <v>51.200999999999937</v>
          </cell>
          <cell r="MD53">
            <v>13.234999999999941</v>
          </cell>
          <cell r="ME53">
            <v>50.602842000000003</v>
          </cell>
          <cell r="MF53">
            <v>1651.6489999999999</v>
          </cell>
          <cell r="MG53">
            <v>48.646000000000001</v>
          </cell>
          <cell r="MH53">
            <v>161.68700000000001</v>
          </cell>
          <cell r="MI53">
            <v>1651.633</v>
          </cell>
          <cell r="MJ53">
            <v>882.86400000000003</v>
          </cell>
          <cell r="MK53">
            <v>22.949000000000002</v>
          </cell>
          <cell r="ML53">
            <v>-25.696999999999999</v>
          </cell>
          <cell r="MM53">
            <v>20.626000000000001</v>
          </cell>
          <cell r="MN53">
            <v>23.325495662900551</v>
          </cell>
          <cell r="MO53">
            <v>4.1713753937668221</v>
          </cell>
          <cell r="MP53">
            <v>0</v>
          </cell>
          <cell r="MQ53">
            <v>544.4</v>
          </cell>
          <cell r="MR53">
            <v>171.4</v>
          </cell>
          <cell r="MS53">
            <v>15.399999999999981</v>
          </cell>
          <cell r="MT53">
            <v>50.599999999999987</v>
          </cell>
          <cell r="MV53">
            <v>11.254999999999979</v>
          </cell>
          <cell r="MW53">
            <v>50.602842000000003</v>
          </cell>
          <cell r="MX53">
            <v>1720.8</v>
          </cell>
          <cell r="MY53">
            <v>39.200000000000003</v>
          </cell>
          <cell r="MZ53">
            <v>175.09</v>
          </cell>
          <cell r="NA53">
            <v>1720.7950000000001</v>
          </cell>
          <cell r="NB53">
            <v>893.21199999999999</v>
          </cell>
          <cell r="NC53">
            <v>21.57</v>
          </cell>
          <cell r="ND53">
            <v>-17.63</v>
          </cell>
          <cell r="NE53">
            <v>26.617000000000001</v>
          </cell>
          <cell r="NF53">
            <v>42.687884854802547</v>
          </cell>
          <cell r="NG53">
            <v>40.179998194822623</v>
          </cell>
          <cell r="NH53">
            <v>0</v>
          </cell>
          <cell r="NI53">
            <v>557.89188892887671</v>
          </cell>
          <cell r="NJ53">
            <v>173.4091864002383</v>
          </cell>
          <cell r="NK53">
            <v>6.3338605845063842</v>
          </cell>
          <cell r="NL53">
            <v>42.085860123723101</v>
          </cell>
          <cell r="NN53">
            <v>4.399961581647859</v>
          </cell>
          <cell r="NO53">
            <v>50.602842000000003</v>
          </cell>
          <cell r="NP53">
            <v>1732.876153632654</v>
          </cell>
          <cell r="NQ53">
            <v>26.04442659873628</v>
          </cell>
          <cell r="NR53">
            <v>186.0627311096475</v>
          </cell>
          <cell r="NS53">
            <v>1732.871153632655</v>
          </cell>
          <cell r="NT53">
            <v>897.61196158164785</v>
          </cell>
          <cell r="NU53">
            <v>21.57</v>
          </cell>
          <cell r="NV53">
            <v>-4.474426598736283</v>
          </cell>
          <cell r="NW53">
            <v>20.342422963450829</v>
          </cell>
          <cell r="NX53">
            <v>58.832412393419567</v>
          </cell>
          <cell r="NY53">
            <v>57.743210255888272</v>
          </cell>
          <cell r="NZ53">
            <v>0</v>
          </cell>
          <cell r="UG53">
            <v>-1.5355760000000021</v>
          </cell>
          <cell r="UH53">
            <v>-0.45999999999999908</v>
          </cell>
          <cell r="UI53">
            <v>-1.7966993146180641</v>
          </cell>
          <cell r="UJ53">
            <v>-4.1147567439821824</v>
          </cell>
          <cell r="UK53">
            <v>-4.4565220237489127</v>
          </cell>
          <cell r="UL53">
            <v>-4.1762751838848899</v>
          </cell>
          <cell r="UM53">
            <v>-3.8464984622092651</v>
          </cell>
          <cell r="UN53">
            <v>-3.4485626603427502</v>
          </cell>
          <cell r="UO53">
            <v>-2.9523059931382791</v>
          </cell>
          <cell r="UP53">
            <v>-1.3355760000000001</v>
          </cell>
          <cell r="UQ53">
            <v>-1.671</v>
          </cell>
          <cell r="UR53">
            <v>1.0209999999999999</v>
          </cell>
          <cell r="US53">
            <v>0.47799999999999931</v>
          </cell>
          <cell r="UT53">
            <v>-0.50900000000000012</v>
          </cell>
          <cell r="UU53">
            <v>-0.41499999999999998</v>
          </cell>
          <cell r="UV53">
            <v>-4.0000000000004476E-3</v>
          </cell>
          <cell r="UW53">
            <v>0.3899999999999999</v>
          </cell>
          <cell r="UX53">
            <v>-0.65600000000000003</v>
          </cell>
          <cell r="UY53">
            <v>-0.26600000000000001</v>
          </cell>
          <cell r="UZ53">
            <v>-0.44499999999999978</v>
          </cell>
          <cell r="VA53">
            <v>-0.42969931461806449</v>
          </cell>
        </row>
        <row r="54">
          <cell r="A54" t="str">
            <v>ECOR3</v>
          </cell>
          <cell r="B54" t="str">
            <v>Ecorodovias</v>
          </cell>
          <cell r="C54" t="str">
            <v>Transportation</v>
          </cell>
          <cell r="D54" t="str">
            <v>Pedro Bruno</v>
          </cell>
          <cell r="E54">
            <v>45313</v>
          </cell>
          <cell r="F54" t="str">
            <v>Buy</v>
          </cell>
          <cell r="G54" t="b">
            <v>0</v>
          </cell>
          <cell r="H54" t="str">
            <v>BRL</v>
          </cell>
          <cell r="I54">
            <v>11.1</v>
          </cell>
          <cell r="J54">
            <v>0.14514265655551811</v>
          </cell>
          <cell r="K54">
            <v>0.124</v>
          </cell>
          <cell r="L54">
            <v>0.1024133633805434</v>
          </cell>
          <cell r="M54">
            <v>3572.357</v>
          </cell>
          <cell r="O54">
            <v>1610.8579999999999</v>
          </cell>
          <cell r="P54">
            <v>2305.3000000000002</v>
          </cell>
          <cell r="R54">
            <v>298.23999999999961</v>
          </cell>
          <cell r="S54">
            <v>696.33414399999992</v>
          </cell>
          <cell r="T54">
            <v>18108.8482</v>
          </cell>
          <cell r="U54">
            <v>1498.7529999999999</v>
          </cell>
          <cell r="V54">
            <v>391.63900000000001</v>
          </cell>
          <cell r="W54">
            <v>18108.82</v>
          </cell>
          <cell r="X54">
            <v>2518.6799999999998</v>
          </cell>
          <cell r="Y54">
            <v>11645.342000000001</v>
          </cell>
          <cell r="Z54">
            <v>10146.589</v>
          </cell>
          <cell r="AA54">
            <v>-3058.9</v>
          </cell>
          <cell r="AB54">
            <v>-1399.2226224734079</v>
          </cell>
          <cell r="AC54">
            <v>-426.69147849651068</v>
          </cell>
          <cell r="AD54">
            <v>-58.351999999999997</v>
          </cell>
          <cell r="AE54">
            <v>5324.5370947764777</v>
          </cell>
          <cell r="AG54">
            <v>2931.8550896999518</v>
          </cell>
          <cell r="AH54">
            <v>3817.8096496134731</v>
          </cell>
          <cell r="AJ54">
            <v>696.99146896176921</v>
          </cell>
          <cell r="AK54">
            <v>696.33414399999992</v>
          </cell>
          <cell r="AL54">
            <v>23608.62113573575</v>
          </cell>
          <cell r="AM54">
            <v>2662.2685473882389</v>
          </cell>
          <cell r="AN54">
            <v>391.63900000000001</v>
          </cell>
          <cell r="AO54">
            <v>23608.592935735749</v>
          </cell>
          <cell r="AP54">
            <v>3099.3715353415482</v>
          </cell>
          <cell r="AQ54">
            <v>16564.4234003942</v>
          </cell>
          <cell r="AR54">
            <v>13902.154853005961</v>
          </cell>
          <cell r="AS54">
            <v>-5158.7675072263892</v>
          </cell>
          <cell r="AT54">
            <v>-2886.5529549072839</v>
          </cell>
          <cell r="AU54">
            <v>1279.81548100846</v>
          </cell>
          <cell r="AV54">
            <v>-116.2999336202212</v>
          </cell>
          <cell r="AW54">
            <v>6115.2084531636001</v>
          </cell>
          <cell r="AY54">
            <v>3466.9686223288431</v>
          </cell>
          <cell r="AZ54">
            <v>4531.3640007121166</v>
          </cell>
          <cell r="BB54">
            <v>908.84507805229237</v>
          </cell>
          <cell r="BC54">
            <v>696.33414399999992</v>
          </cell>
          <cell r="BD54">
            <v>27423.133583123821</v>
          </cell>
          <cell r="BE54">
            <v>3057.6042265818</v>
          </cell>
          <cell r="BF54">
            <v>391.63900000000001</v>
          </cell>
          <cell r="BG54">
            <v>27423.105383123821</v>
          </cell>
          <cell r="BH54">
            <v>3807.4870450170829</v>
          </cell>
          <cell r="BI54">
            <v>19670.82033810674</v>
          </cell>
          <cell r="BJ54">
            <v>16613.21611152494</v>
          </cell>
          <cell r="BK54">
            <v>-4413.0865806244456</v>
          </cell>
          <cell r="BL54">
            <v>-1581.6833983602171</v>
          </cell>
          <cell r="BM54">
            <v>596.06524757031912</v>
          </cell>
          <cell r="BN54">
            <v>-200.7295683767577</v>
          </cell>
          <cell r="BO54">
            <v>6485.7756824823746</v>
          </cell>
          <cell r="BQ54">
            <v>3666.4612285868329</v>
          </cell>
          <cell r="BR54">
            <v>4917.6595328195226</v>
          </cell>
          <cell r="BT54">
            <v>951.86088204825569</v>
          </cell>
          <cell r="BU54">
            <v>696.33414399999992</v>
          </cell>
          <cell r="BV54">
            <v>30824.29870017925</v>
          </cell>
          <cell r="BW54">
            <v>3242.8878412411868</v>
          </cell>
          <cell r="BX54">
            <v>391.63900000000001</v>
          </cell>
          <cell r="BY54">
            <v>30824.270500179249</v>
          </cell>
          <cell r="BZ54">
            <v>4526.7596820527706</v>
          </cell>
          <cell r="CA54">
            <v>22352.712818126482</v>
          </cell>
          <cell r="CB54">
            <v>19109.824976885291</v>
          </cell>
          <cell r="CC54">
            <v>-4391.2475576162497</v>
          </cell>
          <cell r="CD54">
            <v>-1272.6570512450201</v>
          </cell>
          <cell r="CE54">
            <v>417.87185967195597</v>
          </cell>
          <cell r="CF54">
            <v>-232.58824501256851</v>
          </cell>
          <cell r="CG54">
            <v>6550.0555653889014</v>
          </cell>
          <cell r="CI54">
            <v>3718.8330579520648</v>
          </cell>
          <cell r="CJ54">
            <v>4989.6142879908384</v>
          </cell>
          <cell r="CL54">
            <v>878.02185630850522</v>
          </cell>
          <cell r="CM54">
            <v>696.33414399999992</v>
          </cell>
          <cell r="CN54">
            <v>34151.621623525403</v>
          </cell>
          <cell r="CO54">
            <v>3275.0277826944498</v>
          </cell>
          <cell r="CP54">
            <v>391.63900000000001</v>
          </cell>
          <cell r="CQ54">
            <v>34151.593423525403</v>
          </cell>
          <cell r="CR54">
            <v>5176.0461960666807</v>
          </cell>
          <cell r="CS54">
            <v>25030.74922745872</v>
          </cell>
          <cell r="CT54">
            <v>21755.721444764269</v>
          </cell>
          <cell r="CU54">
            <v>-4494.8316526842764</v>
          </cell>
          <cell r="CV54">
            <v>-1201.083249098423</v>
          </cell>
          <cell r="CW54">
            <v>260.8752837478583</v>
          </cell>
          <cell r="CX54">
            <v>-228.73534229459511</v>
          </cell>
          <cell r="CY54">
            <v>6952.8411212609471</v>
          </cell>
          <cell r="DA54">
            <v>3988.834474679953</v>
          </cell>
          <cell r="DB54">
            <v>5356.8489832472314</v>
          </cell>
          <cell r="DD54">
            <v>909.26495308081905</v>
          </cell>
          <cell r="DE54">
            <v>696.33414399999992</v>
          </cell>
          <cell r="DF54">
            <v>37901.906740639657</v>
          </cell>
          <cell r="DG54">
            <v>3476.420560630474</v>
          </cell>
          <cell r="DH54">
            <v>391.63900000000001</v>
          </cell>
          <cell r="DI54">
            <v>37901.878540639656</v>
          </cell>
          <cell r="DJ54">
            <v>5861.9002979738343</v>
          </cell>
          <cell r="DK54">
            <v>28095.180242665821</v>
          </cell>
          <cell r="DL54">
            <v>24618.75968203535</v>
          </cell>
          <cell r="DM54">
            <v>-4847.1130425515194</v>
          </cell>
          <cell r="DN54">
            <v>-1170.6959430043869</v>
          </cell>
          <cell r="DO54">
            <v>424.80362910968898</v>
          </cell>
          <cell r="DP54">
            <v>-223.41085117366549</v>
          </cell>
          <cell r="DQ54">
            <v>7453.3435021947334</v>
          </cell>
          <cell r="DS54">
            <v>4212.7256457646045</v>
          </cell>
          <cell r="DT54">
            <v>5795.5857478669677</v>
          </cell>
          <cell r="DV54">
            <v>936.21148313336334</v>
          </cell>
          <cell r="DW54">
            <v>696.33414399999992</v>
          </cell>
          <cell r="DX54">
            <v>40924.941048312423</v>
          </cell>
          <cell r="DY54">
            <v>3726.6717510973658</v>
          </cell>
          <cell r="DZ54">
            <v>391.63900000000001</v>
          </cell>
          <cell r="EA54">
            <v>40924.912848312437</v>
          </cell>
          <cell r="EB54">
            <v>6567.4272265804257</v>
          </cell>
          <cell r="EC54">
            <v>30412.68762173201</v>
          </cell>
          <cell r="ED54">
            <v>26686.015870634641</v>
          </cell>
          <cell r="EE54">
            <v>-4292.6292657042886</v>
          </cell>
          <cell r="EF54">
            <v>7.615808998752513</v>
          </cell>
          <cell r="EG54">
            <v>480.93574499366542</v>
          </cell>
          <cell r="EH54">
            <v>-230.68455452677281</v>
          </cell>
          <cell r="EI54">
            <v>7989.9132452432777</v>
          </cell>
          <cell r="EK54">
            <v>4463.3328030687626</v>
          </cell>
          <cell r="EL54">
            <v>6268.0783451021352</v>
          </cell>
          <cell r="EN54">
            <v>946.46233207634771</v>
          </cell>
          <cell r="EO54">
            <v>696.33414399999992</v>
          </cell>
          <cell r="EP54">
            <v>43433.860061361382</v>
          </cell>
          <cell r="EQ54">
            <v>3994.9566226216389</v>
          </cell>
          <cell r="ER54">
            <v>391.63900000000001</v>
          </cell>
          <cell r="ES54">
            <v>43433.831861361403</v>
          </cell>
          <cell r="ET54">
            <v>7278.5553317555596</v>
          </cell>
          <cell r="EU54">
            <v>32210.478529605829</v>
          </cell>
          <cell r="EV54">
            <v>28215.521906984199</v>
          </cell>
          <cell r="EW54">
            <v>-3977.8134653461761</v>
          </cell>
          <cell r="EX54">
            <v>705.16550850069996</v>
          </cell>
          <cell r="EY54">
            <v>503.61909842548653</v>
          </cell>
          <cell r="EZ54">
            <v>-235.3342269012139</v>
          </cell>
          <cell r="FA54">
            <v>8565.1513978914754</v>
          </cell>
          <cell r="FC54">
            <v>4731.7509709690321</v>
          </cell>
          <cell r="FD54">
            <v>6776.847320203552</v>
          </cell>
          <cell r="FF54">
            <v>1009.4101509347799</v>
          </cell>
          <cell r="FG54">
            <v>696.33414399999992</v>
          </cell>
          <cell r="FH54">
            <v>44789.763774433712</v>
          </cell>
          <cell r="FI54">
            <v>4282.5756989457377</v>
          </cell>
          <cell r="FJ54">
            <v>391.63900000000001</v>
          </cell>
          <cell r="FK54">
            <v>44789.735574433733</v>
          </cell>
          <cell r="FL54">
            <v>8043.4814223139492</v>
          </cell>
          <cell r="FM54">
            <v>32801.456152119783</v>
          </cell>
          <cell r="FN54">
            <v>28518.880453174039</v>
          </cell>
          <cell r="FO54">
            <v>-3040.9336376994279</v>
          </cell>
          <cell r="FP54">
            <v>2054.671004091329</v>
          </cell>
          <cell r="FQ54">
            <v>532.10313670048959</v>
          </cell>
          <cell r="FR54">
            <v>-244.484060376391</v>
          </cell>
          <cell r="FS54">
            <v>769.59799999999996</v>
          </cell>
          <cell r="FU54">
            <v>312.80299999999988</v>
          </cell>
          <cell r="FV54">
            <v>475.8</v>
          </cell>
          <cell r="FX54">
            <v>10.823999999999931</v>
          </cell>
          <cell r="FY54">
            <v>696.33414399999992</v>
          </cell>
          <cell r="GK54">
            <v>764.07600000000002</v>
          </cell>
          <cell r="GM54">
            <v>289.63099999999997</v>
          </cell>
          <cell r="GN54">
            <v>463.07600000000002</v>
          </cell>
          <cell r="GP54">
            <v>-7.0209999999999866</v>
          </cell>
          <cell r="GQ54">
            <v>696.33414399999992</v>
          </cell>
          <cell r="HC54">
            <v>886.3</v>
          </cell>
          <cell r="HE54">
            <v>379.9</v>
          </cell>
          <cell r="HF54">
            <v>557</v>
          </cell>
          <cell r="HH54">
            <v>128.244</v>
          </cell>
          <cell r="HI54">
            <v>696.33414399999992</v>
          </cell>
          <cell r="HU54">
            <v>1081.268</v>
          </cell>
          <cell r="HW54">
            <v>558.20000000000005</v>
          </cell>
          <cell r="HX54">
            <v>744.2</v>
          </cell>
          <cell r="HZ54">
            <v>131.79599999999999</v>
          </cell>
          <cell r="IA54">
            <v>696.33414399999992</v>
          </cell>
          <cell r="IM54">
            <v>1129.9770000000001</v>
          </cell>
          <cell r="IO54">
            <v>576.70000000000005</v>
          </cell>
          <cell r="IP54">
            <v>779.6</v>
          </cell>
          <cell r="IR54">
            <v>96.200000000000031</v>
          </cell>
          <cell r="IS54">
            <v>696.33414399999992</v>
          </cell>
          <cell r="JE54">
            <v>1282.3889999999999</v>
          </cell>
          <cell r="JG54">
            <v>685</v>
          </cell>
          <cell r="JH54">
            <v>918.69999999999993</v>
          </cell>
          <cell r="JJ54">
            <v>121.22499999999999</v>
          </cell>
          <cell r="JK54">
            <v>696.33414399999992</v>
          </cell>
          <cell r="JW54">
            <v>1439.8969999999999</v>
          </cell>
          <cell r="JY54">
            <v>813.19999999999993</v>
          </cell>
          <cell r="JZ54">
            <v>1034.3</v>
          </cell>
          <cell r="KB54">
            <v>219.01599999999999</v>
          </cell>
          <cell r="KC54">
            <v>696.33414399999992</v>
          </cell>
          <cell r="KO54">
            <v>1471.9400043851911</v>
          </cell>
          <cell r="KQ54">
            <v>856.60812266943822</v>
          </cell>
          <cell r="KR54">
            <v>1084.862682582959</v>
          </cell>
          <cell r="KT54">
            <v>260.27870405556149</v>
          </cell>
          <cell r="KU54">
            <v>696.33414399999992</v>
          </cell>
        </row>
        <row r="55">
          <cell r="A55" t="str">
            <v>EGIE3</v>
          </cell>
          <cell r="B55" t="str">
            <v>Engie Brasil</v>
          </cell>
          <cell r="C55" t="str">
            <v>Utilities &amp; Energy</v>
          </cell>
          <cell r="D55" t="str">
            <v>Vladimir Pinto</v>
          </cell>
          <cell r="E55">
            <v>45629</v>
          </cell>
          <cell r="F55" t="str">
            <v>Neutral</v>
          </cell>
          <cell r="G55" t="b">
            <v>0</v>
          </cell>
          <cell r="H55" t="str">
            <v>BRL</v>
          </cell>
          <cell r="I55">
            <v>40</v>
          </cell>
          <cell r="AW55">
            <v>10445.478188636071</v>
          </cell>
          <cell r="AY55">
            <v>5370.8402442436982</v>
          </cell>
          <cell r="AZ55">
            <v>6433.5732284685319</v>
          </cell>
          <cell r="BA55">
            <v>6431.5172284685341</v>
          </cell>
          <cell r="BB55">
            <v>2375.1503423159979</v>
          </cell>
          <cell r="BC55">
            <v>815.92773999999997</v>
          </cell>
          <cell r="BD55">
            <v>49651.427229008783</v>
          </cell>
          <cell r="BE55">
            <v>4987.5466078668069</v>
          </cell>
          <cell r="BF55">
            <v>29542.346800753399</v>
          </cell>
          <cell r="BG55">
            <v>49651.427229008783</v>
          </cell>
          <cell r="BH55">
            <v>11973.140734449191</v>
          </cell>
          <cell r="BI55">
            <v>25260.37365719333</v>
          </cell>
          <cell r="BJ55">
            <v>20272.82704932653</v>
          </cell>
          <cell r="BK55">
            <v>-8548.1307849782315</v>
          </cell>
          <cell r="BL55">
            <v>-2068.1119756427552</v>
          </cell>
          <cell r="BM55">
            <v>-1130.026832944407</v>
          </cell>
          <cell r="BN55">
            <v>1187.575171157999</v>
          </cell>
          <cell r="BO55">
            <v>11087.165303355599</v>
          </cell>
          <cell r="BQ55">
            <v>6590.3062711331013</v>
          </cell>
          <cell r="BR55">
            <v>7768.9101886756534</v>
          </cell>
          <cell r="BS55">
            <v>7768.9101886756534</v>
          </cell>
          <cell r="BT55">
            <v>3908.5773270276759</v>
          </cell>
          <cell r="BU55">
            <v>815.92773999999997</v>
          </cell>
          <cell r="BV55">
            <v>55123.417938056387</v>
          </cell>
          <cell r="BW55">
            <v>7386.6370251073204</v>
          </cell>
          <cell r="BX55">
            <v>32098.723400239709</v>
          </cell>
          <cell r="BY55">
            <v>55123.417938056387</v>
          </cell>
          <cell r="BZ55">
            <v>13482.62764423636</v>
          </cell>
          <cell r="CA55">
            <v>29532.983732613229</v>
          </cell>
          <cell r="CB55">
            <v>22146.346707505909</v>
          </cell>
          <cell r="CC55">
            <v>-3734.9805170288619</v>
          </cell>
          <cell r="CD55">
            <v>3124.3072696769691</v>
          </cell>
          <cell r="CE55">
            <v>5556.4464772464789</v>
          </cell>
          <cell r="CF55">
            <v>1954.2886635138379</v>
          </cell>
          <cell r="CG55">
            <v>11379.51859578545</v>
          </cell>
          <cell r="CI55">
            <v>6416.2606791178114</v>
          </cell>
          <cell r="CJ55">
            <v>7657.5741249803677</v>
          </cell>
          <cell r="CK55">
            <v>7657.5741249803696</v>
          </cell>
          <cell r="CL55">
            <v>3422.7632949489548</v>
          </cell>
          <cell r="CM55">
            <v>815.92773999999997</v>
          </cell>
          <cell r="CN55">
            <v>59364.248355712087</v>
          </cell>
          <cell r="CO55">
            <v>9855.1030620934071</v>
          </cell>
          <cell r="CP55">
            <v>33332.071265390747</v>
          </cell>
          <cell r="CQ55">
            <v>59364.248355712087</v>
          </cell>
          <cell r="CR55">
            <v>14436.924902199229</v>
          </cell>
          <cell r="CS55">
            <v>32606.543581498699</v>
          </cell>
          <cell r="CT55">
            <v>22751.440519405289</v>
          </cell>
          <cell r="CU55">
            <v>-2474.6613110136</v>
          </cell>
          <cell r="CV55">
            <v>4594.2283580893036</v>
          </cell>
          <cell r="CW55">
            <v>5642.7431261520132</v>
          </cell>
          <cell r="CX55">
            <v>1711.3816474744781</v>
          </cell>
          <cell r="CY55">
            <v>11494.70376257713</v>
          </cell>
          <cell r="DA55">
            <v>6503.3166672363704</v>
          </cell>
          <cell r="DB55">
            <v>7781.6054008734118</v>
          </cell>
          <cell r="DC55">
            <v>7781.6054008734118</v>
          </cell>
          <cell r="DD55">
            <v>3487.9386040700929</v>
          </cell>
          <cell r="DE55">
            <v>815.92773999999997</v>
          </cell>
          <cell r="DF55">
            <v>62556.466188278129</v>
          </cell>
          <cell r="DG55">
            <v>12338.68703516302</v>
          </cell>
          <cell r="DH55">
            <v>33512.911894873541</v>
          </cell>
          <cell r="DI55">
            <v>62556.466188278129</v>
          </cell>
          <cell r="DJ55">
            <v>15441.279533199709</v>
          </cell>
          <cell r="DK55">
            <v>34799.981043593878</v>
          </cell>
          <cell r="DL55">
            <v>22461.294008430861</v>
          </cell>
          <cell r="DM55">
            <v>-1459.129363119828</v>
          </cell>
          <cell r="DN55">
            <v>5485.5082971726897</v>
          </cell>
          <cell r="DO55">
            <v>5677.4329208746549</v>
          </cell>
          <cell r="DP55">
            <v>1743.969302035046</v>
          </cell>
          <cell r="DQ55">
            <v>11643.670579875899</v>
          </cell>
          <cell r="DS55">
            <v>6493.4127478105511</v>
          </cell>
          <cell r="DT55">
            <v>7795.5037128238646</v>
          </cell>
          <cell r="DU55">
            <v>7795.5037128238646</v>
          </cell>
          <cell r="DV55">
            <v>3543.6873137170028</v>
          </cell>
          <cell r="DW55">
            <v>815.92773999999997</v>
          </cell>
          <cell r="DX55">
            <v>65344.61420842295</v>
          </cell>
          <cell r="DY55">
            <v>14940.13112247668</v>
          </cell>
          <cell r="DZ55">
            <v>33150.11138030146</v>
          </cell>
          <cell r="EA55">
            <v>65344.61420842295</v>
          </cell>
          <cell r="EB55">
            <v>16383.522759603051</v>
          </cell>
          <cell r="EC55">
            <v>36560.774176430932</v>
          </cell>
          <cell r="ED55">
            <v>21620.64305395426</v>
          </cell>
          <cell r="EE55">
            <v>-939.2904504412304</v>
          </cell>
          <cell r="EF55">
            <v>6104.6628635886273</v>
          </cell>
          <cell r="EG55">
            <v>5930.3271208026672</v>
          </cell>
          <cell r="EH55">
            <v>1771.8436568585021</v>
          </cell>
          <cell r="EI55">
            <v>11775.50858924585</v>
          </cell>
          <cell r="EK55">
            <v>6599.0328610977704</v>
          </cell>
          <cell r="EL55">
            <v>7910.4155841781276</v>
          </cell>
          <cell r="EM55">
            <v>7910.4155841781276</v>
          </cell>
          <cell r="EN55">
            <v>3713.5730142393372</v>
          </cell>
          <cell r="EO55">
            <v>815.92773999999997</v>
          </cell>
          <cell r="EP55">
            <v>67658.877882677203</v>
          </cell>
          <cell r="EQ55">
            <v>17632.16377816485</v>
          </cell>
          <cell r="ER55">
            <v>32205.40266698995</v>
          </cell>
          <cell r="ES55">
            <v>67658.877882677203</v>
          </cell>
          <cell r="ET55">
            <v>17405.063118154219</v>
          </cell>
          <cell r="EU55">
            <v>37842.8317065351</v>
          </cell>
          <cell r="EV55">
            <v>20210.667928370251</v>
          </cell>
          <cell r="EW55">
            <v>-366.67400976885227</v>
          </cell>
          <cell r="EX55">
            <v>6661.2333362079244</v>
          </cell>
          <cell r="EY55">
            <v>6131.0387374268039</v>
          </cell>
          <cell r="EZ55">
            <v>1856.7865071196679</v>
          </cell>
          <cell r="FA55">
            <v>11600.7909522227</v>
          </cell>
          <cell r="FC55">
            <v>6655.6938569793638</v>
          </cell>
          <cell r="FD55">
            <v>7976.740027986174</v>
          </cell>
          <cell r="FE55">
            <v>7976.740027986174</v>
          </cell>
          <cell r="FF55">
            <v>3854.1749765020108</v>
          </cell>
          <cell r="FG55">
            <v>815.92773999999997</v>
          </cell>
          <cell r="FH55">
            <v>69985.443312046045</v>
          </cell>
          <cell r="FI55">
            <v>20341.226321856811</v>
          </cell>
          <cell r="FJ55">
            <v>31265.698237106681</v>
          </cell>
          <cell r="FK55">
            <v>69985.443312046045</v>
          </cell>
          <cell r="FL55">
            <v>18550.175550964261</v>
          </cell>
          <cell r="FM55">
            <v>39176.174233480677</v>
          </cell>
          <cell r="FN55">
            <v>18834.947911623869</v>
          </cell>
          <cell r="FO55">
            <v>-381.34174112353668</v>
          </cell>
          <cell r="FP55">
            <v>6538.0318620328353</v>
          </cell>
          <cell r="FQ55">
            <v>6185.7016152201686</v>
          </cell>
          <cell r="FR55">
            <v>1927.087488251005</v>
          </cell>
          <cell r="LG55">
            <v>2609.4169999999999</v>
          </cell>
          <cell r="LI55">
            <v>1408.066</v>
          </cell>
          <cell r="LJ55">
            <v>1653.7829999999999</v>
          </cell>
          <cell r="LK55">
            <v>1651.998</v>
          </cell>
          <cell r="LL55">
            <v>334.36199999999991</v>
          </cell>
          <cell r="LM55">
            <v>815.92773999999997</v>
          </cell>
          <cell r="LN55">
            <v>45457.951000000001</v>
          </cell>
          <cell r="LO55">
            <v>5797.4829999999993</v>
          </cell>
          <cell r="LP55">
            <v>25097.127</v>
          </cell>
          <cell r="LQ55">
            <v>45457.951000000001</v>
          </cell>
          <cell r="LR55">
            <v>11784.096</v>
          </cell>
          <cell r="LS55">
            <v>22141.793000000001</v>
          </cell>
          <cell r="LT55">
            <v>16344.31</v>
          </cell>
          <cell r="LY55">
            <v>2539.4630000000002</v>
          </cell>
          <cell r="MA55">
            <v>1280.5909999999999</v>
          </cell>
          <cell r="MB55">
            <v>1545.655</v>
          </cell>
          <cell r="MC55">
            <v>1539.85</v>
          </cell>
          <cell r="MD55">
            <v>608.93700000000013</v>
          </cell>
          <cell r="ME55">
            <v>815.92773999999997</v>
          </cell>
          <cell r="MF55">
            <v>46436.727000000014</v>
          </cell>
          <cell r="MG55">
            <v>4823.9920000000002</v>
          </cell>
          <cell r="MH55">
            <v>27035.847000000002</v>
          </cell>
          <cell r="MI55">
            <v>46436.727000000014</v>
          </cell>
          <cell r="MJ55">
            <v>12064.998</v>
          </cell>
          <cell r="MK55">
            <v>22228.071</v>
          </cell>
          <cell r="ML55">
            <v>17404.079000000002</v>
          </cell>
          <cell r="MQ55">
            <v>2536.8490000000002</v>
          </cell>
          <cell r="MS55">
            <v>1200.5409999999999</v>
          </cell>
          <cell r="MT55">
            <v>1473.0840000000001</v>
          </cell>
          <cell r="MU55">
            <v>1478.6179999999999</v>
          </cell>
          <cell r="MV55">
            <v>657.79800000000023</v>
          </cell>
          <cell r="MW55">
            <v>815.92773999999997</v>
          </cell>
          <cell r="MX55">
            <v>48260.955999999998</v>
          </cell>
          <cell r="MY55">
            <v>4840.848</v>
          </cell>
          <cell r="MZ55">
            <v>28770.625</v>
          </cell>
          <cell r="NA55">
            <v>48260.955999999998</v>
          </cell>
          <cell r="NB55">
            <v>11803.7</v>
          </cell>
          <cell r="NC55">
            <v>24000.861000000001</v>
          </cell>
          <cell r="ND55">
            <v>19160.012999999999</v>
          </cell>
          <cell r="NI55">
            <v>2759.7491886360672</v>
          </cell>
          <cell r="NK55">
            <v>1481.6422442436981</v>
          </cell>
          <cell r="NL55">
            <v>1761.051228468531</v>
          </cell>
          <cell r="NM55">
            <v>1761.051228468531</v>
          </cell>
          <cell r="NN55">
            <v>774.05334231599852</v>
          </cell>
          <cell r="NO55">
            <v>815.92773999999997</v>
          </cell>
          <cell r="NP55">
            <v>49651.427229008783</v>
          </cell>
          <cell r="NQ55">
            <v>5445.4606078668066</v>
          </cell>
          <cell r="NR55">
            <v>29542.346800753399</v>
          </cell>
          <cell r="NS55">
            <v>49651.427229008783</v>
          </cell>
          <cell r="NT55">
            <v>11973.140734449191</v>
          </cell>
          <cell r="NU55">
            <v>25260.37365719333</v>
          </cell>
          <cell r="NV55">
            <v>19814.913049326529</v>
          </cell>
          <cell r="OA55">
            <v>2664.5010233698608</v>
          </cell>
          <cell r="OC55">
            <v>1584.759144054349</v>
          </cell>
          <cell r="OD55">
            <v>1870.2602936862129</v>
          </cell>
          <cell r="OE55">
            <v>1870.2602936862129</v>
          </cell>
          <cell r="OF55">
            <v>887.0620107106937</v>
          </cell>
          <cell r="OG55">
            <v>815.92773999999997</v>
          </cell>
          <cell r="OH55">
            <v>50807.380112286373</v>
          </cell>
          <cell r="OI55">
            <v>5850.9903987692478</v>
          </cell>
          <cell r="OJ55">
            <v>30189.51056802423</v>
          </cell>
          <cell r="OK55">
            <v>50807.380112286373</v>
          </cell>
          <cell r="OL55">
            <v>12454.672954257439</v>
          </cell>
          <cell r="OM55">
            <v>26391.660333819789</v>
          </cell>
          <cell r="ON55">
            <v>20540.669935050541</v>
          </cell>
          <cell r="OS55">
            <v>2677.2003205477258</v>
          </cell>
          <cell r="OU55">
            <v>1587.581849855756</v>
          </cell>
          <cell r="OV55">
            <v>1879.1802628640769</v>
          </cell>
          <cell r="OW55">
            <v>1879.1802628640769</v>
          </cell>
          <cell r="OX55">
            <v>939.82186243752915</v>
          </cell>
          <cell r="OY55">
            <v>815.92773999999997</v>
          </cell>
          <cell r="OZ55">
            <v>52154.991520930751</v>
          </cell>
          <cell r="PA55">
            <v>6456.8090420437993</v>
          </cell>
          <cell r="PB55">
            <v>30831.357532873681</v>
          </cell>
          <cell r="PC55">
            <v>52154.991520930751</v>
          </cell>
          <cell r="PD55">
            <v>12788.676173420419</v>
          </cell>
          <cell r="PE55">
            <v>27439.190858610102</v>
          </cell>
          <cell r="PF55">
            <v>20982.3818165663</v>
          </cell>
          <cell r="PK55">
            <v>2863.624573290344</v>
          </cell>
          <cell r="PM55">
            <v>1702.353547685173</v>
          </cell>
          <cell r="PN55">
            <v>2000.052032954663</v>
          </cell>
          <cell r="PO55">
            <v>2000.052032954663</v>
          </cell>
          <cell r="PP55">
            <v>1109.6869750572371</v>
          </cell>
          <cell r="PQ55">
            <v>815.92773999999997</v>
          </cell>
          <cell r="PR55">
            <v>53677.195416892413</v>
          </cell>
          <cell r="PS55">
            <v>7159.3883823070146</v>
          </cell>
          <cell r="PT55">
            <v>31467.534444683341</v>
          </cell>
          <cell r="PU55">
            <v>53677.195416892413</v>
          </cell>
          <cell r="PV55">
            <v>13195.783808214441</v>
          </cell>
          <cell r="PW55">
            <v>28393.96854807439</v>
          </cell>
          <cell r="PX55">
            <v>21234.58016576738</v>
          </cell>
          <cell r="QC55">
            <v>2881.8393861476761</v>
          </cell>
          <cell r="QE55">
            <v>1715.611729537826</v>
          </cell>
          <cell r="QF55">
            <v>2019.417599170702</v>
          </cell>
          <cell r="QG55">
            <v>2019.417599170702</v>
          </cell>
          <cell r="QH55">
            <v>972.00647882221938</v>
          </cell>
          <cell r="QI55">
            <v>815.92773999999997</v>
          </cell>
          <cell r="QJ55">
            <v>55123.417938056387</v>
          </cell>
          <cell r="QK55">
            <v>7844.5510251073201</v>
          </cell>
          <cell r="QL55">
            <v>32098.723400239709</v>
          </cell>
          <cell r="QM55">
            <v>55123.417938056387</v>
          </cell>
          <cell r="QN55">
            <v>13482.62764423636</v>
          </cell>
          <cell r="QO55">
            <v>29532.983732613229</v>
          </cell>
          <cell r="QP55">
            <v>21688.432707505908</v>
          </cell>
          <cell r="QU55">
            <v>10662.42338213019</v>
          </cell>
          <cell r="QW55">
            <v>6358.5572135955836</v>
          </cell>
          <cell r="QX55">
            <v>7689.6533907641424</v>
          </cell>
          <cell r="QY55">
            <v>7689.6533907641406</v>
          </cell>
          <cell r="QZ55">
            <v>3629.467941744756</v>
          </cell>
          <cell r="RA55">
            <v>815.92773999999997</v>
          </cell>
          <cell r="RB55">
            <v>72008.010986714769</v>
          </cell>
          <cell r="RC55">
            <v>22924.409416150091</v>
          </cell>
          <cell r="RD55">
            <v>30331.198272510701</v>
          </cell>
          <cell r="RE55">
            <v>72008.010986714769</v>
          </cell>
          <cell r="RF55">
            <v>19596.46039841574</v>
          </cell>
          <cell r="RG55">
            <v>40562.853264972458</v>
          </cell>
          <cell r="RH55">
            <v>17638.443848822371</v>
          </cell>
          <cell r="RI55">
            <v>-396.59621257258658</v>
          </cell>
          <cell r="RJ55">
            <v>6045.9830774848788</v>
          </cell>
          <cell r="RK55">
            <v>5870.4729936335971</v>
          </cell>
          <cell r="RL55">
            <v>1814.733970872378</v>
          </cell>
        </row>
        <row r="56">
          <cell r="A56" t="str">
            <v>ELET3</v>
          </cell>
          <cell r="B56" t="str">
            <v>Eletrobras</v>
          </cell>
          <cell r="C56" t="str">
            <v>Utilities &amp; Energy</v>
          </cell>
          <cell r="D56" t="str">
            <v>Vladimir Pinto</v>
          </cell>
          <cell r="E56">
            <v>45629</v>
          </cell>
          <cell r="F56" t="str">
            <v>Buy</v>
          </cell>
          <cell r="G56" t="b">
            <v>0</v>
          </cell>
          <cell r="H56" t="str">
            <v>BRL</v>
          </cell>
          <cell r="I56">
            <v>50</v>
          </cell>
          <cell r="J56">
            <v>0.14931683168316831</v>
          </cell>
          <cell r="K56">
            <v>9.5000000000000001E-2</v>
          </cell>
          <cell r="L56">
            <v>9.7346732673267322E-2</v>
          </cell>
          <cell r="AW56">
            <v>39582.064262472522</v>
          </cell>
          <cell r="AX56">
            <v>29887.022934574808</v>
          </cell>
          <cell r="AY56">
            <v>16893.337332595831</v>
          </cell>
          <cell r="AZ56">
            <v>22809.315990901701</v>
          </cell>
          <cell r="BA56">
            <v>23083.315990901701</v>
          </cell>
          <cell r="BB56">
            <v>7977.1376929178696</v>
          </cell>
          <cell r="BC56">
            <v>2027.0114980000001</v>
          </cell>
          <cell r="BD56">
            <v>285081.41283654497</v>
          </cell>
          <cell r="BE56">
            <v>45684.824994559967</v>
          </cell>
          <cell r="BF56">
            <v>101502.97534169409</v>
          </cell>
          <cell r="BG56">
            <v>285081.41283654497</v>
          </cell>
          <cell r="BH56">
            <v>126624.7264429179</v>
          </cell>
          <cell r="BI56">
            <v>72012.035999999993</v>
          </cell>
          <cell r="BJ56">
            <v>26327.211005440029</v>
          </cell>
          <cell r="BK56">
            <v>-3000</v>
          </cell>
          <cell r="BL56">
            <v>22039.99335371811</v>
          </cell>
          <cell r="BM56">
            <v>19136.951428262018</v>
          </cell>
          <cell r="BN56">
            <v>3172.3682039999999</v>
          </cell>
          <cell r="BO56">
            <v>38517.186918724423</v>
          </cell>
          <cell r="BP56">
            <v>31977.711296305279</v>
          </cell>
          <cell r="BQ56">
            <v>17315.66001392233</v>
          </cell>
          <cell r="BR56">
            <v>23373.261230204542</v>
          </cell>
          <cell r="BS56">
            <v>23373.261230204542</v>
          </cell>
          <cell r="BT56">
            <v>12219.339980870171</v>
          </cell>
          <cell r="BU56">
            <v>2027.0114980000001</v>
          </cell>
          <cell r="BV56">
            <v>294595.54482054</v>
          </cell>
          <cell r="BW56">
            <v>58114.222331791141</v>
          </cell>
          <cell r="BX56">
            <v>98445.374125411923</v>
          </cell>
          <cell r="BY56">
            <v>294595.54482054</v>
          </cell>
          <cell r="BZ56">
            <v>135942.11125041699</v>
          </cell>
          <cell r="CA56">
            <v>72012.035999999993</v>
          </cell>
          <cell r="CB56">
            <v>13897.81366820885</v>
          </cell>
          <cell r="CC56">
            <v>-3000</v>
          </cell>
          <cell r="CD56">
            <v>16950.19222388876</v>
          </cell>
          <cell r="CE56">
            <v>25823.850750357411</v>
          </cell>
          <cell r="CF56">
            <v>2901.9551733710391</v>
          </cell>
          <cell r="CG56">
            <v>40531.886353305577</v>
          </cell>
          <cell r="CH56">
            <v>34080.649458299224</v>
          </cell>
          <cell r="CI56">
            <v>20849.12094998889</v>
          </cell>
          <cell r="CJ56">
            <v>26998.4376103494</v>
          </cell>
          <cell r="CK56">
            <v>26998.4376103494</v>
          </cell>
          <cell r="CL56">
            <v>15400.839228150449</v>
          </cell>
          <cell r="CM56">
            <v>2027.0114980000001</v>
          </cell>
          <cell r="CN56">
            <v>301569.77329577343</v>
          </cell>
          <cell r="CO56">
            <v>68756.779712241405</v>
          </cell>
          <cell r="CP56">
            <v>94496.057465051432</v>
          </cell>
          <cell r="CQ56">
            <v>301569.77329577343</v>
          </cell>
          <cell r="CR56">
            <v>144106.8285195067</v>
          </cell>
          <cell r="CS56">
            <v>72012.035999999993</v>
          </cell>
          <cell r="CT56">
            <v>3255.2562877585879</v>
          </cell>
          <cell r="CU56">
            <v>-2200</v>
          </cell>
          <cell r="CV56">
            <v>51966.295344033882</v>
          </cell>
          <cell r="CW56">
            <v>59913.947542886322</v>
          </cell>
          <cell r="CX56">
            <v>7236.1219590606834</v>
          </cell>
          <cell r="CY56">
            <v>42268.668316763768</v>
          </cell>
          <cell r="CZ56">
            <v>35936.204733058439</v>
          </cell>
          <cell r="DA56">
            <v>22351.645291241679</v>
          </cell>
          <cell r="DB56">
            <v>28586.531181983159</v>
          </cell>
          <cell r="DC56">
            <v>28586.531181983159</v>
          </cell>
          <cell r="DD56">
            <v>17548.616227026621</v>
          </cell>
          <cell r="DE56">
            <v>2027.0114980000001</v>
          </cell>
          <cell r="DF56">
            <v>308334.35743644473</v>
          </cell>
          <cell r="DG56">
            <v>79096.059694712298</v>
          </cell>
          <cell r="DH56">
            <v>90673.115795522652</v>
          </cell>
          <cell r="DI56">
            <v>308334.35743644473</v>
          </cell>
          <cell r="DJ56">
            <v>153167.32971230851</v>
          </cell>
          <cell r="DK56">
            <v>72012.035999999993</v>
          </cell>
          <cell r="DL56">
            <v>-7084.0236947123049</v>
          </cell>
          <cell r="DM56">
            <v>-2411.9442212126878</v>
          </cell>
          <cell r="DN56">
            <v>18317.79862198517</v>
          </cell>
          <cell r="DO56">
            <v>27142.578670385919</v>
          </cell>
          <cell r="DP56">
            <v>8488.1150342248293</v>
          </cell>
          <cell r="DQ56">
            <v>33294.717527229703</v>
          </cell>
          <cell r="DR56">
            <v>29263.316768549321</v>
          </cell>
          <cell r="DS56">
            <v>17371.508120305429</v>
          </cell>
          <cell r="DT56">
            <v>23696.174064165491</v>
          </cell>
          <cell r="DU56">
            <v>23696.174064165491</v>
          </cell>
          <cell r="DV56">
            <v>14955.818329180091</v>
          </cell>
          <cell r="DW56">
            <v>2027.0114980000001</v>
          </cell>
          <cell r="DX56">
            <v>303143.44126052078</v>
          </cell>
          <cell r="DY56">
            <v>80302.426632794333</v>
          </cell>
          <cell r="DZ56">
            <v>86816.874810459063</v>
          </cell>
          <cell r="EA56">
            <v>303143.44126052078</v>
          </cell>
          <cell r="EB56">
            <v>155407.98459999001</v>
          </cell>
          <cell r="EC56">
            <v>72012.035999999993</v>
          </cell>
          <cell r="ED56">
            <v>-8290.3906327943405</v>
          </cell>
          <cell r="EE56">
            <v>-2468.4249587964669</v>
          </cell>
          <cell r="EF56">
            <v>15929.631224905081</v>
          </cell>
          <cell r="EG56">
            <v>16675.55446619384</v>
          </cell>
          <cell r="EH56">
            <v>12715.16344149864</v>
          </cell>
          <cell r="EI56">
            <v>25612.392619154551</v>
          </cell>
          <cell r="EJ56">
            <v>21580.991860474169</v>
          </cell>
          <cell r="EK56">
            <v>11430.302283701219</v>
          </cell>
          <cell r="EL56">
            <v>17837.517172037849</v>
          </cell>
          <cell r="EM56">
            <v>17837.517172037849</v>
          </cell>
          <cell r="EN56">
            <v>11583.997128875961</v>
          </cell>
          <cell r="EO56">
            <v>2027.0114980000001</v>
          </cell>
          <cell r="EP56">
            <v>303273.13873083488</v>
          </cell>
          <cell r="EQ56">
            <v>84589.848761204397</v>
          </cell>
          <cell r="ER56">
            <v>82528.824966761691</v>
          </cell>
          <cell r="ES56">
            <v>303273.13873083488</v>
          </cell>
          <cell r="ET56">
            <v>158674.42037603079</v>
          </cell>
          <cell r="EU56">
            <v>72012.035999999993</v>
          </cell>
          <cell r="EV56">
            <v>-12577.812761204401</v>
          </cell>
          <cell r="EW56">
            <v>-2119.16504463925</v>
          </cell>
          <cell r="EX56">
            <v>9514.5519595157784</v>
          </cell>
          <cell r="EY56">
            <v>13931.39927347774</v>
          </cell>
          <cell r="EZ56">
            <v>8317.5613528351205</v>
          </cell>
          <cell r="FA56">
            <v>26776.037651008901</v>
          </cell>
          <cell r="FB56">
            <v>22744.636892328519</v>
          </cell>
          <cell r="FC56">
            <v>12383.295518858709</v>
          </cell>
          <cell r="FD56">
            <v>18856.081306556469</v>
          </cell>
          <cell r="FE56">
            <v>18856.081306556469</v>
          </cell>
          <cell r="FF56">
            <v>13157.3678678792</v>
          </cell>
          <cell r="FG56">
            <v>2027.0114980000001</v>
          </cell>
          <cell r="FH56">
            <v>300460.33474409749</v>
          </cell>
          <cell r="FI56">
            <v>86494.203174106238</v>
          </cell>
          <cell r="FJ56">
            <v>77644.294036485779</v>
          </cell>
          <cell r="FK56">
            <v>300460.33474409749</v>
          </cell>
          <cell r="FL56">
            <v>159002.8902992128</v>
          </cell>
          <cell r="FM56">
            <v>72012.035999999993</v>
          </cell>
          <cell r="FN56">
            <v>-14482.167174106249</v>
          </cell>
          <cell r="FO56">
            <v>-1588.254857421874</v>
          </cell>
          <cell r="FP56">
            <v>10498.845945612669</v>
          </cell>
          <cell r="FQ56">
            <v>13558.03338798949</v>
          </cell>
          <cell r="FR56">
            <v>12828.89794469727</v>
          </cell>
          <cell r="LG56">
            <v>9715.6709999999985</v>
          </cell>
          <cell r="LH56">
            <v>7325.6169999999984</v>
          </cell>
          <cell r="LI56">
            <v>3630.7009999999982</v>
          </cell>
          <cell r="LJ56">
            <v>5108.8079999999982</v>
          </cell>
          <cell r="LK56">
            <v>4998.8079999999982</v>
          </cell>
          <cell r="LL56">
            <v>786.15099999999779</v>
          </cell>
          <cell r="LM56">
            <v>2027.0114980000001</v>
          </cell>
          <cell r="LN56">
            <v>264381.201</v>
          </cell>
          <cell r="LO56">
            <v>27559.97099999999</v>
          </cell>
          <cell r="LP56">
            <v>96431.841</v>
          </cell>
          <cell r="LQ56">
            <v>264381.201</v>
          </cell>
          <cell r="LR56">
            <v>112582.272</v>
          </cell>
          <cell r="LS56">
            <v>62698.512999999999</v>
          </cell>
          <cell r="LT56">
            <v>35138.542000000001</v>
          </cell>
          <cell r="LY56">
            <v>9735.277</v>
          </cell>
          <cell r="LZ56">
            <v>7299.88</v>
          </cell>
          <cell r="MA56">
            <v>4155.1559999999999</v>
          </cell>
          <cell r="MB56">
            <v>5605.4989999999998</v>
          </cell>
          <cell r="MC56">
            <v>5822.4989999999998</v>
          </cell>
          <cell r="MD56">
            <v>2423.3679999999999</v>
          </cell>
          <cell r="ME56">
            <v>2027.0114980000001</v>
          </cell>
          <cell r="MF56">
            <v>273756.61599999998</v>
          </cell>
          <cell r="MG56">
            <v>36399.612999999998</v>
          </cell>
          <cell r="MH56">
            <v>96018.376000000004</v>
          </cell>
          <cell r="MI56">
            <v>273756.61599999998</v>
          </cell>
          <cell r="MJ56">
            <v>114094.326</v>
          </cell>
          <cell r="MK56">
            <v>73444.19200000001</v>
          </cell>
          <cell r="ML56">
            <v>37044.579000000012</v>
          </cell>
          <cell r="MQ56">
            <v>10580.39</v>
          </cell>
          <cell r="MR56">
            <v>7445.588999999999</v>
          </cell>
          <cell r="MS56">
            <v>4900.8829999999989</v>
          </cell>
          <cell r="MT56">
            <v>6391.2079999999987</v>
          </cell>
          <cell r="MU56">
            <v>6558.2079999999987</v>
          </cell>
          <cell r="MV56">
            <v>2315.9889999999991</v>
          </cell>
          <cell r="MW56">
            <v>2027.0114980000001</v>
          </cell>
          <cell r="MX56">
            <v>279800.19499999989</v>
          </cell>
          <cell r="MY56">
            <v>39071.495999999999</v>
          </cell>
          <cell r="MZ56">
            <v>102250.179</v>
          </cell>
          <cell r="NA56">
            <v>279800.19499999989</v>
          </cell>
          <cell r="NB56">
            <v>121252.094</v>
          </cell>
          <cell r="NC56">
            <v>72012.035999999993</v>
          </cell>
          <cell r="ND56">
            <v>32940.539999999994</v>
          </cell>
          <cell r="NI56">
            <v>9550.7262624725226</v>
          </cell>
          <cell r="NJ56">
            <v>7815.9369345748128</v>
          </cell>
          <cell r="NK56">
            <v>4206.5973325958303</v>
          </cell>
          <cell r="NL56">
            <v>5703.8009909017019</v>
          </cell>
          <cell r="NM56">
            <v>5703.8009909017019</v>
          </cell>
          <cell r="NN56">
            <v>2451.6296929178679</v>
          </cell>
          <cell r="NO56">
            <v>2027.0114980000001</v>
          </cell>
          <cell r="NP56">
            <v>285081.41283654497</v>
          </cell>
          <cell r="NQ56">
            <v>45684.824994559967</v>
          </cell>
          <cell r="NR56">
            <v>101502.97534169409</v>
          </cell>
          <cell r="NS56">
            <v>285081.41283654497</v>
          </cell>
          <cell r="NT56">
            <v>126624.7264429179</v>
          </cell>
          <cell r="NU56">
            <v>72012.035999999993</v>
          </cell>
          <cell r="NV56">
            <v>26327.211005440029</v>
          </cell>
          <cell r="OA56">
            <v>9436.9200452716068</v>
          </cell>
          <cell r="OB56">
            <v>7818.9955143959596</v>
          </cell>
          <cell r="OC56">
            <v>4205.0126223009611</v>
          </cell>
          <cell r="OD56">
            <v>5709.0949389127054</v>
          </cell>
          <cell r="OE56">
            <v>5709.0949389127054</v>
          </cell>
          <cell r="OF56">
            <v>2743.043092446876</v>
          </cell>
          <cell r="OG56">
            <v>2027.0114980000001</v>
          </cell>
          <cell r="OH56">
            <v>287001.6081482282</v>
          </cell>
          <cell r="OI56">
            <v>48423.748939103767</v>
          </cell>
          <cell r="OJ56">
            <v>100748.89302508241</v>
          </cell>
          <cell r="OK56">
            <v>287001.6081482282</v>
          </cell>
          <cell r="OL56">
            <v>128754.86211213531</v>
          </cell>
          <cell r="OM56">
            <v>72012.035999999993</v>
          </cell>
          <cell r="ON56">
            <v>23588.287060896229</v>
          </cell>
          <cell r="OS56">
            <v>9497.3959125887905</v>
          </cell>
          <cell r="OT56">
            <v>7866.6364393874856</v>
          </cell>
          <cell r="OU56">
            <v>4239.685872229812</v>
          </cell>
          <cell r="OV56">
            <v>5750.6468471474282</v>
          </cell>
          <cell r="OW56">
            <v>5750.6468471474282</v>
          </cell>
          <cell r="OX56">
            <v>3029.1275853512161</v>
          </cell>
          <cell r="OY56">
            <v>2027.0114980000001</v>
          </cell>
          <cell r="OZ56">
            <v>288103.41682448209</v>
          </cell>
          <cell r="PA56">
            <v>50252.165967543777</v>
          </cell>
          <cell r="PB56">
            <v>99987.932050164774</v>
          </cell>
          <cell r="PC56">
            <v>288103.41682448209</v>
          </cell>
          <cell r="PD56">
            <v>131098.22892437479</v>
          </cell>
          <cell r="PE56">
            <v>72012.035999999993</v>
          </cell>
          <cell r="PF56">
            <v>21759.87003245622</v>
          </cell>
          <cell r="PK56">
            <v>9781.5703875068739</v>
          </cell>
          <cell r="PL56">
            <v>8140.6312190923882</v>
          </cell>
          <cell r="PM56">
            <v>4439.4030835506073</v>
          </cell>
          <cell r="PN56">
            <v>5957.2427167740952</v>
          </cell>
          <cell r="PO56">
            <v>5957.2427167740952</v>
          </cell>
          <cell r="PP56">
            <v>3384.0203227681959</v>
          </cell>
          <cell r="PQ56">
            <v>2027.0114980000001</v>
          </cell>
          <cell r="PR56">
            <v>291506.31998758583</v>
          </cell>
          <cell r="PS56">
            <v>54261.48671306164</v>
          </cell>
          <cell r="PT56">
            <v>99220.09241694129</v>
          </cell>
          <cell r="PU56">
            <v>291506.31998758583</v>
          </cell>
          <cell r="PV56">
            <v>133724.96735080509</v>
          </cell>
          <cell r="PW56">
            <v>72012.035999999993</v>
          </cell>
          <cell r="PX56">
            <v>17750.549286938349</v>
          </cell>
          <cell r="QC56">
            <v>9801.3005733571426</v>
          </cell>
          <cell r="QD56">
            <v>8151.4481234294326</v>
          </cell>
          <cell r="QE56">
            <v>4431.5584358409433</v>
          </cell>
          <cell r="QF56">
            <v>5956.2767273703039</v>
          </cell>
          <cell r="QG56">
            <v>5956.2767273703039</v>
          </cell>
          <cell r="QH56">
            <v>3063.1489803038721</v>
          </cell>
          <cell r="QI56">
            <v>2027.0114980000001</v>
          </cell>
          <cell r="QJ56">
            <v>294595.54482054</v>
          </cell>
          <cell r="QK56">
            <v>58114.222331791141</v>
          </cell>
          <cell r="QL56">
            <v>98445.374125411923</v>
          </cell>
          <cell r="QM56">
            <v>294595.54482054</v>
          </cell>
          <cell r="QN56">
            <v>135942.11125041699</v>
          </cell>
          <cell r="QO56">
            <v>72012.035999999993</v>
          </cell>
          <cell r="QP56">
            <v>13897.81366820885</v>
          </cell>
          <cell r="QU56">
            <v>27693.57160180997</v>
          </cell>
          <cell r="QV56">
            <v>23662.170843129581</v>
          </cell>
          <cell r="QW56">
            <v>13130.870370856201</v>
          </cell>
          <cell r="QX56">
            <v>19663.37990994236</v>
          </cell>
          <cell r="QY56">
            <v>19663.37990994236</v>
          </cell>
          <cell r="QZ56">
            <v>14219.88251541675</v>
          </cell>
          <cell r="RA56">
            <v>2027.0114980000001</v>
          </cell>
          <cell r="RB56">
            <v>298431.72132171062</v>
          </cell>
          <cell r="RC56">
            <v>89236.342617619084</v>
          </cell>
          <cell r="RD56">
            <v>72763.572888562019</v>
          </cell>
          <cell r="RE56">
            <v>298431.72132171062</v>
          </cell>
          <cell r="RF56">
            <v>159263.7173777869</v>
          </cell>
          <cell r="RG56">
            <v>72012.035999999993</v>
          </cell>
          <cell r="RH56">
            <v>-17224.306617619091</v>
          </cell>
          <cell r="RI56">
            <v>-1651.788391162436</v>
          </cell>
          <cell r="RJ56">
            <v>11906.212749885461</v>
          </cell>
          <cell r="RK56">
            <v>16431.04092930046</v>
          </cell>
          <cell r="RL56">
            <v>13959.05543684258</v>
          </cell>
          <cell r="RM56">
            <v>9942.1525333374229</v>
          </cell>
          <cell r="RN56">
            <v>8346.3340469024261</v>
          </cell>
          <cell r="RO56">
            <v>5077.078028789314</v>
          </cell>
          <cell r="RP56">
            <v>6606.84066974298</v>
          </cell>
          <cell r="RQ56">
            <v>6606.84066974298</v>
          </cell>
          <cell r="RR56">
            <v>3687.7742401285832</v>
          </cell>
          <cell r="RT56">
            <v>296396.8969492332</v>
          </cell>
          <cell r="RU56">
            <v>60815.327761235792</v>
          </cell>
          <cell r="RV56">
            <v>97465.611484458263</v>
          </cell>
          <cell r="RW56">
            <v>296396.8969492332</v>
          </cell>
          <cell r="RX56">
            <v>138098.31100039359</v>
          </cell>
          <cell r="RY56">
            <v>72012.035999999993</v>
          </cell>
          <cell r="RZ56">
            <v>11196.7082387642</v>
          </cell>
          <cell r="SE56">
            <v>10012.26325839054</v>
          </cell>
          <cell r="SF56">
            <v>8404.1369876800763</v>
          </cell>
          <cell r="SG56">
            <v>5123.5870415363997</v>
          </cell>
          <cell r="SH56">
            <v>6658.3940319143721</v>
          </cell>
          <cell r="SI56">
            <v>6658.3940319143721</v>
          </cell>
          <cell r="SJ56">
            <v>3766.4737842463842</v>
          </cell>
          <cell r="SL56">
            <v>296181.72460921732</v>
          </cell>
          <cell r="SM56">
            <v>61545.136818447478</v>
          </cell>
          <cell r="SN56">
            <v>96480.804494080294</v>
          </cell>
          <cell r="SO56">
            <v>296181.72460921732</v>
          </cell>
          <cell r="SP56">
            <v>140020.89766457569</v>
          </cell>
          <cell r="SQ56">
            <v>72012.035999999993</v>
          </cell>
          <cell r="SR56">
            <v>10466.899181552521</v>
          </cell>
          <cell r="SW56">
            <v>10281.506790868811</v>
          </cell>
          <cell r="SX56">
            <v>8660.8845666978796</v>
          </cell>
          <cell r="SY56">
            <v>5325.2208815387448</v>
          </cell>
          <cell r="SZ56">
            <v>6865.0722213410236</v>
          </cell>
          <cell r="TA56">
            <v>6865.0722213410236</v>
          </cell>
          <cell r="TB56">
            <v>3954.8469134425281</v>
          </cell>
          <cell r="TD56">
            <v>299022.09836954408</v>
          </cell>
          <cell r="TE56">
            <v>65222.421218352567</v>
          </cell>
          <cell r="TF56">
            <v>95490.953154278017</v>
          </cell>
          <cell r="TG56">
            <v>299022.09836954408</v>
          </cell>
          <cell r="TH56">
            <v>142092.50768589499</v>
          </cell>
          <cell r="TI56">
            <v>72012.035999999993</v>
          </cell>
          <cell r="TJ56">
            <v>6789.6147816474186</v>
          </cell>
          <cell r="TO56">
            <v>10295.96377070879</v>
          </cell>
          <cell r="TP56">
            <v>8669.2938570188253</v>
          </cell>
          <cell r="TQ56">
            <v>5323.2349981244242</v>
          </cell>
          <cell r="TR56">
            <v>6868.1306873510093</v>
          </cell>
          <cell r="TS56">
            <v>6868.1306873510093</v>
          </cell>
          <cell r="TT56">
            <v>3991.744290332942</v>
          </cell>
          <cell r="TV56">
            <v>301569.77329577343</v>
          </cell>
          <cell r="TW56">
            <v>68756.779712241405</v>
          </cell>
          <cell r="TX56">
            <v>94496.057465051432</v>
          </cell>
          <cell r="TY56">
            <v>301569.77329577343</v>
          </cell>
          <cell r="TZ56">
            <v>144106.8285195067</v>
          </cell>
          <cell r="UA56">
            <v>72012.035999999993</v>
          </cell>
          <cell r="UB56">
            <v>3255.2562877585879</v>
          </cell>
        </row>
        <row r="57">
          <cell r="A57" t="str">
            <v>ELET6</v>
          </cell>
          <cell r="B57" t="str">
            <v>Eletrobras</v>
          </cell>
          <cell r="C57" t="str">
            <v>Utilities &amp; Energy</v>
          </cell>
          <cell r="D57" t="str">
            <v>Vladimir Pinto</v>
          </cell>
          <cell r="E57">
            <v>45629</v>
          </cell>
          <cell r="F57" t="str">
            <v>Buy</v>
          </cell>
          <cell r="G57" t="b">
            <v>0</v>
          </cell>
          <cell r="H57" t="str">
            <v>BRL</v>
          </cell>
          <cell r="I57">
            <v>54</v>
          </cell>
          <cell r="J57">
            <v>0.14931683168316831</v>
          </cell>
          <cell r="K57">
            <v>9.5000000000000001E-2</v>
          </cell>
          <cell r="L57">
            <v>9.7346732673267322E-2</v>
          </cell>
          <cell r="AW57">
            <v>39582.064262472522</v>
          </cell>
          <cell r="AX57">
            <v>29887.022934574808</v>
          </cell>
          <cell r="AY57">
            <v>16893.337332595831</v>
          </cell>
          <cell r="AZ57">
            <v>22809.315990901701</v>
          </cell>
          <cell r="BA57">
            <v>23083.315990901701</v>
          </cell>
          <cell r="BB57">
            <v>7977.1376929178696</v>
          </cell>
          <cell r="BC57">
            <v>2027.0114980000001</v>
          </cell>
          <cell r="BD57">
            <v>285081.41283654497</v>
          </cell>
          <cell r="BE57">
            <v>45684.824994559967</v>
          </cell>
          <cell r="BF57">
            <v>101502.97534169409</v>
          </cell>
          <cell r="BG57">
            <v>285081.41283654497</v>
          </cell>
          <cell r="BH57">
            <v>126624.7264429179</v>
          </cell>
          <cell r="BI57">
            <v>72012.035999999993</v>
          </cell>
          <cell r="BJ57">
            <v>26327.211005440029</v>
          </cell>
          <cell r="BK57">
            <v>-3000</v>
          </cell>
          <cell r="BL57">
            <v>22039.99335371811</v>
          </cell>
          <cell r="BM57">
            <v>19136.951428262018</v>
          </cell>
          <cell r="BN57">
            <v>3172.3682039999999</v>
          </cell>
          <cell r="BO57">
            <v>38517.186918724423</v>
          </cell>
          <cell r="BP57">
            <v>31977.711296305279</v>
          </cell>
          <cell r="BQ57">
            <v>17315.66001392233</v>
          </cell>
          <cell r="BR57">
            <v>23373.261230204542</v>
          </cell>
          <cell r="BS57">
            <v>23373.261230204542</v>
          </cell>
          <cell r="BT57">
            <v>12219.339980870171</v>
          </cell>
          <cell r="BU57">
            <v>2027.0114980000001</v>
          </cell>
          <cell r="BV57">
            <v>294595.54482054</v>
          </cell>
          <cell r="BW57">
            <v>58114.222331791141</v>
          </cell>
          <cell r="BX57">
            <v>98445.374125411923</v>
          </cell>
          <cell r="BY57">
            <v>294595.54482054</v>
          </cell>
          <cell r="BZ57">
            <v>135942.11125041699</v>
          </cell>
          <cell r="CA57">
            <v>72012.035999999993</v>
          </cell>
          <cell r="CB57">
            <v>13897.81366820885</v>
          </cell>
          <cell r="CC57">
            <v>-3000</v>
          </cell>
          <cell r="CD57">
            <v>16950.19222388876</v>
          </cell>
          <cell r="CE57">
            <v>25823.850750357411</v>
          </cell>
          <cell r="CF57">
            <v>2901.9551733710391</v>
          </cell>
          <cell r="CG57">
            <v>40531.886353305577</v>
          </cell>
          <cell r="CH57">
            <v>34080.649458299224</v>
          </cell>
          <cell r="CI57">
            <v>20849.12094998889</v>
          </cell>
          <cell r="CJ57">
            <v>26998.4376103494</v>
          </cell>
          <cell r="CK57">
            <v>26998.4376103494</v>
          </cell>
          <cell r="CL57">
            <v>15400.839228150449</v>
          </cell>
          <cell r="CM57">
            <v>2027.0114980000001</v>
          </cell>
          <cell r="CN57">
            <v>301569.77329577343</v>
          </cell>
          <cell r="CO57">
            <v>68756.779712241405</v>
          </cell>
          <cell r="CP57">
            <v>94496.057465051432</v>
          </cell>
          <cell r="CQ57">
            <v>301569.77329577343</v>
          </cell>
          <cell r="CR57">
            <v>144106.8285195067</v>
          </cell>
          <cell r="CS57">
            <v>72012.035999999993</v>
          </cell>
          <cell r="CT57">
            <v>3255.2562877585879</v>
          </cell>
          <cell r="CU57">
            <v>-2200</v>
          </cell>
          <cell r="CV57">
            <v>51966.295344033882</v>
          </cell>
          <cell r="CW57">
            <v>59913.947542886322</v>
          </cell>
          <cell r="CX57">
            <v>7236.1219590606834</v>
          </cell>
          <cell r="CY57">
            <v>42268.668316763768</v>
          </cell>
          <cell r="CZ57">
            <v>35936.204733058439</v>
          </cell>
          <cell r="DA57">
            <v>22351.645291241679</v>
          </cell>
          <cell r="DB57">
            <v>28586.531181983159</v>
          </cell>
          <cell r="DC57">
            <v>28586.531181983159</v>
          </cell>
          <cell r="DD57">
            <v>17548.616227026621</v>
          </cell>
          <cell r="DE57">
            <v>2027.0114980000001</v>
          </cell>
          <cell r="DF57">
            <v>308334.35743644473</v>
          </cell>
          <cell r="DG57">
            <v>79096.059694712298</v>
          </cell>
          <cell r="DH57">
            <v>90673.115795522652</v>
          </cell>
          <cell r="DI57">
            <v>308334.35743644473</v>
          </cell>
          <cell r="DJ57">
            <v>153167.32971230851</v>
          </cell>
          <cell r="DK57">
            <v>72012.035999999993</v>
          </cell>
          <cell r="DL57">
            <v>-7084.0236947123049</v>
          </cell>
          <cell r="DM57">
            <v>-2411.9442212126878</v>
          </cell>
          <cell r="DN57">
            <v>18317.79862198517</v>
          </cell>
          <cell r="DO57">
            <v>27142.578670385919</v>
          </cell>
          <cell r="DP57">
            <v>8488.1150342248293</v>
          </cell>
          <cell r="DQ57">
            <v>33294.717527229703</v>
          </cell>
          <cell r="DR57">
            <v>29263.316768549321</v>
          </cell>
          <cell r="DS57">
            <v>17371.508120305429</v>
          </cell>
          <cell r="DT57">
            <v>23696.174064165491</v>
          </cell>
          <cell r="DU57">
            <v>23696.174064165491</v>
          </cell>
          <cell r="DV57">
            <v>14955.818329180091</v>
          </cell>
          <cell r="DW57">
            <v>2027.0114980000001</v>
          </cell>
          <cell r="DX57">
            <v>303143.44126052078</v>
          </cell>
          <cell r="DY57">
            <v>80302.426632794333</v>
          </cell>
          <cell r="DZ57">
            <v>86816.874810459063</v>
          </cell>
          <cell r="EA57">
            <v>303143.44126052078</v>
          </cell>
          <cell r="EB57">
            <v>155407.98459999001</v>
          </cell>
          <cell r="EC57">
            <v>72012.035999999993</v>
          </cell>
          <cell r="ED57">
            <v>-8290.3906327943405</v>
          </cell>
          <cell r="EE57">
            <v>-2468.4249587964669</v>
          </cell>
          <cell r="EF57">
            <v>15929.631224905081</v>
          </cell>
          <cell r="EG57">
            <v>16675.55446619384</v>
          </cell>
          <cell r="EH57">
            <v>12715.16344149864</v>
          </cell>
          <cell r="EI57">
            <v>25612.392619154551</v>
          </cell>
          <cell r="EJ57">
            <v>21580.991860474169</v>
          </cell>
          <cell r="EK57">
            <v>11430.302283701219</v>
          </cell>
          <cell r="EL57">
            <v>17837.517172037849</v>
          </cell>
          <cell r="EM57">
            <v>17837.517172037849</v>
          </cell>
          <cell r="EN57">
            <v>11583.997128875961</v>
          </cell>
          <cell r="EO57">
            <v>2027.0114980000001</v>
          </cell>
          <cell r="EP57">
            <v>303273.13873083488</v>
          </cell>
          <cell r="EQ57">
            <v>84589.848761204397</v>
          </cell>
          <cell r="ER57">
            <v>82528.824966761691</v>
          </cell>
          <cell r="ES57">
            <v>303273.13873083488</v>
          </cell>
          <cell r="ET57">
            <v>158674.42037603079</v>
          </cell>
          <cell r="EU57">
            <v>72012.035999999993</v>
          </cell>
          <cell r="EV57">
            <v>-12577.812761204401</v>
          </cell>
          <cell r="EW57">
            <v>-2119.16504463925</v>
          </cell>
          <cell r="EX57">
            <v>9514.5519595157784</v>
          </cell>
          <cell r="EY57">
            <v>13931.39927347774</v>
          </cell>
          <cell r="EZ57">
            <v>8317.5613528351205</v>
          </cell>
          <cell r="FA57">
            <v>26776.037651008901</v>
          </cell>
          <cell r="FB57">
            <v>22744.636892328519</v>
          </cell>
          <cell r="FC57">
            <v>12383.295518858709</v>
          </cell>
          <cell r="FD57">
            <v>18856.081306556469</v>
          </cell>
          <cell r="FE57">
            <v>18856.081306556469</v>
          </cell>
          <cell r="FF57">
            <v>13157.3678678792</v>
          </cell>
          <cell r="FG57">
            <v>2027.0114980000001</v>
          </cell>
          <cell r="FH57">
            <v>300460.33474409749</v>
          </cell>
          <cell r="FI57">
            <v>86494.203174106238</v>
          </cell>
          <cell r="FJ57">
            <v>77644.294036485779</v>
          </cell>
          <cell r="FK57">
            <v>300460.33474409749</v>
          </cell>
          <cell r="FL57">
            <v>159002.8902992128</v>
          </cell>
          <cell r="FM57">
            <v>72012.035999999993</v>
          </cell>
          <cell r="FN57">
            <v>-14482.167174106249</v>
          </cell>
          <cell r="FO57">
            <v>-1588.254857421874</v>
          </cell>
          <cell r="FP57">
            <v>10498.845945612669</v>
          </cell>
          <cell r="FQ57">
            <v>13558.03338798949</v>
          </cell>
          <cell r="FR57">
            <v>12828.89794469727</v>
          </cell>
          <cell r="LG57">
            <v>9715.6709999999985</v>
          </cell>
          <cell r="LH57">
            <v>7325.6169999999984</v>
          </cell>
          <cell r="LI57">
            <v>3630.7009999999982</v>
          </cell>
          <cell r="LJ57">
            <v>5108.8079999999982</v>
          </cell>
          <cell r="LK57">
            <v>4998.8079999999982</v>
          </cell>
          <cell r="LL57">
            <v>786.15099999999779</v>
          </cell>
          <cell r="LM57">
            <v>2027.0114980000001</v>
          </cell>
          <cell r="LN57">
            <v>264381.201</v>
          </cell>
          <cell r="LO57">
            <v>27559.97099999999</v>
          </cell>
          <cell r="LP57">
            <v>96431.841</v>
          </cell>
          <cell r="LQ57">
            <v>264381.201</v>
          </cell>
          <cell r="LR57">
            <v>112582.272</v>
          </cell>
          <cell r="LS57">
            <v>62698.512999999999</v>
          </cell>
          <cell r="LT57">
            <v>35138.542000000001</v>
          </cell>
          <cell r="LY57">
            <v>9735.277</v>
          </cell>
          <cell r="LZ57">
            <v>7299.88</v>
          </cell>
          <cell r="MA57">
            <v>4155.1559999999999</v>
          </cell>
          <cell r="MB57">
            <v>5605.4989999999998</v>
          </cell>
          <cell r="MC57">
            <v>5822.4989999999998</v>
          </cell>
          <cell r="MD57">
            <v>2423.3679999999999</v>
          </cell>
          <cell r="ME57">
            <v>2027.0114980000001</v>
          </cell>
          <cell r="MF57">
            <v>273756.61599999998</v>
          </cell>
          <cell r="MG57">
            <v>36399.612999999998</v>
          </cell>
          <cell r="MH57">
            <v>96018.376000000004</v>
          </cell>
          <cell r="MI57">
            <v>273756.61599999998</v>
          </cell>
          <cell r="MJ57">
            <v>114094.326</v>
          </cell>
          <cell r="MK57">
            <v>73444.19200000001</v>
          </cell>
          <cell r="ML57">
            <v>37044.579000000012</v>
          </cell>
          <cell r="MQ57">
            <v>10580.39</v>
          </cell>
          <cell r="MR57">
            <v>7445.588999999999</v>
          </cell>
          <cell r="MS57">
            <v>4900.8829999999989</v>
          </cell>
          <cell r="MT57">
            <v>6391.2079999999987</v>
          </cell>
          <cell r="MU57">
            <v>6558.2079999999987</v>
          </cell>
          <cell r="MV57">
            <v>2315.9889999999991</v>
          </cell>
          <cell r="MW57">
            <v>2027.0114980000001</v>
          </cell>
          <cell r="MX57">
            <v>279800.19499999989</v>
          </cell>
          <cell r="MY57">
            <v>39071.495999999999</v>
          </cell>
          <cell r="MZ57">
            <v>102250.179</v>
          </cell>
          <cell r="NA57">
            <v>279800.19499999989</v>
          </cell>
          <cell r="NB57">
            <v>121252.094</v>
          </cell>
          <cell r="NC57">
            <v>72012.035999999993</v>
          </cell>
          <cell r="ND57">
            <v>32940.539999999994</v>
          </cell>
          <cell r="NI57">
            <v>9550.7262624725226</v>
          </cell>
          <cell r="NJ57">
            <v>7815.9369345748128</v>
          </cell>
          <cell r="NK57">
            <v>4206.5973325958303</v>
          </cell>
          <cell r="NL57">
            <v>5703.8009909017019</v>
          </cell>
          <cell r="NM57">
            <v>5703.8009909017019</v>
          </cell>
          <cell r="NN57">
            <v>2451.6296929178679</v>
          </cell>
          <cell r="NO57">
            <v>2027.0114980000001</v>
          </cell>
          <cell r="NP57">
            <v>285081.41283654497</v>
          </cell>
          <cell r="NQ57">
            <v>45684.824994559967</v>
          </cell>
          <cell r="NR57">
            <v>101502.97534169409</v>
          </cell>
          <cell r="NS57">
            <v>285081.41283654497</v>
          </cell>
          <cell r="NT57">
            <v>126624.7264429179</v>
          </cell>
          <cell r="NU57">
            <v>72012.035999999993</v>
          </cell>
          <cell r="NV57">
            <v>26327.211005440029</v>
          </cell>
          <cell r="OA57">
            <v>9436.9200452716068</v>
          </cell>
          <cell r="OB57">
            <v>7818.9955143959596</v>
          </cell>
          <cell r="OC57">
            <v>4205.0126223009611</v>
          </cell>
          <cell r="OD57">
            <v>5709.0949389127054</v>
          </cell>
          <cell r="OE57">
            <v>5709.0949389127054</v>
          </cell>
          <cell r="OF57">
            <v>2743.043092446876</v>
          </cell>
          <cell r="OG57">
            <v>2027.0114980000001</v>
          </cell>
          <cell r="OH57">
            <v>287001.6081482282</v>
          </cell>
          <cell r="OI57">
            <v>48423.748939103767</v>
          </cell>
          <cell r="OJ57">
            <v>100748.89302508241</v>
          </cell>
          <cell r="OK57">
            <v>287001.6081482282</v>
          </cell>
          <cell r="OL57">
            <v>128754.86211213531</v>
          </cell>
          <cell r="OM57">
            <v>72012.035999999993</v>
          </cell>
          <cell r="ON57">
            <v>23588.287060896229</v>
          </cell>
          <cell r="OS57">
            <v>9497.3959125887905</v>
          </cell>
          <cell r="OT57">
            <v>7866.6364393874856</v>
          </cell>
          <cell r="OU57">
            <v>4239.685872229812</v>
          </cell>
          <cell r="OV57">
            <v>5750.6468471474282</v>
          </cell>
          <cell r="OW57">
            <v>5750.6468471474282</v>
          </cell>
          <cell r="OX57">
            <v>3029.1275853512161</v>
          </cell>
          <cell r="OY57">
            <v>2027.0114980000001</v>
          </cell>
          <cell r="OZ57">
            <v>288103.41682448209</v>
          </cell>
          <cell r="PA57">
            <v>50252.165967543777</v>
          </cell>
          <cell r="PB57">
            <v>99987.932050164774</v>
          </cell>
          <cell r="PC57">
            <v>288103.41682448209</v>
          </cell>
          <cell r="PD57">
            <v>131098.22892437479</v>
          </cell>
          <cell r="PE57">
            <v>72012.035999999993</v>
          </cell>
          <cell r="PF57">
            <v>21759.87003245622</v>
          </cell>
          <cell r="PK57">
            <v>9781.5703875068739</v>
          </cell>
          <cell r="PL57">
            <v>8140.6312190923882</v>
          </cell>
          <cell r="PM57">
            <v>4439.4030835506073</v>
          </cell>
          <cell r="PN57">
            <v>5957.2427167740952</v>
          </cell>
          <cell r="PO57">
            <v>5957.2427167740952</v>
          </cell>
          <cell r="PP57">
            <v>3384.0203227681959</v>
          </cell>
          <cell r="PQ57">
            <v>2027.0114980000001</v>
          </cell>
          <cell r="PR57">
            <v>291506.31998758583</v>
          </cell>
          <cell r="PS57">
            <v>54261.48671306164</v>
          </cell>
          <cell r="PT57">
            <v>99220.09241694129</v>
          </cell>
          <cell r="PU57">
            <v>291506.31998758583</v>
          </cell>
          <cell r="PV57">
            <v>133724.96735080509</v>
          </cell>
          <cell r="PW57">
            <v>72012.035999999993</v>
          </cell>
          <cell r="PX57">
            <v>17750.549286938349</v>
          </cell>
          <cell r="QC57">
            <v>9801.3005733571426</v>
          </cell>
          <cell r="QD57">
            <v>8151.4481234294326</v>
          </cell>
          <cell r="QE57">
            <v>4431.5584358409433</v>
          </cell>
          <cell r="QF57">
            <v>5956.2767273703039</v>
          </cell>
          <cell r="QG57">
            <v>5956.2767273703039</v>
          </cell>
          <cell r="QH57">
            <v>3063.1489803038721</v>
          </cell>
          <cell r="QI57">
            <v>2027.0114980000001</v>
          </cell>
          <cell r="QJ57">
            <v>294595.54482054</v>
          </cell>
          <cell r="QK57">
            <v>58114.222331791141</v>
          </cell>
          <cell r="QL57">
            <v>98445.374125411923</v>
          </cell>
          <cell r="QM57">
            <v>294595.54482054</v>
          </cell>
          <cell r="QN57">
            <v>135942.11125041699</v>
          </cell>
          <cell r="QO57">
            <v>72012.035999999993</v>
          </cell>
          <cell r="QP57">
            <v>13897.81366820885</v>
          </cell>
          <cell r="QU57">
            <v>27693.57160180997</v>
          </cell>
          <cell r="QV57">
            <v>23662.170843129581</v>
          </cell>
          <cell r="QW57">
            <v>13130.870370856201</v>
          </cell>
          <cell r="QX57">
            <v>19663.37990994236</v>
          </cell>
          <cell r="QY57">
            <v>19663.37990994236</v>
          </cell>
          <cell r="QZ57">
            <v>14219.88251541675</v>
          </cell>
          <cell r="RA57">
            <v>2027.0114980000001</v>
          </cell>
          <cell r="RB57">
            <v>298431.72132171062</v>
          </cell>
          <cell r="RC57">
            <v>89236.342617619084</v>
          </cell>
          <cell r="RD57">
            <v>72763.572888562019</v>
          </cell>
          <cell r="RE57">
            <v>298431.72132171062</v>
          </cell>
          <cell r="RF57">
            <v>159263.7173777869</v>
          </cell>
          <cell r="RG57">
            <v>72012.035999999993</v>
          </cell>
          <cell r="RH57">
            <v>-17224.306617619091</v>
          </cell>
          <cell r="RI57">
            <v>-1651.788391162436</v>
          </cell>
          <cell r="RJ57">
            <v>11906.212749885461</v>
          </cell>
          <cell r="RK57">
            <v>16431.04092930046</v>
          </cell>
          <cell r="RL57">
            <v>13959.05543684258</v>
          </cell>
          <cell r="RM57">
            <v>9942.1525333374229</v>
          </cell>
          <cell r="RN57">
            <v>8346.3340469024261</v>
          </cell>
          <cell r="RO57">
            <v>5077.078028789314</v>
          </cell>
          <cell r="RP57">
            <v>6606.84066974298</v>
          </cell>
          <cell r="RQ57">
            <v>6606.84066974298</v>
          </cell>
          <cell r="RR57">
            <v>3687.7742401285832</v>
          </cell>
          <cell r="RT57">
            <v>296396.8969492332</v>
          </cell>
          <cell r="RU57">
            <v>60815.327761235792</v>
          </cell>
          <cell r="RV57">
            <v>97465.611484458263</v>
          </cell>
          <cell r="RW57">
            <v>296396.8969492332</v>
          </cell>
          <cell r="RX57">
            <v>138098.31100039359</v>
          </cell>
          <cell r="RY57">
            <v>72012.035999999993</v>
          </cell>
          <cell r="RZ57">
            <v>11196.7082387642</v>
          </cell>
          <cell r="SE57">
            <v>10012.26325839054</v>
          </cell>
          <cell r="SF57">
            <v>8404.1369876800763</v>
          </cell>
          <cell r="SG57">
            <v>5123.5870415363997</v>
          </cell>
          <cell r="SH57">
            <v>6658.3940319143721</v>
          </cell>
          <cell r="SI57">
            <v>6658.3940319143721</v>
          </cell>
          <cell r="SJ57">
            <v>3766.4737842463842</v>
          </cell>
          <cell r="SL57">
            <v>296181.72460921732</v>
          </cell>
          <cell r="SM57">
            <v>61545.136818447478</v>
          </cell>
          <cell r="SN57">
            <v>96480.804494080294</v>
          </cell>
          <cell r="SO57">
            <v>296181.72460921732</v>
          </cell>
          <cell r="SP57">
            <v>140020.89766457569</v>
          </cell>
          <cell r="SQ57">
            <v>72012.035999999993</v>
          </cell>
          <cell r="SR57">
            <v>10466.899181552521</v>
          </cell>
          <cell r="SW57">
            <v>10281.506790868811</v>
          </cell>
          <cell r="SX57">
            <v>8660.8845666978796</v>
          </cell>
          <cell r="SY57">
            <v>5325.2208815387448</v>
          </cell>
          <cell r="SZ57">
            <v>6865.0722213410236</v>
          </cell>
          <cell r="TA57">
            <v>6865.0722213410236</v>
          </cell>
          <cell r="TB57">
            <v>3954.8469134425281</v>
          </cell>
          <cell r="TD57">
            <v>299022.09836954408</v>
          </cell>
          <cell r="TE57">
            <v>65222.421218352567</v>
          </cell>
          <cell r="TF57">
            <v>95490.953154278017</v>
          </cell>
          <cell r="TG57">
            <v>299022.09836954408</v>
          </cell>
          <cell r="TH57">
            <v>142092.50768589499</v>
          </cell>
          <cell r="TI57">
            <v>72012.035999999993</v>
          </cell>
          <cell r="TJ57">
            <v>6789.6147816474186</v>
          </cell>
          <cell r="TO57">
            <v>10295.96377070879</v>
          </cell>
          <cell r="TP57">
            <v>8669.2938570188253</v>
          </cell>
          <cell r="TQ57">
            <v>5323.2349981244242</v>
          </cell>
          <cell r="TR57">
            <v>6868.1306873510093</v>
          </cell>
          <cell r="TS57">
            <v>6868.1306873510093</v>
          </cell>
          <cell r="TT57">
            <v>3991.744290332942</v>
          </cell>
          <cell r="TV57">
            <v>301569.77329577343</v>
          </cell>
          <cell r="TW57">
            <v>68756.779712241405</v>
          </cell>
          <cell r="TX57">
            <v>94496.057465051432</v>
          </cell>
          <cell r="TY57">
            <v>301569.77329577343</v>
          </cell>
          <cell r="TZ57">
            <v>144106.8285195067</v>
          </cell>
          <cell r="UA57">
            <v>72012.035999999993</v>
          </cell>
          <cell r="UB57">
            <v>3255.2562877585879</v>
          </cell>
        </row>
        <row r="58">
          <cell r="A58" t="str">
            <v>ELMD3</v>
          </cell>
          <cell r="B58" t="str">
            <v>Eletromidia</v>
          </cell>
          <cell r="C58" t="str">
            <v>TMT</v>
          </cell>
          <cell r="D58" t="str">
            <v>Bernardo Guttmann</v>
          </cell>
          <cell r="E58">
            <v>45299</v>
          </cell>
          <cell r="F58" t="str">
            <v>Buy</v>
          </cell>
          <cell r="G58" t="b">
            <v>0</v>
          </cell>
          <cell r="H58" t="str">
            <v>BRL</v>
          </cell>
          <cell r="I58">
            <v>23</v>
          </cell>
          <cell r="J58">
            <v>0.14360000000000001</v>
          </cell>
          <cell r="K58">
            <v>0.1009989255826539</v>
          </cell>
          <cell r="L58">
            <v>0.13514894558216539</v>
          </cell>
          <cell r="M58">
            <v>799.97500000000014</v>
          </cell>
          <cell r="N58">
            <v>323.30500000000012</v>
          </cell>
          <cell r="O58">
            <v>134.41800000000009</v>
          </cell>
          <cell r="P58">
            <v>251.67100000000011</v>
          </cell>
          <cell r="Q58">
            <v>251.81700000000009</v>
          </cell>
          <cell r="R58">
            <v>104.97799999999999</v>
          </cell>
          <cell r="S58">
            <v>139.07181299999999</v>
          </cell>
          <cell r="T58">
            <v>2058.0340000000001</v>
          </cell>
          <cell r="U58">
            <v>168.821</v>
          </cell>
          <cell r="V58">
            <v>0</v>
          </cell>
          <cell r="W58">
            <v>526.93000000000006</v>
          </cell>
          <cell r="X58">
            <v>953.98599999999999</v>
          </cell>
          <cell r="Y58">
            <v>693.51199999999994</v>
          </cell>
          <cell r="Z58">
            <v>524.69099999999992</v>
          </cell>
          <cell r="AA58">
            <v>0</v>
          </cell>
          <cell r="AB58">
            <v>-234.1196640639362</v>
          </cell>
          <cell r="AE58">
            <v>889.29639061967134</v>
          </cell>
          <cell r="AF58">
            <v>404.83045041822669</v>
          </cell>
          <cell r="AG58">
            <v>180.96168178471291</v>
          </cell>
          <cell r="AH58">
            <v>320.78778990183127</v>
          </cell>
          <cell r="AI58">
            <v>310.56644990183128</v>
          </cell>
          <cell r="AJ58">
            <v>110.1305294349591</v>
          </cell>
          <cell r="AK58">
            <v>139.07181299999999</v>
          </cell>
          <cell r="AL58">
            <v>2406.6069732838591</v>
          </cell>
          <cell r="AM58">
            <v>429.6252226016797</v>
          </cell>
          <cell r="AN58">
            <v>1499.2499966244341</v>
          </cell>
          <cell r="AO58">
            <v>620.04625384889971</v>
          </cell>
          <cell r="AP58">
            <v>1019.6817194349589</v>
          </cell>
          <cell r="AQ58">
            <v>982.8</v>
          </cell>
          <cell r="AR58">
            <v>553.1747773983202</v>
          </cell>
          <cell r="AS58">
            <v>152.65910474155251</v>
          </cell>
          <cell r="AT58">
            <v>142.70626768377741</v>
          </cell>
          <cell r="AV58">
            <v>0</v>
          </cell>
          <cell r="AW58">
            <v>1030.507491671812</v>
          </cell>
          <cell r="AX58">
            <v>479.418428364786</v>
          </cell>
          <cell r="AY58">
            <v>237.21863362355779</v>
          </cell>
          <cell r="AZ58">
            <v>391.00362661999287</v>
          </cell>
          <cell r="BA58">
            <v>391.00362661999287</v>
          </cell>
          <cell r="BB58">
            <v>137.0664839255187</v>
          </cell>
          <cell r="BC58">
            <v>139.07181299999999</v>
          </cell>
          <cell r="BD58">
            <v>2494.1807792692898</v>
          </cell>
          <cell r="BE58">
            <v>481.57354224256147</v>
          </cell>
          <cell r="BF58">
            <v>1498.2486150138391</v>
          </cell>
          <cell r="BG58">
            <v>620.04625384889971</v>
          </cell>
          <cell r="BH58">
            <v>1085.939680474414</v>
          </cell>
          <cell r="BI58">
            <v>982.8</v>
          </cell>
          <cell r="BJ58">
            <v>501.22645775743842</v>
          </cell>
          <cell r="BK58">
            <v>152.78361138584029</v>
          </cell>
          <cell r="BL58">
            <v>155.56262213925709</v>
          </cell>
          <cell r="BN58">
            <v>0</v>
          </cell>
          <cell r="BO58">
            <v>1152.9689651926869</v>
          </cell>
          <cell r="BP58">
            <v>547.92032602595964</v>
          </cell>
          <cell r="BQ58">
            <v>294.23299092069522</v>
          </cell>
          <cell r="BR58">
            <v>457.06943834395747</v>
          </cell>
          <cell r="BS58">
            <v>457.06943834395747</v>
          </cell>
          <cell r="BT58">
            <v>168.10339593664881</v>
          </cell>
          <cell r="BU58">
            <v>139.07181299999999</v>
          </cell>
          <cell r="BV58">
            <v>2610.2365844702949</v>
          </cell>
          <cell r="BW58">
            <v>573.33080344955442</v>
          </cell>
          <cell r="BX58">
            <v>1490.7835073769129</v>
          </cell>
          <cell r="BY58">
            <v>620.04625384889971</v>
          </cell>
          <cell r="BZ58">
            <v>1184.7313002280739</v>
          </cell>
          <cell r="CA58">
            <v>982.8</v>
          </cell>
          <cell r="CB58">
            <v>409.46919655044547</v>
          </cell>
          <cell r="CC58">
            <v>155.3713397863358</v>
          </cell>
          <cell r="CD58">
            <v>203.66588625164269</v>
          </cell>
          <cell r="CF58">
            <v>0</v>
          </cell>
          <cell r="CG58">
            <v>1286.958153978713</v>
          </cell>
          <cell r="CH58">
            <v>624.46499529139396</v>
          </cell>
          <cell r="CI58">
            <v>354.16565005934268</v>
          </cell>
          <cell r="CJ58">
            <v>525.6300322380439</v>
          </cell>
          <cell r="CK58">
            <v>525.6300322380439</v>
          </cell>
          <cell r="CL58">
            <v>200.3352254793538</v>
          </cell>
          <cell r="CM58">
            <v>139.07181299999999</v>
          </cell>
          <cell r="CN58">
            <v>2763.5153146756702</v>
          </cell>
          <cell r="CO58">
            <v>736.57904210124047</v>
          </cell>
          <cell r="CP58">
            <v>1446.06032667313</v>
          </cell>
          <cell r="CQ58">
            <v>620.04625384889971</v>
          </cell>
          <cell r="CR58">
            <v>1319.6308489418129</v>
          </cell>
          <cell r="CS58">
            <v>982.8</v>
          </cell>
          <cell r="CT58">
            <v>246.22095789875951</v>
          </cell>
          <cell r="CU58">
            <v>126.7412014749186</v>
          </cell>
          <cell r="CV58">
            <v>281.96671194544268</v>
          </cell>
          <cell r="CX58">
            <v>0</v>
          </cell>
          <cell r="CY58">
            <v>1429.9486728452371</v>
          </cell>
          <cell r="CZ58">
            <v>708.14713709269711</v>
          </cell>
          <cell r="DA58">
            <v>414.96528941756048</v>
          </cell>
          <cell r="DB58">
            <v>594.04103651147909</v>
          </cell>
          <cell r="DC58">
            <v>594.04103651147909</v>
          </cell>
          <cell r="DD58">
            <v>232.3070889813352</v>
          </cell>
          <cell r="DE58">
            <v>139.07181299999999</v>
          </cell>
          <cell r="DF58">
            <v>2956.3608173455318</v>
          </cell>
          <cell r="DG58">
            <v>939.73674520725876</v>
          </cell>
          <cell r="DH58">
            <v>1398.6597187793491</v>
          </cell>
          <cell r="DI58">
            <v>620.04625384889971</v>
          </cell>
          <cell r="DJ58">
            <v>1493.500835145473</v>
          </cell>
          <cell r="DK58">
            <v>982.8</v>
          </cell>
          <cell r="DL58">
            <v>43.063254792741191</v>
          </cell>
          <cell r="DM58">
            <v>131.6751392001371</v>
          </cell>
          <cell r="DN58">
            <v>326.444360654273</v>
          </cell>
          <cell r="DP58">
            <v>0</v>
          </cell>
          <cell r="DQ58">
            <v>1582.377696629643</v>
          </cell>
          <cell r="DR58">
            <v>783.63388626949381</v>
          </cell>
          <cell r="DS58">
            <v>471.85859378095489</v>
          </cell>
          <cell r="DT58">
            <v>657.36435503531925</v>
          </cell>
          <cell r="DU58">
            <v>657.36435503531925</v>
          </cell>
          <cell r="DV58">
            <v>276.86927609197971</v>
          </cell>
          <cell r="DW58">
            <v>139.07181299999999</v>
          </cell>
          <cell r="DX58">
            <v>3194.0527522447751</v>
          </cell>
          <cell r="DY58">
            <v>1184.576599738587</v>
          </cell>
          <cell r="DZ58">
            <v>1351.975263527293</v>
          </cell>
          <cell r="EA58">
            <v>620.04625384889971</v>
          </cell>
          <cell r="EB58">
            <v>1706.5753471609601</v>
          </cell>
          <cell r="EC58">
            <v>982.8</v>
          </cell>
          <cell r="ED58">
            <v>-201.77659973858749</v>
          </cell>
          <cell r="EE58">
            <v>138.8213060023084</v>
          </cell>
          <cell r="EF58">
            <v>369.66328152238378</v>
          </cell>
          <cell r="EH58">
            <v>0</v>
          </cell>
          <cell r="EI58">
            <v>1740.1058745294049</v>
          </cell>
          <cell r="EJ58">
            <v>861.74491202842535</v>
          </cell>
          <cell r="EK58">
            <v>532.81334196395176</v>
          </cell>
          <cell r="EL58">
            <v>722.88909173807679</v>
          </cell>
          <cell r="EM58">
            <v>722.88909173807679</v>
          </cell>
          <cell r="EN58">
            <v>332.99167702965912</v>
          </cell>
          <cell r="EO58">
            <v>139.07181299999999</v>
          </cell>
          <cell r="EP58">
            <v>3475.7914773959428</v>
          </cell>
          <cell r="EQ58">
            <v>1469.227621483793</v>
          </cell>
          <cell r="ER58">
            <v>1308.1519542600599</v>
          </cell>
          <cell r="ES58">
            <v>620.04625384889971</v>
          </cell>
          <cell r="ET58">
            <v>1962.840831326642</v>
          </cell>
          <cell r="EU58">
            <v>982.8</v>
          </cell>
          <cell r="EV58">
            <v>-486.42762148379279</v>
          </cell>
          <cell r="EW58">
            <v>146.2524405068923</v>
          </cell>
          <cell r="EX58">
            <v>409.93317175990859</v>
          </cell>
          <cell r="EZ58">
            <v>0</v>
          </cell>
          <cell r="FA58">
            <v>1906.3778104419271</v>
          </cell>
          <cell r="FB58">
            <v>944.08702516247934</v>
          </cell>
          <cell r="FC58">
            <v>598.97615501444079</v>
          </cell>
          <cell r="FD58">
            <v>791.96314665202885</v>
          </cell>
          <cell r="FE58">
            <v>791.96314665202885</v>
          </cell>
          <cell r="FF58">
            <v>395.11242975126089</v>
          </cell>
          <cell r="FG58">
            <v>139.07181299999999</v>
          </cell>
          <cell r="FH58">
            <v>3806.7172422915769</v>
          </cell>
          <cell r="FI58">
            <v>1795.9185558872971</v>
          </cell>
          <cell r="FJ58">
            <v>1269.259720407118</v>
          </cell>
          <cell r="FK58">
            <v>620.04625384889971</v>
          </cell>
          <cell r="FL58">
            <v>2266.9135307204692</v>
          </cell>
          <cell r="FM58">
            <v>982.8</v>
          </cell>
          <cell r="FN58">
            <v>-813.11855588729713</v>
          </cell>
          <cell r="FO58">
            <v>154.09475778464599</v>
          </cell>
          <cell r="FP58">
            <v>451.54505961551803</v>
          </cell>
          <cell r="FR58">
            <v>0</v>
          </cell>
          <cell r="FS58">
            <v>109.11799999999999</v>
          </cell>
          <cell r="FT58">
            <v>25.251999999999999</v>
          </cell>
          <cell r="FU58">
            <v>-10.462</v>
          </cell>
          <cell r="FV58">
            <v>8.5019999999999953</v>
          </cell>
          <cell r="FW58">
            <v>9.335999999999995</v>
          </cell>
          <cell r="FX58">
            <v>-6.3220000000000001</v>
          </cell>
          <cell r="FZ58">
            <v>1533.3979999999999</v>
          </cell>
          <cell r="GA58">
            <v>484.45</v>
          </cell>
          <cell r="GB58">
            <v>806.48500000000001</v>
          </cell>
          <cell r="GC58">
            <v>620.04625384889971</v>
          </cell>
          <cell r="GD58">
            <v>761.11</v>
          </cell>
          <cell r="GE58">
            <v>527.697</v>
          </cell>
          <cell r="GF58">
            <v>43.247000000000007</v>
          </cell>
          <cell r="GG58">
            <v>48.573999999999998</v>
          </cell>
          <cell r="GK58">
            <v>188.97399999999999</v>
          </cell>
          <cell r="GL58">
            <v>61.059000000000012</v>
          </cell>
          <cell r="GM58">
            <v>7.4250000000000114</v>
          </cell>
          <cell r="GN58">
            <v>39.826000000000008</v>
          </cell>
          <cell r="GO58">
            <v>44.236000000000018</v>
          </cell>
          <cell r="GP58">
            <v>7.3330000000000002</v>
          </cell>
          <cell r="GR58">
            <v>1948.952</v>
          </cell>
          <cell r="GS58">
            <v>117.858</v>
          </cell>
          <cell r="GT58">
            <v>1488.18</v>
          </cell>
          <cell r="GU58">
            <v>620.04625384889971</v>
          </cell>
          <cell r="GV58">
            <v>879.36200000000008</v>
          </cell>
          <cell r="GW58">
            <v>668.43399999999997</v>
          </cell>
          <cell r="GX58">
            <v>550.57600000000002</v>
          </cell>
          <cell r="GY58">
            <v>352.339</v>
          </cell>
          <cell r="HC58">
            <v>227.345</v>
          </cell>
          <cell r="HD58">
            <v>89.869</v>
          </cell>
          <cell r="HE58">
            <v>41.398000000000003</v>
          </cell>
          <cell r="HF58">
            <v>73.49799999999999</v>
          </cell>
          <cell r="HG58">
            <v>74.427999999999997</v>
          </cell>
          <cell r="HH58">
            <v>30.507999999999999</v>
          </cell>
          <cell r="HJ58">
            <v>1996.027</v>
          </cell>
          <cell r="HK58">
            <v>137.476</v>
          </cell>
          <cell r="HL58">
            <v>1486.788</v>
          </cell>
          <cell r="HM58">
            <v>620.04625384889971</v>
          </cell>
          <cell r="HN58">
            <v>890.70299999999997</v>
          </cell>
          <cell r="HO58">
            <v>675.16499999999996</v>
          </cell>
          <cell r="HP58">
            <v>537.68899999999996</v>
          </cell>
          <cell r="HQ58">
            <v>49.213000000000001</v>
          </cell>
          <cell r="HU58">
            <v>274.53800000000001</v>
          </cell>
          <cell r="HV58">
            <v>147.12499999999989</v>
          </cell>
          <cell r="HW58">
            <v>96.056999999999945</v>
          </cell>
          <cell r="HX58">
            <v>129.84499999999991</v>
          </cell>
          <cell r="HY58">
            <v>123.81699999999989</v>
          </cell>
          <cell r="HZ58">
            <v>73.459000000000003</v>
          </cell>
          <cell r="IB58">
            <v>2058.0340000000001</v>
          </cell>
          <cell r="IC58">
            <v>168.821</v>
          </cell>
          <cell r="ID58">
            <v>1483.982</v>
          </cell>
          <cell r="IE58">
            <v>620.04625384889971</v>
          </cell>
          <cell r="IF58">
            <v>953.98599999999999</v>
          </cell>
          <cell r="IG58">
            <v>693.51199999999994</v>
          </cell>
          <cell r="IH58">
            <v>524.69099999999992</v>
          </cell>
          <cell r="II58">
            <v>34.354999999999997</v>
          </cell>
          <cell r="IM58">
            <v>186.99700000000001</v>
          </cell>
          <cell r="IN58">
            <v>70.695000000000036</v>
          </cell>
          <cell r="IO58">
            <v>14.983000000000031</v>
          </cell>
          <cell r="IP58">
            <v>49.73400000000003</v>
          </cell>
          <cell r="IQ58">
            <v>50.622660000000032</v>
          </cell>
          <cell r="IR58">
            <v>3.517809999999999</v>
          </cell>
          <cell r="IT58">
            <v>2080.5070000000001</v>
          </cell>
          <cell r="IU58">
            <v>205.34899999999999</v>
          </cell>
          <cell r="IV58">
            <v>1491.81</v>
          </cell>
          <cell r="IW58">
            <v>620.04625384889971</v>
          </cell>
          <cell r="IX58">
            <v>943.00965200000019</v>
          </cell>
          <cell r="IY58">
            <v>718.56500000000005</v>
          </cell>
          <cell r="IZ58">
            <v>513.21600000000012</v>
          </cell>
          <cell r="JA58">
            <v>52.420999999999999</v>
          </cell>
          <cell r="JE58">
            <v>186.185</v>
          </cell>
          <cell r="JF58">
            <v>72.921999999999997</v>
          </cell>
          <cell r="JG58">
            <v>14.048999999999999</v>
          </cell>
          <cell r="JH58">
            <v>49.582999999999998</v>
          </cell>
          <cell r="JI58">
            <v>50.031999999999996</v>
          </cell>
          <cell r="JJ58">
            <v>33.859000000000002</v>
          </cell>
          <cell r="JL58">
            <v>2235.71</v>
          </cell>
          <cell r="JM58">
            <v>308.786</v>
          </cell>
          <cell r="JN58">
            <v>1503.885</v>
          </cell>
          <cell r="JO58">
            <v>620.04625384889971</v>
          </cell>
          <cell r="JP58">
            <v>963.16800000000012</v>
          </cell>
          <cell r="JQ58">
            <v>851.95900000000006</v>
          </cell>
          <cell r="JR58">
            <v>543.173</v>
          </cell>
          <cell r="JS58">
            <v>52.192999999999998</v>
          </cell>
          <cell r="JW58">
            <v>228.185</v>
          </cell>
          <cell r="JX58">
            <v>106.91200000000001</v>
          </cell>
          <cell r="JY58">
            <v>56.894000000000013</v>
          </cell>
          <cell r="JZ58">
            <v>90.998999999999995</v>
          </cell>
          <cell r="KA58">
            <v>79.44</v>
          </cell>
          <cell r="KB58">
            <v>28.318999999999999</v>
          </cell>
          <cell r="KD58">
            <v>2347.8409999999999</v>
          </cell>
          <cell r="KE58">
            <v>405.803</v>
          </cell>
          <cell r="KF58">
            <v>1512.1679999999999</v>
          </cell>
          <cell r="KG58">
            <v>620.04625384889971</v>
          </cell>
          <cell r="KH58">
            <v>975.24700000000007</v>
          </cell>
          <cell r="KI58">
            <v>982.8</v>
          </cell>
          <cell r="KJ58">
            <v>576.99699999999996</v>
          </cell>
          <cell r="KK58">
            <v>25.527000000000001</v>
          </cell>
          <cell r="KO58">
            <v>287.92939061967138</v>
          </cell>
          <cell r="KP58">
            <v>154.30145041822681</v>
          </cell>
          <cell r="KQ58">
            <v>95.035681784712892</v>
          </cell>
          <cell r="KR58">
            <v>130.4717899018313</v>
          </cell>
          <cell r="KS58">
            <v>130.4717899018313</v>
          </cell>
          <cell r="KT58">
            <v>44.434719434959078</v>
          </cell>
          <cell r="KV58">
            <v>2406.6069732838591</v>
          </cell>
          <cell r="KW58">
            <v>429.6252226016797</v>
          </cell>
          <cell r="KX58">
            <v>1499.2499966244341</v>
          </cell>
          <cell r="KY58">
            <v>620.04625384889971</v>
          </cell>
          <cell r="KZ58">
            <v>1019.6817194349589</v>
          </cell>
          <cell r="LA58">
            <v>982.8</v>
          </cell>
          <cell r="LB58">
            <v>553.1747773983202</v>
          </cell>
          <cell r="LC58">
            <v>22.51810474155252</v>
          </cell>
        </row>
        <row r="59">
          <cell r="A59" t="str">
            <v>EMBR3</v>
          </cell>
          <cell r="B59" t="str">
            <v>Embraer</v>
          </cell>
          <cell r="C59" t="str">
            <v>Capital Goods</v>
          </cell>
          <cell r="D59" t="str">
            <v>Lucas Laghi</v>
          </cell>
          <cell r="E59">
            <v>45534</v>
          </cell>
          <cell r="F59" t="str">
            <v>Neutral</v>
          </cell>
          <cell r="G59" t="b">
            <v>0</v>
          </cell>
          <cell r="H59" t="str">
            <v>USD</v>
          </cell>
          <cell r="I59">
            <v>45</v>
          </cell>
          <cell r="J59">
            <v>0.13320000000000001</v>
          </cell>
          <cell r="K59">
            <v>0.08</v>
          </cell>
          <cell r="L59">
            <v>0.105326</v>
          </cell>
          <cell r="M59">
            <v>4540.3999999999996</v>
          </cell>
          <cell r="N59">
            <v>912.19999999999891</v>
          </cell>
          <cell r="O59">
            <v>-110.5000000000002</v>
          </cell>
          <cell r="P59">
            <v>78.200000000000017</v>
          </cell>
          <cell r="Q59">
            <v>459.00000000000023</v>
          </cell>
          <cell r="R59">
            <v>-185.5000000000002</v>
          </cell>
          <cell r="S59">
            <v>734.63300000000004</v>
          </cell>
          <cell r="T59">
            <v>10142.1</v>
          </cell>
          <cell r="U59">
            <v>2311.3000000000002</v>
          </cell>
          <cell r="V59">
            <v>3960.8</v>
          </cell>
          <cell r="W59">
            <v>7317.7</v>
          </cell>
          <cell r="X59">
            <v>2824.4</v>
          </cell>
          <cell r="Y59">
            <v>3274.2</v>
          </cell>
          <cell r="Z59">
            <v>949.79999999999961</v>
          </cell>
          <cell r="AA59">
            <v>255.1</v>
          </cell>
          <cell r="AB59">
            <v>297.83433705682381</v>
          </cell>
          <cell r="AC59">
            <v>-640.7861097620206</v>
          </cell>
          <cell r="AD59">
            <v>0</v>
          </cell>
          <cell r="AE59">
            <v>5268.5</v>
          </cell>
          <cell r="AF59">
            <v>909.60000000000036</v>
          </cell>
          <cell r="AG59">
            <v>314.30000000000013</v>
          </cell>
          <cell r="AH59">
            <v>526.4</v>
          </cell>
          <cell r="AI59">
            <v>562.19999999999993</v>
          </cell>
          <cell r="AJ59">
            <v>163.8000000000001</v>
          </cell>
          <cell r="AK59">
            <v>734.63300000000004</v>
          </cell>
          <cell r="AL59">
            <v>10782.5</v>
          </cell>
          <cell r="AM59">
            <v>2150.9</v>
          </cell>
          <cell r="AN59">
            <v>4189.7</v>
          </cell>
          <cell r="AO59">
            <v>7743.2</v>
          </cell>
          <cell r="AP59">
            <v>3039.3</v>
          </cell>
          <cell r="AQ59">
            <v>2982.4</v>
          </cell>
          <cell r="AR59">
            <v>780.7</v>
          </cell>
          <cell r="AS59">
            <v>430.8</v>
          </cell>
          <cell r="AT59">
            <v>277.72182572614207</v>
          </cell>
          <cell r="AU59">
            <v>-100.6902904564304</v>
          </cell>
          <cell r="AV59">
            <v>0</v>
          </cell>
          <cell r="AW59">
            <v>6207.2685985401531</v>
          </cell>
          <cell r="AX59">
            <v>1056.2671933902141</v>
          </cell>
          <cell r="AY59">
            <v>752.02730007218884</v>
          </cell>
          <cell r="AZ59">
            <v>969.88594346132186</v>
          </cell>
          <cell r="BA59">
            <v>652.63674346132188</v>
          </cell>
          <cell r="BB59">
            <v>546.4270105313168</v>
          </cell>
          <cell r="BC59">
            <v>734.63300000000004</v>
          </cell>
          <cell r="BD59">
            <v>11297.58104464582</v>
          </cell>
          <cell r="BE59">
            <v>2401.8368334208171</v>
          </cell>
          <cell r="BF59">
            <v>4536.2765015013783</v>
          </cell>
          <cell r="BG59">
            <v>7756.4540341144966</v>
          </cell>
          <cell r="BH59">
            <v>3541.127010531317</v>
          </cell>
          <cell r="BI59">
            <v>2878.6187608540149</v>
          </cell>
          <cell r="BJ59">
            <v>233.68466459234591</v>
          </cell>
          <cell r="BK59">
            <v>517.93514489051154</v>
          </cell>
          <cell r="BL59">
            <v>723.09120267171284</v>
          </cell>
          <cell r="BM59">
            <v>561.08822712666301</v>
          </cell>
          <cell r="BN59">
            <v>0</v>
          </cell>
          <cell r="BO59">
            <v>7085.9092480649379</v>
          </cell>
          <cell r="BP59">
            <v>1290.864571717761</v>
          </cell>
          <cell r="BQ59">
            <v>595.51598754108807</v>
          </cell>
          <cell r="BR59">
            <v>831.40236561915981</v>
          </cell>
          <cell r="BS59">
            <v>831.40236561915981</v>
          </cell>
          <cell r="BT59">
            <v>401.70389828737518</v>
          </cell>
          <cell r="BU59">
            <v>734.63300000000004</v>
          </cell>
          <cell r="BV59">
            <v>12413.54016303272</v>
          </cell>
          <cell r="BW59">
            <v>2747.429270964546</v>
          </cell>
          <cell r="BX59">
            <v>4725.544678307202</v>
          </cell>
          <cell r="BY59">
            <v>8562.4237428912129</v>
          </cell>
          <cell r="BZ59">
            <v>3851.116420141509</v>
          </cell>
          <cell r="CA59">
            <v>3057.183673905251</v>
          </cell>
          <cell r="CB59">
            <v>60.274273065757413</v>
          </cell>
          <cell r="CC59">
            <v>425.15455488389631</v>
          </cell>
          <cell r="CD59">
            <v>309.63026541352679</v>
          </cell>
          <cell r="CE59">
            <v>448.92224074712641</v>
          </cell>
          <cell r="CF59">
            <v>103.3298032033975</v>
          </cell>
          <cell r="CG59">
            <v>7797.1964749897788</v>
          </cell>
          <cell r="CH59">
            <v>1443.160703136808</v>
          </cell>
          <cell r="CI59">
            <v>692.76861811688264</v>
          </cell>
          <cell r="CJ59">
            <v>938.49694138885707</v>
          </cell>
          <cell r="CK59">
            <v>938.49694138885707</v>
          </cell>
          <cell r="CL59">
            <v>484.33962595238552</v>
          </cell>
          <cell r="CM59">
            <v>734.63300000000004</v>
          </cell>
          <cell r="CN59">
            <v>13280.0979718254</v>
          </cell>
          <cell r="CO59">
            <v>2962.9265865521402</v>
          </cell>
          <cell r="CP59">
            <v>4916.4593576346551</v>
          </cell>
          <cell r="CQ59">
            <v>9100.0742727176639</v>
          </cell>
          <cell r="CR59">
            <v>4180.0236991077327</v>
          </cell>
          <cell r="CS59">
            <v>3317.249329755688</v>
          </cell>
          <cell r="CT59">
            <v>95.546472933133941</v>
          </cell>
          <cell r="CU59">
            <v>436.64300259942758</v>
          </cell>
          <cell r="CV59">
            <v>153.028530539765</v>
          </cell>
          <cell r="CW59">
            <v>384.93439869140701</v>
          </cell>
          <cell r="CX59">
            <v>169.4370831038122</v>
          </cell>
          <cell r="CY59">
            <v>8517.7002597838891</v>
          </cell>
          <cell r="CZ59">
            <v>1601.843074403334</v>
          </cell>
          <cell r="DA59">
            <v>795.5855771253888</v>
          </cell>
          <cell r="DB59">
            <v>1051.241463722391</v>
          </cell>
          <cell r="DC59">
            <v>1051.241463722391</v>
          </cell>
          <cell r="DD59">
            <v>557.65095420337911</v>
          </cell>
          <cell r="DE59">
            <v>734.63300000000004</v>
          </cell>
          <cell r="DF59">
            <v>14118.982226743919</v>
          </cell>
          <cell r="DG59">
            <v>3200.127382630666</v>
          </cell>
          <cell r="DH59">
            <v>5103.7238845464153</v>
          </cell>
          <cell r="DI59">
            <v>9611.9064950139345</v>
          </cell>
          <cell r="DJ59">
            <v>4507.0757317299885</v>
          </cell>
          <cell r="DK59">
            <v>3567.4441430644938</v>
          </cell>
          <cell r="DL59">
            <v>99.597186584437125</v>
          </cell>
          <cell r="DM59">
            <v>442.92041350876229</v>
          </cell>
          <cell r="DN59">
            <v>264.59898876275952</v>
          </cell>
          <cell r="DO59">
            <v>483.92425928478968</v>
          </cell>
          <cell r="DP59">
            <v>246.72346320626349</v>
          </cell>
          <cell r="DQ59">
            <v>9164.1366276657645</v>
          </cell>
          <cell r="DR59">
            <v>1742.5124543605859</v>
          </cell>
          <cell r="DS59">
            <v>886.80257530210906</v>
          </cell>
          <cell r="DT59">
            <v>1152.1962172985229</v>
          </cell>
          <cell r="DU59">
            <v>1152.1962172985229</v>
          </cell>
          <cell r="DV59">
            <v>624.25983315667668</v>
          </cell>
          <cell r="DW59">
            <v>734.63300000000004</v>
          </cell>
          <cell r="DX59">
            <v>14887.878941464891</v>
          </cell>
          <cell r="DY59">
            <v>3421.5575579341021</v>
          </cell>
          <cell r="DZ59">
            <v>5278.2088006779586</v>
          </cell>
          <cell r="EA59">
            <v>10072.494228201191</v>
          </cell>
          <cell r="EB59">
            <v>4815.3847132636974</v>
          </cell>
          <cell r="EC59">
            <v>3822.5379848838188</v>
          </cell>
          <cell r="ED59">
            <v>124.1424319854101</v>
          </cell>
          <cell r="EE59">
            <v>439.87855812795681</v>
          </cell>
          <cell r="EF59">
            <v>331.99730918000472</v>
          </cell>
          <cell r="EG59">
            <v>555.43157196495292</v>
          </cell>
          <cell r="EH59">
            <v>334.0013966615175</v>
          </cell>
          <cell r="EI59">
            <v>9599.4840678923174</v>
          </cell>
          <cell r="EJ59">
            <v>1832.048287247482</v>
          </cell>
          <cell r="EK59">
            <v>944.00025229866935</v>
          </cell>
          <cell r="EL59">
            <v>1218.467109933923</v>
          </cell>
          <cell r="EM59">
            <v>1218.467109933923</v>
          </cell>
          <cell r="EN59">
            <v>664.51921216489188</v>
          </cell>
          <cell r="EO59">
            <v>734.63300000000004</v>
          </cell>
          <cell r="EP59">
            <v>15489.31329957243</v>
          </cell>
          <cell r="EQ59">
            <v>3620.3332186942671</v>
          </cell>
          <cell r="ER59">
            <v>5426.1192420299667</v>
          </cell>
          <cell r="ES59">
            <v>10407.27238021124</v>
          </cell>
          <cell r="ET59">
            <v>5082.0409193611904</v>
          </cell>
          <cell r="EU59">
            <v>4070.444724967414</v>
          </cell>
          <cell r="EV59">
            <v>164.4119957301566</v>
          </cell>
          <cell r="EW59">
            <v>422.37729898726212</v>
          </cell>
          <cell r="EX59">
            <v>401.65290632606462</v>
          </cell>
          <cell r="EY59">
            <v>615.85331645111648</v>
          </cell>
          <cell r="EZ59">
            <v>417.07765569095187</v>
          </cell>
          <cell r="FA59">
            <v>10034.59772093123</v>
          </cell>
          <cell r="FB59">
            <v>1922.337321806986</v>
          </cell>
          <cell r="FC59">
            <v>1003.971846022767</v>
          </cell>
          <cell r="FD59">
            <v>1286.130046608326</v>
          </cell>
          <cell r="FE59">
            <v>1286.130046608326</v>
          </cell>
          <cell r="FF59">
            <v>705.91353223568035</v>
          </cell>
          <cell r="FG59">
            <v>734.63300000000004</v>
          </cell>
          <cell r="FH59">
            <v>16025.776479567119</v>
          </cell>
          <cell r="FI59">
            <v>3783.5080619018272</v>
          </cell>
          <cell r="FJ59">
            <v>5545.3449502816566</v>
          </cell>
          <cell r="FK59">
            <v>10725.838029187171</v>
          </cell>
          <cell r="FL59">
            <v>5299.9384503799592</v>
          </cell>
          <cell r="FM59">
            <v>4314.3929544961074</v>
          </cell>
          <cell r="FN59">
            <v>236.46536485598409</v>
          </cell>
          <cell r="FO59">
            <v>401.38390883724912</v>
          </cell>
          <cell r="FP59">
            <v>464.34768563740192</v>
          </cell>
          <cell r="FQ59">
            <v>671.60241558468761</v>
          </cell>
          <cell r="FR59">
            <v>508.42757237712698</v>
          </cell>
          <cell r="FS59">
            <v>600.9</v>
          </cell>
          <cell r="FT59">
            <v>120.7</v>
          </cell>
          <cell r="FU59">
            <v>-36.300000000000011</v>
          </cell>
          <cell r="FV59">
            <v>3.9</v>
          </cell>
          <cell r="FW59">
            <v>13.20000000000001</v>
          </cell>
          <cell r="FX59">
            <v>-31.7</v>
          </cell>
          <cell r="FY59">
            <v>734.63300000000004</v>
          </cell>
          <cell r="FZ59">
            <v>9868.4</v>
          </cell>
          <cell r="GA59">
            <v>1932.7</v>
          </cell>
          <cell r="GB59">
            <v>3962.7</v>
          </cell>
          <cell r="GC59">
            <v>7111.5</v>
          </cell>
          <cell r="GD59">
            <v>2756.9</v>
          </cell>
          <cell r="GE59">
            <v>3615.8</v>
          </cell>
          <cell r="GF59">
            <v>1465.7</v>
          </cell>
          <cell r="GG59">
            <v>39.5</v>
          </cell>
          <cell r="GJ59">
            <v>0</v>
          </cell>
          <cell r="GK59">
            <v>1018.9</v>
          </cell>
          <cell r="GL59">
            <v>233.3</v>
          </cell>
          <cell r="GM59">
            <v>-227.10000000000011</v>
          </cell>
          <cell r="GN59">
            <v>-183.7</v>
          </cell>
          <cell r="GO59">
            <v>124.60000000000009</v>
          </cell>
          <cell r="GP59">
            <v>-146.50000000000011</v>
          </cell>
          <cell r="GQ59">
            <v>734.63300000000004</v>
          </cell>
          <cell r="GR59">
            <v>9698.7999999999993</v>
          </cell>
          <cell r="GS59">
            <v>1795.1</v>
          </cell>
          <cell r="GT59">
            <v>3943.3</v>
          </cell>
          <cell r="GU59">
            <v>6905.4</v>
          </cell>
          <cell r="GV59">
            <v>2792.7</v>
          </cell>
          <cell r="GW59">
            <v>3226.8</v>
          </cell>
          <cell r="GX59">
            <v>1528.7</v>
          </cell>
          <cell r="GY59">
            <v>58</v>
          </cell>
          <cell r="HB59">
            <v>0</v>
          </cell>
          <cell r="HC59">
            <v>929</v>
          </cell>
          <cell r="HD59">
            <v>177.40000000000009</v>
          </cell>
          <cell r="HE59">
            <v>11.099999999999969</v>
          </cell>
          <cell r="HF59">
            <v>54.1</v>
          </cell>
          <cell r="HG59">
            <v>92.900000000000034</v>
          </cell>
          <cell r="HH59">
            <v>-30.200000000000031</v>
          </cell>
          <cell r="HI59">
            <v>734.63300000000004</v>
          </cell>
          <cell r="HJ59">
            <v>9932.4</v>
          </cell>
          <cell r="HK59">
            <v>1687.7</v>
          </cell>
          <cell r="HL59">
            <v>3946.6</v>
          </cell>
          <cell r="HM59">
            <v>7221.2999999999993</v>
          </cell>
          <cell r="HN59">
            <v>2711.1</v>
          </cell>
          <cell r="HO59">
            <v>3197</v>
          </cell>
          <cell r="HP59">
            <v>1523.2</v>
          </cell>
          <cell r="HQ59">
            <v>61.599999999999987</v>
          </cell>
          <cell r="HT59">
            <v>0</v>
          </cell>
          <cell r="HU59">
            <v>1991.6</v>
          </cell>
          <cell r="HV59">
            <v>380.79999999999973</v>
          </cell>
          <cell r="HW59">
            <v>141.7999999999999</v>
          </cell>
          <cell r="HX59">
            <v>203.9</v>
          </cell>
          <cell r="HY59">
            <v>228.3000000000001</v>
          </cell>
          <cell r="HZ59">
            <v>22.89999999999992</v>
          </cell>
          <cell r="IA59">
            <v>734.63300000000004</v>
          </cell>
          <cell r="IB59">
            <v>10142.1</v>
          </cell>
          <cell r="IC59">
            <v>2311.3000000000002</v>
          </cell>
          <cell r="ID59">
            <v>3960.8</v>
          </cell>
          <cell r="IE59">
            <v>7317.7</v>
          </cell>
          <cell r="IF59">
            <v>2824.4</v>
          </cell>
          <cell r="IG59">
            <v>3274.2</v>
          </cell>
          <cell r="IH59">
            <v>949.79999999999961</v>
          </cell>
          <cell r="II59">
            <v>96</v>
          </cell>
          <cell r="IL59">
            <v>0</v>
          </cell>
          <cell r="IM59">
            <v>716.69999999999993</v>
          </cell>
          <cell r="IN59">
            <v>113.6999999999999</v>
          </cell>
          <cell r="IO59">
            <v>-52.10000000000008</v>
          </cell>
          <cell r="IP59">
            <v>-10.199999999999999</v>
          </cell>
          <cell r="IQ59">
            <v>10.300000000000081</v>
          </cell>
          <cell r="IR59">
            <v>-70.800000000000068</v>
          </cell>
          <cell r="IS59">
            <v>734.63300000000004</v>
          </cell>
          <cell r="IT59">
            <v>10457.700000000001</v>
          </cell>
          <cell r="IU59">
            <v>2030.4</v>
          </cell>
          <cell r="IV59">
            <v>3993.6</v>
          </cell>
          <cell r="IW59">
            <v>7685.7000000000007</v>
          </cell>
          <cell r="IX59">
            <v>2772</v>
          </cell>
          <cell r="IY59">
            <v>3409.4</v>
          </cell>
          <cell r="IZ59">
            <v>1432.099999999999</v>
          </cell>
          <cell r="JA59">
            <v>71</v>
          </cell>
          <cell r="JD59">
            <v>0</v>
          </cell>
          <cell r="JE59">
            <v>1292.3</v>
          </cell>
          <cell r="JF59">
            <v>223.30000000000021</v>
          </cell>
          <cell r="JG59">
            <v>73.19999999999996</v>
          </cell>
          <cell r="JH59">
            <v>122.2</v>
          </cell>
          <cell r="JI59">
            <v>148.9</v>
          </cell>
          <cell r="JJ59">
            <v>-18.800000000000029</v>
          </cell>
          <cell r="JK59">
            <v>734.63300000000004</v>
          </cell>
          <cell r="JL59">
            <v>10728.7</v>
          </cell>
          <cell r="JM59">
            <v>2125.1999999999998</v>
          </cell>
          <cell r="JN59">
            <v>4030.3</v>
          </cell>
          <cell r="JO59">
            <v>7971.7000000000007</v>
          </cell>
          <cell r="JP59">
            <v>2757</v>
          </cell>
          <cell r="JQ59">
            <v>3559</v>
          </cell>
          <cell r="JR59">
            <v>1459.4</v>
          </cell>
          <cell r="JS59">
            <v>93.5</v>
          </cell>
          <cell r="JV59">
            <v>0</v>
          </cell>
          <cell r="JW59">
            <v>1284.4000000000001</v>
          </cell>
          <cell r="JX59">
            <v>233.10000000000011</v>
          </cell>
          <cell r="JY59">
            <v>84.200000000000159</v>
          </cell>
          <cell r="JZ59">
            <v>133.6</v>
          </cell>
          <cell r="KA59">
            <v>149.4999999999998</v>
          </cell>
          <cell r="KB59">
            <v>60.800000000000153</v>
          </cell>
          <cell r="KC59">
            <v>734.63300000000004</v>
          </cell>
          <cell r="KD59">
            <v>10413.6</v>
          </cell>
          <cell r="KE59">
            <v>1582.2</v>
          </cell>
          <cell r="KF59">
            <v>4084.4</v>
          </cell>
          <cell r="KG59">
            <v>7618</v>
          </cell>
          <cell r="KH59">
            <v>2795.6</v>
          </cell>
          <cell r="KI59">
            <v>2942.7</v>
          </cell>
          <cell r="KJ59">
            <v>1357.3</v>
          </cell>
          <cell r="KK59">
            <v>110.8</v>
          </cell>
          <cell r="KN59">
            <v>0</v>
          </cell>
          <cell r="KO59">
            <v>1975.1</v>
          </cell>
          <cell r="KP59">
            <v>339.5</v>
          </cell>
          <cell r="KQ59">
            <v>209</v>
          </cell>
          <cell r="KR59">
            <v>280.8</v>
          </cell>
          <cell r="KS59">
            <v>253.5</v>
          </cell>
          <cell r="KT59">
            <v>192.6</v>
          </cell>
          <cell r="KU59">
            <v>734.63300000000004</v>
          </cell>
          <cell r="KV59">
            <v>10782.5</v>
          </cell>
          <cell r="KW59">
            <v>2150.9</v>
          </cell>
          <cell r="KX59">
            <v>4189.7</v>
          </cell>
          <cell r="KY59">
            <v>7743.2</v>
          </cell>
          <cell r="KZ59">
            <v>3039.3</v>
          </cell>
          <cell r="LA59">
            <v>2982.4</v>
          </cell>
          <cell r="LB59">
            <v>780.7</v>
          </cell>
          <cell r="LC59">
            <v>155.5</v>
          </cell>
          <cell r="LF59">
            <v>0</v>
          </cell>
          <cell r="LG59">
            <v>896.6</v>
          </cell>
          <cell r="LH59">
            <v>168.7</v>
          </cell>
          <cell r="LI59">
            <v>-3.8999999999999488</v>
          </cell>
          <cell r="LJ59">
            <v>36.4</v>
          </cell>
          <cell r="LK59">
            <v>47.099999999999952</v>
          </cell>
          <cell r="LL59">
            <v>28.70000000000006</v>
          </cell>
          <cell r="LM59">
            <v>734.63300000000004</v>
          </cell>
          <cell r="LN59">
            <v>10773.7</v>
          </cell>
          <cell r="LO59">
            <v>1475.2</v>
          </cell>
          <cell r="LP59">
            <v>4258.7</v>
          </cell>
          <cell r="LQ59">
            <v>7731.4</v>
          </cell>
          <cell r="LR59">
            <v>3042.3</v>
          </cell>
          <cell r="LS59">
            <v>2718.9</v>
          </cell>
          <cell r="LT59">
            <v>1048.2</v>
          </cell>
          <cell r="LU59">
            <v>108</v>
          </cell>
          <cell r="LX59">
            <v>0</v>
          </cell>
          <cell r="LY59">
            <v>1494.2</v>
          </cell>
          <cell r="LZ59">
            <v>240.00000000000051</v>
          </cell>
          <cell r="MA59">
            <v>127.9000000000002</v>
          </cell>
          <cell r="MB59">
            <v>179.5</v>
          </cell>
          <cell r="MC59">
            <v>151.55080000000001</v>
          </cell>
          <cell r="MD59">
            <v>99.400000000000233</v>
          </cell>
          <cell r="ME59">
            <v>734.63300000000004</v>
          </cell>
          <cell r="MF59">
            <v>10876.1</v>
          </cell>
          <cell r="MG59">
            <v>1212.4000000000001</v>
          </cell>
          <cell r="MH59">
            <v>4376</v>
          </cell>
          <cell r="MI59">
            <v>7762.2999999999993</v>
          </cell>
          <cell r="MJ59">
            <v>3113.8</v>
          </cell>
          <cell r="MK59">
            <v>2758.400000000001</v>
          </cell>
          <cell r="ML59">
            <v>1307.200000000001</v>
          </cell>
          <cell r="MM59">
            <v>123.7</v>
          </cell>
          <cell r="MP59">
            <v>0</v>
          </cell>
          <cell r="MQ59">
            <v>1645.6089326535471</v>
          </cell>
          <cell r="MR59">
            <v>265.89350961019858</v>
          </cell>
          <cell r="MS59">
            <v>122.3604610225098</v>
          </cell>
          <cell r="MT59">
            <v>172.68446102250991</v>
          </cell>
          <cell r="MU59">
            <v>172.68446102250991</v>
          </cell>
          <cell r="MV59">
            <v>53.10276881800786</v>
          </cell>
          <cell r="MW59">
            <v>734.63300000000004</v>
          </cell>
          <cell r="MX59">
            <v>11000.84308968364</v>
          </cell>
          <cell r="MY59">
            <v>1534.085451110491</v>
          </cell>
          <cell r="MZ59">
            <v>4449.0966699490164</v>
          </cell>
          <cell r="NA59">
            <v>7829.9403208656313</v>
          </cell>
          <cell r="NB59">
            <v>3170.9027688180081</v>
          </cell>
          <cell r="NC59">
            <v>2810.236681378587</v>
          </cell>
          <cell r="ND59">
            <v>1035.4983094502561</v>
          </cell>
          <cell r="NE59">
            <v>123.420669949016</v>
          </cell>
          <cell r="NH59">
            <v>0</v>
          </cell>
          <cell r="NI59">
            <v>2170.8596658866072</v>
          </cell>
          <cell r="NJ59">
            <v>381.6736837800147</v>
          </cell>
          <cell r="NK59">
            <v>505.66683904967869</v>
          </cell>
          <cell r="NL59">
            <v>581.30148243881206</v>
          </cell>
          <cell r="NM59">
            <v>281.301482438812</v>
          </cell>
          <cell r="NN59">
            <v>365.22424171330857</v>
          </cell>
          <cell r="NO59">
            <v>734.63300000000004</v>
          </cell>
          <cell r="NP59">
            <v>11297.58104464582</v>
          </cell>
          <cell r="NQ59">
            <v>2401.8368334208171</v>
          </cell>
          <cell r="NR59">
            <v>4536.2765015013783</v>
          </cell>
          <cell r="NS59">
            <v>7756.4540341144966</v>
          </cell>
          <cell r="NT59">
            <v>3541.127010531317</v>
          </cell>
          <cell r="NU59">
            <v>2878.6187608540149</v>
          </cell>
          <cell r="NV59">
            <v>233.68466459234591</v>
          </cell>
          <cell r="NW59">
            <v>162.81447494149549</v>
          </cell>
          <cell r="NZ59">
            <v>0</v>
          </cell>
        </row>
        <row r="60">
          <cell r="A60" t="str">
            <v>ENGI11</v>
          </cell>
          <cell r="B60" t="str">
            <v>Energisa</v>
          </cell>
          <cell r="C60" t="str">
            <v>Utilities &amp; Energy</v>
          </cell>
          <cell r="D60" t="str">
            <v>Vladimir Pinto</v>
          </cell>
          <cell r="E60">
            <v>45532</v>
          </cell>
          <cell r="F60" t="str">
            <v>Buy</v>
          </cell>
          <cell r="G60" t="b">
            <v>0</v>
          </cell>
          <cell r="H60" t="str">
            <v>BRL</v>
          </cell>
          <cell r="I60">
            <v>67</v>
          </cell>
          <cell r="AE60">
            <v>22463.004000000001</v>
          </cell>
          <cell r="AG60">
            <v>5384.0980000000054</v>
          </cell>
          <cell r="AH60">
            <v>6961.2790000000059</v>
          </cell>
          <cell r="AJ60">
            <v>1042.498000000006</v>
          </cell>
          <cell r="AK60">
            <v>457.13045759999989</v>
          </cell>
          <cell r="AL60">
            <v>73.204999999999998</v>
          </cell>
          <cell r="AM60">
            <v>7605.2629999999999</v>
          </cell>
          <cell r="AP60">
            <v>15715.696</v>
          </cell>
          <cell r="AR60">
            <v>25531.231</v>
          </cell>
          <cell r="AV60">
            <v>260.62450000000138</v>
          </cell>
          <cell r="AW60">
            <v>27990.194537904459</v>
          </cell>
          <cell r="AY60">
            <v>6409.42726981944</v>
          </cell>
          <cell r="AZ60">
            <v>8083.7282765343671</v>
          </cell>
          <cell r="BB60">
            <v>2419.8621517191568</v>
          </cell>
          <cell r="BC60">
            <v>457.13045759999989</v>
          </cell>
          <cell r="BD60">
            <v>69.081000000000003</v>
          </cell>
          <cell r="BE60">
            <v>11225.843000000001</v>
          </cell>
          <cell r="BH60">
            <v>20031.255958155871</v>
          </cell>
          <cell r="BJ60">
            <v>25263.250221517799</v>
          </cell>
          <cell r="BN60">
            <v>802.83105000000103</v>
          </cell>
          <cell r="BO60">
            <v>31756.950867341009</v>
          </cell>
          <cell r="BQ60">
            <v>6074.7118243758796</v>
          </cell>
          <cell r="BR60">
            <v>7786.7336100510893</v>
          </cell>
          <cell r="BT60">
            <v>2340.2117059047168</v>
          </cell>
          <cell r="BU60">
            <v>457.13045759999989</v>
          </cell>
          <cell r="BV60">
            <v>69.081000000000003</v>
          </cell>
          <cell r="BW60">
            <v>11225.843000000001</v>
          </cell>
          <cell r="BZ60">
            <v>20385.25888090067</v>
          </cell>
          <cell r="CB60">
            <v>27681.570453389239</v>
          </cell>
          <cell r="CF60">
            <v>928.24639530639286</v>
          </cell>
          <cell r="CG60">
            <v>34031.221945931567</v>
          </cell>
          <cell r="CI60">
            <v>6787.9495479235202</v>
          </cell>
          <cell r="CJ60">
            <v>8439.7065281012347</v>
          </cell>
          <cell r="CL60">
            <v>2828.263792368653</v>
          </cell>
          <cell r="CM60">
            <v>457.13045759999989</v>
          </cell>
          <cell r="CN60">
            <v>69.081000000000003</v>
          </cell>
          <cell r="CO60">
            <v>11225.843000000001</v>
          </cell>
          <cell r="CR60">
            <v>19759.560871267109</v>
          </cell>
          <cell r="CT60">
            <v>29941.58474952868</v>
          </cell>
          <cell r="CX60">
            <v>984.48252496945622</v>
          </cell>
          <cell r="CY60">
            <v>36483.035818427998</v>
          </cell>
          <cell r="DA60">
            <v>7351.185905935612</v>
          </cell>
          <cell r="DB60">
            <v>9197.3828831122883</v>
          </cell>
          <cell r="DD60">
            <v>2996.1995084969572</v>
          </cell>
          <cell r="DE60">
            <v>457.13045759999989</v>
          </cell>
          <cell r="DF60">
            <v>69.081000000000003</v>
          </cell>
          <cell r="DG60">
            <v>11225.843000000001</v>
          </cell>
          <cell r="DJ60">
            <v>19957.702765450282</v>
          </cell>
          <cell r="DL60">
            <v>32481.908869635659</v>
          </cell>
          <cell r="DP60">
            <v>925.36029543129519</v>
          </cell>
          <cell r="DQ60">
            <v>39507.904993539487</v>
          </cell>
          <cell r="DS60">
            <v>8352.9238680789113</v>
          </cell>
          <cell r="DT60">
            <v>10425.777643496131</v>
          </cell>
          <cell r="DV60">
            <v>3454.6376857673999</v>
          </cell>
          <cell r="DW60">
            <v>457.13045759999989</v>
          </cell>
          <cell r="DX60">
            <v>69.081000000000003</v>
          </cell>
          <cell r="DY60">
            <v>11225.843000000001</v>
          </cell>
          <cell r="EB60">
            <v>20347.81186397871</v>
          </cell>
          <cell r="ED60">
            <v>35377.461926062191</v>
          </cell>
          <cell r="EH60">
            <v>1041.204289357868</v>
          </cell>
          <cell r="EI60">
            <v>42165.393063153533</v>
          </cell>
          <cell r="EK60">
            <v>9106.6717694286672</v>
          </cell>
          <cell r="EL60">
            <v>11447.605082401409</v>
          </cell>
          <cell r="EN60">
            <v>3749.9092453427902</v>
          </cell>
          <cell r="EO60">
            <v>457.13045759999989</v>
          </cell>
          <cell r="EP60">
            <v>69.081000000000003</v>
          </cell>
          <cell r="EQ60">
            <v>11225.843000000001</v>
          </cell>
          <cell r="ET60">
            <v>20463.92503655863</v>
          </cell>
          <cell r="EV60">
            <v>38471.070811399353</v>
          </cell>
          <cell r="EZ60">
            <v>1246.0520477722471</v>
          </cell>
          <cell r="FA60">
            <v>44511.704703294148</v>
          </cell>
          <cell r="FC60">
            <v>9247.9235319174732</v>
          </cell>
          <cell r="FD60">
            <v>11874.88993937397</v>
          </cell>
          <cell r="FF60">
            <v>3454.3174965115541</v>
          </cell>
          <cell r="FG60">
            <v>457.13045759999989</v>
          </cell>
          <cell r="FH60">
            <v>69.081000000000003</v>
          </cell>
          <cell r="FI60">
            <v>11225.843000000001</v>
          </cell>
          <cell r="FL60">
            <v>20384.50300046182</v>
          </cell>
          <cell r="FN60">
            <v>41993.006724522391</v>
          </cell>
          <cell r="FR60">
            <v>1397.6004475495249</v>
          </cell>
          <cell r="LG60">
            <v>7973.7430000000004</v>
          </cell>
          <cell r="LI60">
            <v>1893.9849999999999</v>
          </cell>
          <cell r="LJ60">
            <v>2332.9079999999999</v>
          </cell>
          <cell r="LL60">
            <v>728.57200000000034</v>
          </cell>
          <cell r="LR60">
            <v>19281.222000000002</v>
          </cell>
          <cell r="LY60">
            <v>7603.0220000000008</v>
          </cell>
          <cell r="MA60">
            <v>1190.2260000000001</v>
          </cell>
          <cell r="MB60">
            <v>1654.2860000000001</v>
          </cell>
          <cell r="MD60">
            <v>319.93899999999991</v>
          </cell>
          <cell r="MJ60">
            <v>19525.694</v>
          </cell>
          <cell r="MQ60">
            <v>7360.9020616272319</v>
          </cell>
          <cell r="MS60">
            <v>1422.843849034607</v>
          </cell>
          <cell r="MT60">
            <v>1802.006903994419</v>
          </cell>
          <cell r="MV60">
            <v>678.89090858485406</v>
          </cell>
          <cell r="NB60">
            <v>19278.579669655592</v>
          </cell>
          <cell r="NI60">
            <v>8280.9654762772243</v>
          </cell>
          <cell r="NK60">
            <v>1582.7934207848291</v>
          </cell>
          <cell r="NL60">
            <v>1974.9483725399441</v>
          </cell>
          <cell r="NN60">
            <v>692.46024313430257</v>
          </cell>
          <cell r="NT60">
            <v>20031.255958155871</v>
          </cell>
          <cell r="OA60">
            <v>7650.611261039091</v>
          </cell>
          <cell r="OC60">
            <v>1388.9336427396711</v>
          </cell>
          <cell r="OD60">
            <v>1794.7535080483831</v>
          </cell>
          <cell r="OF60">
            <v>515.96918614613674</v>
          </cell>
          <cell r="OL60">
            <v>19461.423860669121</v>
          </cell>
          <cell r="OS60">
            <v>7544.3092196149364</v>
          </cell>
          <cell r="OU60">
            <v>1434.042279555742</v>
          </cell>
          <cell r="OV60">
            <v>1854.2382431394531</v>
          </cell>
          <cell r="OX60">
            <v>524.71136537224083</v>
          </cell>
          <cell r="PD60">
            <v>19149.213382010719</v>
          </cell>
          <cell r="PK60">
            <v>7783.9519894441619</v>
          </cell>
          <cell r="PM60">
            <v>1531.335154635296</v>
          </cell>
          <cell r="PN60">
            <v>1966.47354703049</v>
          </cell>
          <cell r="PP60">
            <v>579.62878162203185</v>
          </cell>
          <cell r="PV60">
            <v>19373.54975052286</v>
          </cell>
          <cell r="QC60">
            <v>8778.0783972428162</v>
          </cell>
          <cell r="QE60">
            <v>1720.400747445166</v>
          </cell>
          <cell r="QF60">
            <v>2171.2683118327582</v>
          </cell>
          <cell r="QH60">
            <v>719.9023727643073</v>
          </cell>
          <cell r="QN60">
            <v>20385.25888090067</v>
          </cell>
          <cell r="QU60">
            <v>47219.278887431537</v>
          </cell>
          <cell r="QW60">
            <v>9582.5944815181319</v>
          </cell>
          <cell r="QX60">
            <v>12546.780681612719</v>
          </cell>
          <cell r="QZ60">
            <v>3156.1252259289331</v>
          </cell>
          <cell r="RA60">
            <v>457.13045759999989</v>
          </cell>
          <cell r="RB60">
            <v>69.081000000000003</v>
          </cell>
          <cell r="RC60">
            <v>11225.843000000001</v>
          </cell>
          <cell r="RF60">
            <v>20369.625022668759</v>
          </cell>
          <cell r="RH60">
            <v>46108.729708799241</v>
          </cell>
          <cell r="RL60">
            <v>1397.6004475495249</v>
          </cell>
        </row>
        <row r="61">
          <cell r="A61" t="str">
            <v>ENJU3</v>
          </cell>
          <cell r="B61" t="str">
            <v>Enjoei</v>
          </cell>
          <cell r="C61" t="str">
            <v>Retail</v>
          </cell>
          <cell r="D61" t="str">
            <v>Danniela Eiger</v>
          </cell>
          <cell r="E61">
            <v>45328</v>
          </cell>
          <cell r="F61" t="str">
            <v>Neutral</v>
          </cell>
          <cell r="G61" t="b">
            <v>0</v>
          </cell>
          <cell r="H61" t="str">
            <v>BRL</v>
          </cell>
          <cell r="I61">
            <v>1.8</v>
          </cell>
          <cell r="J61">
            <v>0.1637155217391304</v>
          </cell>
          <cell r="K61">
            <v>5.9399999999999988E-2</v>
          </cell>
          <cell r="L61">
            <v>0.1637155217391304</v>
          </cell>
          <cell r="M61">
            <v>138.90100000000001</v>
          </cell>
          <cell r="N61">
            <v>48.677000000000007</v>
          </cell>
          <cell r="O61">
            <v>-95.756999999999991</v>
          </cell>
          <cell r="P61">
            <v>-82.167000000000002</v>
          </cell>
          <cell r="Q61">
            <v>-60.128999999999998</v>
          </cell>
          <cell r="R61">
            <v>-66.506199999999993</v>
          </cell>
          <cell r="S61">
            <v>197.85599999999999</v>
          </cell>
          <cell r="T61">
            <v>430.69600000000003</v>
          </cell>
          <cell r="U61">
            <v>309.09800000000001</v>
          </cell>
          <cell r="V61">
            <v>7.9269999999999996</v>
          </cell>
          <cell r="W61">
            <v>430.69600000000008</v>
          </cell>
          <cell r="X61">
            <v>380.85000000000008</v>
          </cell>
          <cell r="Y61">
            <v>0</v>
          </cell>
          <cell r="Z61">
            <v>-309.09800000000001</v>
          </cell>
          <cell r="AA61">
            <v>47.819999999999993</v>
          </cell>
          <cell r="AB61">
            <v>0</v>
          </cell>
          <cell r="AC61">
            <v>-11.0402</v>
          </cell>
          <cell r="AD61">
            <v>0</v>
          </cell>
          <cell r="AE61">
            <v>186.31643753539029</v>
          </cell>
          <cell r="AF61">
            <v>93.97959064446465</v>
          </cell>
          <cell r="AG61">
            <v>-67.203033148339756</v>
          </cell>
          <cell r="AH61">
            <v>-41.925695519163718</v>
          </cell>
          <cell r="AI61">
            <v>-31.8869022071238</v>
          </cell>
          <cell r="AJ61">
            <v>-43.870228151170977</v>
          </cell>
          <cell r="AK61">
            <v>202.63</v>
          </cell>
          <cell r="AL61">
            <v>395.62647533711453</v>
          </cell>
          <cell r="AM61">
            <v>253.08198781211919</v>
          </cell>
          <cell r="AN61">
            <v>5.8091425409582254</v>
          </cell>
          <cell r="AO61">
            <v>395.62647533711453</v>
          </cell>
          <cell r="AP61">
            <v>347.01177184882903</v>
          </cell>
          <cell r="AQ61">
            <v>0</v>
          </cell>
          <cell r="AR61">
            <v>-253.08198781211919</v>
          </cell>
          <cell r="AS61">
            <v>36.628500000000003</v>
          </cell>
          <cell r="AT61">
            <v>-76.82581718504953</v>
          </cell>
          <cell r="AU61">
            <v>-91.897012187880748</v>
          </cell>
          <cell r="AV61">
            <v>0</v>
          </cell>
          <cell r="AW61">
            <v>263.71593370020003</v>
          </cell>
          <cell r="AX61">
            <v>145.04376353511</v>
          </cell>
          <cell r="AY61">
            <v>-31.81619317741502</v>
          </cell>
          <cell r="AZ61">
            <v>-3.791519807395026</v>
          </cell>
          <cell r="BA61">
            <v>-0.9561110117974263</v>
          </cell>
          <cell r="BB61">
            <v>-26.204701217897199</v>
          </cell>
          <cell r="BC61">
            <v>202.63</v>
          </cell>
          <cell r="BD61">
            <v>372.94901727335571</v>
          </cell>
          <cell r="BE61">
            <v>210.20109007036419</v>
          </cell>
          <cell r="BF61">
            <v>8.2107592039562274</v>
          </cell>
          <cell r="BG61">
            <v>372.94901727335582</v>
          </cell>
          <cell r="BH61">
            <v>320.80707063093178</v>
          </cell>
          <cell r="BI61">
            <v>0</v>
          </cell>
          <cell r="BJ61">
            <v>-210.20109007036419</v>
          </cell>
          <cell r="BK61">
            <v>41.989800000000002</v>
          </cell>
          <cell r="BL61">
            <v>-49.2586279867622</v>
          </cell>
          <cell r="BM61">
            <v>-66.661078367634204</v>
          </cell>
          <cell r="BN61">
            <v>0</v>
          </cell>
          <cell r="BO61">
            <v>295.78767079724798</v>
          </cell>
          <cell r="BP61">
            <v>163.4226881154795</v>
          </cell>
          <cell r="BQ61">
            <v>6.9580335955483257</v>
          </cell>
          <cell r="BR61">
            <v>38.18988067527313</v>
          </cell>
          <cell r="BS61">
            <v>35.185265509161127</v>
          </cell>
          <cell r="BT61">
            <v>25.109893416391749</v>
          </cell>
          <cell r="BU61">
            <v>202.63</v>
          </cell>
          <cell r="BV61">
            <v>399.69998797666102</v>
          </cell>
          <cell r="BW61">
            <v>218.43919619747319</v>
          </cell>
          <cell r="BX61">
            <v>7.5623214959837517</v>
          </cell>
          <cell r="BY61">
            <v>399.69998797666108</v>
          </cell>
          <cell r="BZ61">
            <v>345.91696404732357</v>
          </cell>
          <cell r="CA61">
            <v>0</v>
          </cell>
          <cell r="CB61">
            <v>-218.43919619747319</v>
          </cell>
          <cell r="CC61">
            <v>46.188780000000001</v>
          </cell>
          <cell r="CD61">
            <v>-10.679991979223789</v>
          </cell>
          <cell r="CE61">
            <v>-10.679991979223789</v>
          </cell>
          <cell r="CF61">
            <v>0</v>
          </cell>
          <cell r="CG61">
            <v>331.94518289429988</v>
          </cell>
          <cell r="CH61">
            <v>184.2295765063364</v>
          </cell>
          <cell r="CI61">
            <v>14.149434685950411</v>
          </cell>
          <cell r="CJ61">
            <v>48.167170018144652</v>
          </cell>
          <cell r="CK61">
            <v>44.982594335750122</v>
          </cell>
          <cell r="CL61">
            <v>21.88112956560429</v>
          </cell>
          <cell r="CM61">
            <v>202.63</v>
          </cell>
          <cell r="CN61">
            <v>423.20128251559822</v>
          </cell>
          <cell r="CO61">
            <v>221.35222286018541</v>
          </cell>
          <cell r="CP61">
            <v>6.7832525670407584</v>
          </cell>
          <cell r="CQ61">
            <v>423.20128251559828</v>
          </cell>
          <cell r="CR61">
            <v>367.79809361292791</v>
          </cell>
          <cell r="CS61">
            <v>0</v>
          </cell>
          <cell r="CT61">
            <v>-221.35222286018541</v>
          </cell>
          <cell r="CU61">
            <v>50.807658000000004</v>
          </cell>
          <cell r="CV61">
            <v>-9.7645032073216456</v>
          </cell>
          <cell r="CW61">
            <v>-9.7645032073216456</v>
          </cell>
          <cell r="CX61">
            <v>0</v>
          </cell>
          <cell r="CY61">
            <v>372.73237464458782</v>
          </cell>
          <cell r="CZ61">
            <v>207.7982988643576</v>
          </cell>
          <cell r="DA61">
            <v>22.638569307813821</v>
          </cell>
          <cell r="DB61">
            <v>59.701224899049663</v>
          </cell>
          <cell r="DC61">
            <v>56.335695556886343</v>
          </cell>
          <cell r="DD61">
            <v>27.766117419938212</v>
          </cell>
          <cell r="DE61">
            <v>202.63</v>
          </cell>
          <cell r="DF61">
            <v>452.54497119125517</v>
          </cell>
          <cell r="DG61">
            <v>227.79711410114271</v>
          </cell>
          <cell r="DH61">
            <v>5.850350010594882</v>
          </cell>
          <cell r="DI61">
            <v>452.54497119125529</v>
          </cell>
          <cell r="DJ61">
            <v>395.56421103286613</v>
          </cell>
          <cell r="DK61">
            <v>0</v>
          </cell>
          <cell r="DL61">
            <v>-227.79711410114271</v>
          </cell>
          <cell r="DM61">
            <v>55.888423800000012</v>
          </cell>
          <cell r="DN61">
            <v>-6.2879321460245521</v>
          </cell>
          <cell r="DO61">
            <v>-6.2879321460245521</v>
          </cell>
          <cell r="DP61">
            <v>0</v>
          </cell>
          <cell r="DQ61">
            <v>418.76837078360438</v>
          </cell>
          <cell r="DR61">
            <v>234.5102876388184</v>
          </cell>
          <cell r="DS61">
            <v>37.201042574169861</v>
          </cell>
          <cell r="DT61">
            <v>77.590196871653262</v>
          </cell>
          <cell r="DU61">
            <v>74.045317886464744</v>
          </cell>
          <cell r="DV61">
            <v>37.912452067096183</v>
          </cell>
          <cell r="DW61">
            <v>202.63</v>
          </cell>
          <cell r="DX61">
            <v>491.96727264654032</v>
          </cell>
          <cell r="DY61">
            <v>241.74685707471409</v>
          </cell>
          <cell r="DZ61">
            <v>4.7365296117588418</v>
          </cell>
          <cell r="EA61">
            <v>491.96727264654038</v>
          </cell>
          <cell r="EB61">
            <v>433.47666309996231</v>
          </cell>
          <cell r="EC61">
            <v>0</v>
          </cell>
          <cell r="ED61">
            <v>-241.74685707471409</v>
          </cell>
          <cell r="EE61">
            <v>61.477266180000008</v>
          </cell>
          <cell r="EF61">
            <v>0.97351700968862787</v>
          </cell>
          <cell r="EG61">
            <v>0.97351700968862787</v>
          </cell>
          <cell r="EH61">
            <v>0</v>
          </cell>
          <cell r="EI61">
            <v>470.75824216146339</v>
          </cell>
          <cell r="EJ61">
            <v>264.80151121582298</v>
          </cell>
          <cell r="EK61">
            <v>52.284471124152127</v>
          </cell>
          <cell r="EL61">
            <v>96.305792918683835</v>
          </cell>
          <cell r="EM61">
            <v>92.586484007701614</v>
          </cell>
          <cell r="EN61">
            <v>48.899502765411732</v>
          </cell>
          <cell r="EO61">
            <v>202.63</v>
          </cell>
          <cell r="EP61">
            <v>542.28015693515852</v>
          </cell>
          <cell r="EQ61">
            <v>263.71837375356262</v>
          </cell>
          <cell r="ER61">
            <v>3.4101968300442129</v>
          </cell>
          <cell r="ES61">
            <v>542.28015693515863</v>
          </cell>
          <cell r="ET61">
            <v>482.37616586537399</v>
          </cell>
          <cell r="EU61">
            <v>0</v>
          </cell>
          <cell r="EV61">
            <v>-263.71837375356262</v>
          </cell>
          <cell r="EW61">
            <v>67.624992798000008</v>
          </cell>
          <cell r="EX61">
            <v>8.3307501294040236</v>
          </cell>
          <cell r="EY61">
            <v>8.3307501294040236</v>
          </cell>
          <cell r="EZ61">
            <v>0</v>
          </cell>
          <cell r="FA61">
            <v>529.50529691935378</v>
          </cell>
          <cell r="FB61">
            <v>299.17049275943481</v>
          </cell>
          <cell r="FC61">
            <v>72.908009201710385</v>
          </cell>
          <cell r="FD61">
            <v>121.4223079790732</v>
          </cell>
          <cell r="FE61">
            <v>117.53767543959709</v>
          </cell>
          <cell r="FF61">
            <v>64.079650506395495</v>
          </cell>
          <cell r="FG61">
            <v>202.63</v>
          </cell>
          <cell r="FH61">
            <v>607.64427554082204</v>
          </cell>
          <cell r="FI61">
            <v>298.07069128434131</v>
          </cell>
          <cell r="FJ61">
            <v>1.834518464740678</v>
          </cell>
          <cell r="FK61">
            <v>607.64427554082215</v>
          </cell>
          <cell r="FL61">
            <v>546.45581637176952</v>
          </cell>
          <cell r="FM61">
            <v>0</v>
          </cell>
          <cell r="FN61">
            <v>-298.07069128434131</v>
          </cell>
          <cell r="FO61">
            <v>74.387492077800019</v>
          </cell>
          <cell r="FP61">
            <v>19.598397676547659</v>
          </cell>
          <cell r="FQ61">
            <v>19.598397676547659</v>
          </cell>
          <cell r="FR61">
            <v>0</v>
          </cell>
          <cell r="FS61">
            <v>30.495000000000001</v>
          </cell>
          <cell r="FT61">
            <v>9.5160000000000018</v>
          </cell>
          <cell r="FU61">
            <v>-37.89</v>
          </cell>
          <cell r="FV61">
            <v>-34.048999999999999</v>
          </cell>
          <cell r="FW61">
            <v>-25.742999999999999</v>
          </cell>
          <cell r="FX61">
            <v>-31.125</v>
          </cell>
          <cell r="FY61">
            <v>197.85599999999999</v>
          </cell>
          <cell r="FZ61">
            <v>454.37700000000001</v>
          </cell>
          <cell r="GA61">
            <v>357.67</v>
          </cell>
          <cell r="GB61">
            <v>9.3740000000000006</v>
          </cell>
          <cell r="GC61">
            <v>454.37700000000001</v>
          </cell>
          <cell r="GD61">
            <v>401.24099999999987</v>
          </cell>
          <cell r="GE61">
            <v>0</v>
          </cell>
          <cell r="GF61">
            <v>-357.67</v>
          </cell>
          <cell r="GG61">
            <v>9.0570000000000004</v>
          </cell>
          <cell r="GH61">
            <v>0</v>
          </cell>
          <cell r="GI61">
            <v>-2.323</v>
          </cell>
          <cell r="GJ61">
            <v>0</v>
          </cell>
          <cell r="GK61">
            <v>37.518999999999998</v>
          </cell>
          <cell r="GL61">
            <v>13.285</v>
          </cell>
          <cell r="GM61">
            <v>-25.329000000000011</v>
          </cell>
          <cell r="GN61">
            <v>-21.1</v>
          </cell>
          <cell r="GO61">
            <v>-15.58</v>
          </cell>
          <cell r="GP61">
            <v>-18.091000000000001</v>
          </cell>
          <cell r="GQ61">
            <v>197.85599999999999</v>
          </cell>
          <cell r="GR61">
            <v>445.07799999999997</v>
          </cell>
          <cell r="GS61">
            <v>335.07</v>
          </cell>
          <cell r="GT61">
            <v>9.0169999999999995</v>
          </cell>
          <cell r="GU61">
            <v>445.07800000000009</v>
          </cell>
          <cell r="GV61">
            <v>389.91200000000009</v>
          </cell>
          <cell r="GW61">
            <v>0</v>
          </cell>
          <cell r="GX61">
            <v>-335.07</v>
          </cell>
          <cell r="GY61">
            <v>9.7950000000000017</v>
          </cell>
          <cell r="GZ61">
            <v>-76.82581718504953</v>
          </cell>
          <cell r="HA61">
            <v>-79.653817185049533</v>
          </cell>
          <cell r="HB61">
            <v>0</v>
          </cell>
          <cell r="HC61">
            <v>36.686999999999998</v>
          </cell>
          <cell r="HD61">
            <v>13.182</v>
          </cell>
          <cell r="HE61">
            <v>-18.158000000000001</v>
          </cell>
          <cell r="HF61">
            <v>-13.509</v>
          </cell>
          <cell r="HG61">
            <v>-9.5779999999999994</v>
          </cell>
          <cell r="HH61">
            <v>-10.18</v>
          </cell>
          <cell r="HI61">
            <v>197.85599999999999</v>
          </cell>
          <cell r="HJ61">
            <v>436.43700000000001</v>
          </cell>
          <cell r="HK61">
            <v>321.68099999999998</v>
          </cell>
          <cell r="HL61">
            <v>8.3260000000000005</v>
          </cell>
          <cell r="HM61">
            <v>436.38709999999992</v>
          </cell>
          <cell r="HN61">
            <v>383.63799999999992</v>
          </cell>
          <cell r="HO61">
            <v>0</v>
          </cell>
          <cell r="HP61">
            <v>-321.68099999999998</v>
          </cell>
          <cell r="HQ61">
            <v>9.9109999999999996</v>
          </cell>
          <cell r="HR61">
            <v>-49.2586279867622</v>
          </cell>
          <cell r="HS61">
            <v>-52.2738279867622</v>
          </cell>
          <cell r="HT61">
            <v>0</v>
          </cell>
          <cell r="HU61">
            <v>34.200000000000003</v>
          </cell>
          <cell r="HV61">
            <v>12.694000000000001</v>
          </cell>
          <cell r="HW61">
            <v>-14.38</v>
          </cell>
          <cell r="HX61">
            <v>-13.509</v>
          </cell>
          <cell r="HY61">
            <v>-9.2280000000000015</v>
          </cell>
          <cell r="HZ61">
            <v>-7.1189999999999998</v>
          </cell>
          <cell r="IA61">
            <v>197.85599999999999</v>
          </cell>
          <cell r="IB61">
            <v>430.69600000000003</v>
          </cell>
          <cell r="IC61">
            <v>309.09800000000001</v>
          </cell>
          <cell r="ID61">
            <v>7.9269999999999996</v>
          </cell>
          <cell r="IE61">
            <v>430.69600000000008</v>
          </cell>
          <cell r="IF61">
            <v>380.85000000000008</v>
          </cell>
          <cell r="IG61">
            <v>0</v>
          </cell>
          <cell r="IH61">
            <v>-309.09800000000001</v>
          </cell>
          <cell r="II61">
            <v>19.056999999999999</v>
          </cell>
          <cell r="IJ61">
            <v>-10.679991979223789</v>
          </cell>
          <cell r="IK61">
            <v>-13.55399197922379</v>
          </cell>
          <cell r="IL61">
            <v>0</v>
          </cell>
          <cell r="IM61">
            <v>35.866999999999997</v>
          </cell>
          <cell r="IN61">
            <v>15.968</v>
          </cell>
          <cell r="IO61">
            <v>-15.177</v>
          </cell>
          <cell r="IP61">
            <v>-9.6539999999999999</v>
          </cell>
          <cell r="IQ61">
            <v>-5.5940000000000003</v>
          </cell>
          <cell r="IR61">
            <v>-9.0280000000000005</v>
          </cell>
          <cell r="IS61">
            <v>200.24299999999999</v>
          </cell>
          <cell r="IT61">
            <v>422.75</v>
          </cell>
          <cell r="IU61">
            <v>301.24400000000003</v>
          </cell>
          <cell r="IV61">
            <v>7.3390000000000004</v>
          </cell>
          <cell r="IW61">
            <v>339.54199999999997</v>
          </cell>
          <cell r="IX61">
            <v>292.67399999999998</v>
          </cell>
          <cell r="IY61">
            <v>0</v>
          </cell>
          <cell r="IZ61">
            <v>-301.24400000000003</v>
          </cell>
          <cell r="JA61">
            <v>9.25</v>
          </cell>
          <cell r="JB61">
            <v>-76.82581718504953</v>
          </cell>
          <cell r="JC61">
            <v>-79.812817185049525</v>
          </cell>
          <cell r="JD61">
            <v>0</v>
          </cell>
          <cell r="JE61">
            <v>40.082999999999998</v>
          </cell>
          <cell r="JF61">
            <v>20.297000000000001</v>
          </cell>
          <cell r="JG61">
            <v>-10.895</v>
          </cell>
          <cell r="JH61">
            <v>-4.952</v>
          </cell>
          <cell r="JI61">
            <v>-2.14</v>
          </cell>
          <cell r="JJ61">
            <v>-4.8659999999999997</v>
          </cell>
          <cell r="JK61">
            <v>202.63</v>
          </cell>
          <cell r="JL61">
            <v>422.66399999999999</v>
          </cell>
          <cell r="JM61">
            <v>294.38799999999998</v>
          </cell>
          <cell r="JN61">
            <v>6.7789999999999999</v>
          </cell>
          <cell r="JO61">
            <v>422.66399999999999</v>
          </cell>
          <cell r="JP61">
            <v>375.09399999999999</v>
          </cell>
          <cell r="JQ61">
            <v>0</v>
          </cell>
          <cell r="JR61">
            <v>-294.38799999999998</v>
          </cell>
          <cell r="JS61">
            <v>8.7070000000000007</v>
          </cell>
          <cell r="JT61">
            <v>-49.2586279867622</v>
          </cell>
          <cell r="JU61">
            <v>-52.5876279867622</v>
          </cell>
          <cell r="JV61">
            <v>0</v>
          </cell>
          <cell r="JW61">
            <v>54.889000000000003</v>
          </cell>
          <cell r="JX61">
            <v>27.202000000000002</v>
          </cell>
          <cell r="JY61">
            <v>-28.64</v>
          </cell>
          <cell r="JZ61">
            <v>-22.26</v>
          </cell>
          <cell r="KA61">
            <v>-20.315999999999999</v>
          </cell>
          <cell r="KB61">
            <v>-23.050999999999998</v>
          </cell>
          <cell r="KC61">
            <v>202.63</v>
          </cell>
          <cell r="KD61">
            <v>403.887</v>
          </cell>
          <cell r="KE61">
            <v>264.44200000000001</v>
          </cell>
          <cell r="KF61">
            <v>6.4969999999999999</v>
          </cell>
          <cell r="KG61">
            <v>403.887</v>
          </cell>
          <cell r="KH61">
            <v>353.98599999999999</v>
          </cell>
          <cell r="KI61">
            <v>0</v>
          </cell>
          <cell r="KJ61">
            <v>-264.44200000000001</v>
          </cell>
          <cell r="KK61">
            <v>7.5059999999999976</v>
          </cell>
          <cell r="KL61">
            <v>-10.679991979223789</v>
          </cell>
          <cell r="KM61">
            <v>-14.99699197922379</v>
          </cell>
          <cell r="KN61">
            <v>0</v>
          </cell>
          <cell r="KO61">
            <v>55.477437535390258</v>
          </cell>
          <cell r="KP61">
            <v>30.512590644464641</v>
          </cell>
          <cell r="KQ61">
            <v>-12.491033148339771</v>
          </cell>
          <cell r="KR61">
            <v>-5.0596955191637241</v>
          </cell>
          <cell r="KS61">
            <v>-3.836902207123797</v>
          </cell>
          <cell r="KT61">
            <v>-6.974228151170994</v>
          </cell>
          <cell r="KU61">
            <v>202.63</v>
          </cell>
          <cell r="KV61">
            <v>395.62647533711453</v>
          </cell>
          <cell r="KW61">
            <v>253.08198781211919</v>
          </cell>
          <cell r="KX61">
            <v>5.8091425409582254</v>
          </cell>
          <cell r="KY61">
            <v>395.62647533711453</v>
          </cell>
          <cell r="KZ61">
            <v>347.01177184882903</v>
          </cell>
          <cell r="LA61">
            <v>0</v>
          </cell>
          <cell r="LB61">
            <v>-253.08198781211919</v>
          </cell>
          <cell r="LC61">
            <v>9.5284999999999993</v>
          </cell>
          <cell r="LD61">
            <v>-9.7645032073216456</v>
          </cell>
          <cell r="LE61">
            <v>-14.202698210152869</v>
          </cell>
          <cell r="LF61">
            <v>0</v>
          </cell>
          <cell r="LG61">
            <v>61.537356815999992</v>
          </cell>
          <cell r="LH61">
            <v>33.845546248799998</v>
          </cell>
          <cell r="LI61">
            <v>-7.6624933532000128</v>
          </cell>
          <cell r="LJ61">
            <v>-1.0954876716000139</v>
          </cell>
          <cell r="LK61">
            <v>-0.3339359533920141</v>
          </cell>
          <cell r="LL61">
            <v>-6.1525047382027083</v>
          </cell>
          <cell r="LM61">
            <v>202.63</v>
          </cell>
          <cell r="LN61">
            <v>392.34911811967447</v>
          </cell>
          <cell r="LO61">
            <v>241.30617215380079</v>
          </cell>
          <cell r="LP61">
            <v>6.5257689727982262</v>
          </cell>
          <cell r="LQ61">
            <v>392.34911811967447</v>
          </cell>
          <cell r="LR61">
            <v>340.85926711062632</v>
          </cell>
          <cell r="LS61">
            <v>0</v>
          </cell>
          <cell r="LT61">
            <v>-241.30617215380079</v>
          </cell>
          <cell r="LU61">
            <v>11.1</v>
          </cell>
          <cell r="LV61">
            <v>0.97351700968862787</v>
          </cell>
          <cell r="LW61">
            <v>-3.6417847515113722</v>
          </cell>
          <cell r="LX61">
            <v>0</v>
          </cell>
          <cell r="LY61">
            <v>65.643400661999991</v>
          </cell>
          <cell r="LZ61">
            <v>36.103870364099997</v>
          </cell>
          <cell r="MA61">
            <v>-6.1118247186500057</v>
          </cell>
          <cell r="MB61">
            <v>0.86578534754999303</v>
          </cell>
          <cell r="MC61">
            <v>1.5780645396059929</v>
          </cell>
          <cell r="MD61">
            <v>-4.8707841838178378</v>
          </cell>
          <cell r="ME61">
            <v>202.63</v>
          </cell>
          <cell r="MF61">
            <v>388.502931253741</v>
          </cell>
          <cell r="MG61">
            <v>232.6008468976801</v>
          </cell>
          <cell r="MH61">
            <v>7.123142966178226</v>
          </cell>
          <cell r="MI61">
            <v>388.50293125374111</v>
          </cell>
          <cell r="MJ61">
            <v>335.98848292680839</v>
          </cell>
          <cell r="MK61">
            <v>0</v>
          </cell>
          <cell r="ML61">
            <v>-232.6008468976801</v>
          </cell>
          <cell r="MM61">
            <v>10.448399999999999</v>
          </cell>
          <cell r="MN61">
            <v>8.3307501294040236</v>
          </cell>
          <cell r="MO61">
            <v>3.735712083064024</v>
          </cell>
          <cell r="MP61">
            <v>0</v>
          </cell>
          <cell r="MQ61">
            <v>70.647704710200003</v>
          </cell>
          <cell r="MR61">
            <v>38.856237590610007</v>
          </cell>
          <cell r="MS61">
            <v>-7.858995498165001</v>
          </cell>
          <cell r="MT61">
            <v>-0.38095502714500112</v>
          </cell>
          <cell r="MU61">
            <v>0.27127251633259891</v>
          </cell>
          <cell r="MV61">
            <v>-6.4719415774264606</v>
          </cell>
          <cell r="MW61">
            <v>202.63</v>
          </cell>
          <cell r="MX61">
            <v>383.25112391252122</v>
          </cell>
          <cell r="MY61">
            <v>224.2182181715666</v>
          </cell>
          <cell r="MZ61">
            <v>7.4975299190762268</v>
          </cell>
          <cell r="NA61">
            <v>383.25112391252122</v>
          </cell>
          <cell r="NB61">
            <v>329.51654134938201</v>
          </cell>
          <cell r="NC61">
            <v>0</v>
          </cell>
          <cell r="ND61">
            <v>-224.2182181715666</v>
          </cell>
          <cell r="NE61">
            <v>9.0071999999999974</v>
          </cell>
          <cell r="NF61">
            <v>19.598397676547659</v>
          </cell>
          <cell r="NG61">
            <v>15.35953539393566</v>
          </cell>
          <cell r="NH61">
            <v>0</v>
          </cell>
          <cell r="NI61">
            <v>65.887471512000005</v>
          </cell>
          <cell r="NJ61">
            <v>36.238109331600008</v>
          </cell>
          <cell r="NK61">
            <v>-10.1828796074</v>
          </cell>
          <cell r="NL61">
            <v>-3.1808624562000039</v>
          </cell>
          <cell r="NM61">
            <v>-2.4715121143440042</v>
          </cell>
          <cell r="NN61">
            <v>-8.709470718450202</v>
          </cell>
          <cell r="NO61">
            <v>202.63</v>
          </cell>
          <cell r="NP61">
            <v>372.94901727335571</v>
          </cell>
          <cell r="NQ61">
            <v>210.20109007036419</v>
          </cell>
          <cell r="NR61">
            <v>8.2107592039562274</v>
          </cell>
          <cell r="NS61">
            <v>372.94901727335582</v>
          </cell>
          <cell r="NT61">
            <v>320.80707063093178</v>
          </cell>
          <cell r="NU61">
            <v>0</v>
          </cell>
          <cell r="NV61">
            <v>-210.20109007036419</v>
          </cell>
          <cell r="NW61">
            <v>11.434200000000001</v>
          </cell>
          <cell r="NX61">
            <v>37.751517302146468</v>
          </cell>
          <cell r="NY61">
            <v>33.79826901142647</v>
          </cell>
          <cell r="NZ61">
            <v>0</v>
          </cell>
          <cell r="UG61">
            <v>29.250799999999991</v>
          </cell>
          <cell r="UH61">
            <v>23.332804997168779</v>
          </cell>
          <cell r="UI61">
            <v>5.6114919595178128</v>
          </cell>
          <cell r="UJ61">
            <v>18.15185982084342</v>
          </cell>
          <cell r="UK61">
            <v>19.003791928601551</v>
          </cell>
          <cell r="UL61">
            <v>19.43130557088044</v>
          </cell>
          <cell r="UM61">
            <v>20.24206661840012</v>
          </cell>
          <cell r="UN61">
            <v>21.80568458101715</v>
          </cell>
          <cell r="UO61">
            <v>24.18237035343433</v>
          </cell>
          <cell r="UP61">
            <v>6.7649999999999988</v>
          </cell>
          <cell r="UQ61">
            <v>7.2380000000000004</v>
          </cell>
          <cell r="UR61">
            <v>7.9867999999999997</v>
          </cell>
          <cell r="US61">
            <v>7.2609999999999992</v>
          </cell>
          <cell r="UT61">
            <v>6.1489999999999991</v>
          </cell>
          <cell r="UU61">
            <v>6.0290000000000008</v>
          </cell>
          <cell r="UV61">
            <v>5.51680499716878</v>
          </cell>
          <cell r="UW61">
            <v>5.6380000000000008</v>
          </cell>
          <cell r="UX61">
            <v>1.509988614997305</v>
          </cell>
          <cell r="UY61">
            <v>1.241040534832168</v>
          </cell>
          <cell r="UZ61">
            <v>1.3870539207385399</v>
          </cell>
          <cell r="VA61">
            <v>1.473408888949802</v>
          </cell>
        </row>
        <row r="62">
          <cell r="A62" t="str">
            <v>EQTL3</v>
          </cell>
          <cell r="B62" t="str">
            <v>Equatorial Energia</v>
          </cell>
          <cell r="C62" t="str">
            <v>Utilities &amp; Energy</v>
          </cell>
          <cell r="D62" t="str">
            <v>Vladimir Pinto</v>
          </cell>
          <cell r="E62">
            <v>45532</v>
          </cell>
          <cell r="F62" t="str">
            <v>Buy</v>
          </cell>
          <cell r="G62" t="b">
            <v>0</v>
          </cell>
          <cell r="H62" t="str">
            <v>BRL</v>
          </cell>
          <cell r="I62">
            <v>46</v>
          </cell>
          <cell r="AE62">
            <v>32203.850999999991</v>
          </cell>
          <cell r="AG62">
            <v>8014.9501323599889</v>
          </cell>
          <cell r="AH62">
            <v>9888.4691323599891</v>
          </cell>
          <cell r="AJ62">
            <v>1037.67732683486</v>
          </cell>
          <cell r="AK62">
            <v>1245.6135810000001</v>
          </cell>
          <cell r="AL62">
            <v>103643.45299999999</v>
          </cell>
          <cell r="AM62">
            <v>12354.612999999999</v>
          </cell>
          <cell r="AP62">
            <v>24611.581999999999</v>
          </cell>
          <cell r="AR62">
            <v>34097.531000000003</v>
          </cell>
          <cell r="AV62">
            <v>516.19799999999998</v>
          </cell>
          <cell r="AW62">
            <v>35774.219828691188</v>
          </cell>
          <cell r="AY62">
            <v>7941.8485582650856</v>
          </cell>
          <cell r="AZ62">
            <v>10241.565469183701</v>
          </cell>
          <cell r="BB62">
            <v>2197.383547796001</v>
          </cell>
          <cell r="BC62">
            <v>1245.6135810000001</v>
          </cell>
          <cell r="BD62">
            <v>107776.3374647157</v>
          </cell>
          <cell r="BE62">
            <v>10702.061573983779</v>
          </cell>
          <cell r="BH62">
            <v>25625.172426626032</v>
          </cell>
          <cell r="BJ62">
            <v>38284.982463999033</v>
          </cell>
          <cell r="BN62">
            <v>568.30640139000252</v>
          </cell>
          <cell r="BO62">
            <v>40139.961719275227</v>
          </cell>
          <cell r="BQ62">
            <v>8592.0944998106097</v>
          </cell>
          <cell r="BR62">
            <v>11227.08671011144</v>
          </cell>
          <cell r="BT62">
            <v>3467.6718561009111</v>
          </cell>
          <cell r="BU62">
            <v>1245.6135810000001</v>
          </cell>
          <cell r="BV62">
            <v>115029.9305539202</v>
          </cell>
          <cell r="BW62">
            <v>15263.73122127004</v>
          </cell>
          <cell r="BZ62">
            <v>29405.612295051458</v>
          </cell>
          <cell r="CB62">
            <v>36642.824558037493</v>
          </cell>
          <cell r="CF62">
            <v>549.34588694900015</v>
          </cell>
          <cell r="CG62">
            <v>42928.381322921647</v>
          </cell>
          <cell r="CI62">
            <v>9643.6620816143022</v>
          </cell>
          <cell r="CJ62">
            <v>12152.034252652409</v>
          </cell>
          <cell r="CL62">
            <v>4207.4015152983939</v>
          </cell>
          <cell r="CM62">
            <v>1245.6135810000001</v>
          </cell>
          <cell r="CN62">
            <v>116325.8880457506</v>
          </cell>
          <cell r="CO62">
            <v>15263.73122127004</v>
          </cell>
          <cell r="CR62">
            <v>28373.222533220429</v>
          </cell>
          <cell r="CT62">
            <v>39261.551615209974</v>
          </cell>
          <cell r="CX62">
            <v>862.2129404282166</v>
          </cell>
          <cell r="CY62">
            <v>44867.76755104131</v>
          </cell>
          <cell r="DA62">
            <v>9847.0569148457471</v>
          </cell>
          <cell r="DB62">
            <v>12442.19946055334</v>
          </cell>
          <cell r="DD62">
            <v>4067.4023158155842</v>
          </cell>
          <cell r="DE62">
            <v>1245.6135810000001</v>
          </cell>
          <cell r="DF62">
            <v>118883.3313335545</v>
          </cell>
          <cell r="DG62">
            <v>15263.73122127004</v>
          </cell>
          <cell r="DJ62">
            <v>27643.363681037401</v>
          </cell>
          <cell r="DL62">
            <v>42041.613734354178</v>
          </cell>
          <cell r="DP62">
            <v>1039.0666442445149</v>
          </cell>
          <cell r="DQ62">
            <v>47415.090437022824</v>
          </cell>
          <cell r="DS62">
            <v>10458.52514135429</v>
          </cell>
          <cell r="DT62">
            <v>13146.956927928029</v>
          </cell>
          <cell r="DV62">
            <v>3943.1163809318618</v>
          </cell>
          <cell r="DW62">
            <v>1245.6135810000001</v>
          </cell>
          <cell r="DX62">
            <v>121661.79831648299</v>
          </cell>
          <cell r="DY62">
            <v>15263.73122127004</v>
          </cell>
          <cell r="EB62">
            <v>26975.84639235555</v>
          </cell>
          <cell r="ED62">
            <v>44918.789391059378</v>
          </cell>
          <cell r="EH62">
            <v>1089.115766920796</v>
          </cell>
          <cell r="EI62">
            <v>50065.225531967153</v>
          </cell>
          <cell r="EK62">
            <v>11109.660878580909</v>
          </cell>
          <cell r="EL62">
            <v>13896.700674678979</v>
          </cell>
          <cell r="EN62">
            <v>4183.3878266795291</v>
          </cell>
          <cell r="EO62">
            <v>1245.6135810000001</v>
          </cell>
          <cell r="EP62">
            <v>124637.95732964489</v>
          </cell>
          <cell r="EQ62">
            <v>15263.73122127004</v>
          </cell>
          <cell r="ET62">
            <v>26362.851653158341</v>
          </cell>
          <cell r="EV62">
            <v>47922.731197008819</v>
          </cell>
          <cell r="EZ62">
            <v>1124.5168190019599</v>
          </cell>
          <cell r="FA62">
            <v>52928.62192016474</v>
          </cell>
          <cell r="FC62">
            <v>11802.815734327951</v>
          </cell>
          <cell r="FD62">
            <v>14694.197609281429</v>
          </cell>
          <cell r="FF62">
            <v>4456.2596847878558</v>
          </cell>
          <cell r="FG62">
            <v>1245.6135810000001</v>
          </cell>
          <cell r="FH62">
            <v>127862.2282869598</v>
          </cell>
          <cell r="FI62">
            <v>15263.73122127004</v>
          </cell>
          <cell r="FL62">
            <v>25804.046599738489</v>
          </cell>
          <cell r="FN62">
            <v>51067.563277288813</v>
          </cell>
          <cell r="FR62">
            <v>1261.754839872706</v>
          </cell>
          <cell r="LG62">
            <v>8132.2779999999984</v>
          </cell>
          <cell r="LI62">
            <v>2038.6740251999979</v>
          </cell>
          <cell r="LJ62">
            <v>2551.517025199998</v>
          </cell>
          <cell r="LL62">
            <v>287.10102519999799</v>
          </cell>
          <cell r="LR62">
            <v>25699.191999999999</v>
          </cell>
          <cell r="LY62">
            <v>8321.0429999999997</v>
          </cell>
          <cell r="MA62">
            <v>2037.184363860001</v>
          </cell>
          <cell r="MB62">
            <v>2552.3113638600012</v>
          </cell>
          <cell r="MD62">
            <v>399.99036386000063</v>
          </cell>
          <cell r="MJ62">
            <v>26924.106</v>
          </cell>
          <cell r="MQ62">
            <v>9340.1524561335191</v>
          </cell>
          <cell r="MS62">
            <v>1962.1147518632349</v>
          </cell>
          <cell r="MT62">
            <v>2594.276236083108</v>
          </cell>
          <cell r="MV62">
            <v>969.29962577187712</v>
          </cell>
          <cell r="NB62">
            <v>30393.40562577188</v>
          </cell>
          <cell r="NI62">
            <v>10301.37937566766</v>
          </cell>
          <cell r="NK62">
            <v>2224.5084204518439</v>
          </cell>
          <cell r="NL62">
            <v>2864.093847150582</v>
          </cell>
          <cell r="NN62">
            <v>1191.7668008541559</v>
          </cell>
          <cell r="NT62">
            <v>25625.172426626032</v>
          </cell>
          <cell r="OA62">
            <v>9777.14632986178</v>
          </cell>
          <cell r="OC62">
            <v>2007.5691827986379</v>
          </cell>
          <cell r="OD62">
            <v>2654.7289429678872</v>
          </cell>
          <cell r="OF62">
            <v>833.78780676810777</v>
          </cell>
          <cell r="OL62">
            <v>26458.96023339414</v>
          </cell>
          <cell r="OS62">
            <v>9584.926532008396</v>
          </cell>
          <cell r="OU62">
            <v>2016.0701876768539</v>
          </cell>
          <cell r="OV62">
            <v>2670.9573226354091</v>
          </cell>
          <cell r="OX62">
            <v>868.71179791720613</v>
          </cell>
          <cell r="PD62">
            <v>27327.672031311351</v>
          </cell>
          <cell r="PK62">
            <v>9963.0008279131034</v>
          </cell>
          <cell r="PM62">
            <v>2206.0296398568198</v>
          </cell>
          <cell r="PN62">
            <v>2868.5898553293209</v>
          </cell>
          <cell r="PP62">
            <v>1050.869875535471</v>
          </cell>
          <cell r="PV62">
            <v>28378.541906846822</v>
          </cell>
          <cell r="QC62">
            <v>10814.888029491951</v>
          </cell>
          <cell r="QE62">
            <v>2362.4254894782971</v>
          </cell>
          <cell r="QF62">
            <v>3032.8105891788241</v>
          </cell>
          <cell r="QH62">
            <v>1027.0703882046439</v>
          </cell>
          <cell r="QN62">
            <v>29405.612295051458</v>
          </cell>
          <cell r="QU62">
            <v>55906.082244112127</v>
          </cell>
          <cell r="QW62">
            <v>12572.47499825595</v>
          </cell>
          <cell r="QX62">
            <v>15574.794905076131</v>
          </cell>
          <cell r="QZ62">
            <v>4514.4457548157889</v>
          </cell>
          <cell r="RA62">
            <v>1245.6135810000001</v>
          </cell>
          <cell r="RB62">
            <v>131256.8255554518</v>
          </cell>
          <cell r="RC62">
            <v>15263.73122127004</v>
          </cell>
          <cell r="RF62">
            <v>25254.703976197161</v>
          </cell>
          <cell r="RH62">
            <v>54363.18304014326</v>
          </cell>
          <cell r="RL62">
            <v>1416.779572246581</v>
          </cell>
        </row>
        <row r="63">
          <cell r="A63" t="str">
            <v>ERJ</v>
          </cell>
          <cell r="B63" t="str">
            <v>Embraer</v>
          </cell>
          <cell r="C63" t="str">
            <v>Capital Goods</v>
          </cell>
          <cell r="D63" t="str">
            <v>Lucas Laghi</v>
          </cell>
          <cell r="E63">
            <v>45534</v>
          </cell>
          <cell r="F63" t="str">
            <v>Neutral</v>
          </cell>
          <cell r="G63" t="b">
            <v>0</v>
          </cell>
          <cell r="H63" t="str">
            <v>USD</v>
          </cell>
          <cell r="I63">
            <v>32</v>
          </cell>
          <cell r="J63">
            <v>0.13320000000000001</v>
          </cell>
          <cell r="K63">
            <v>0.08</v>
          </cell>
          <cell r="L63">
            <v>0.105326</v>
          </cell>
          <cell r="M63">
            <v>4540.3999999999996</v>
          </cell>
          <cell r="N63">
            <v>912.19999999999891</v>
          </cell>
          <cell r="O63">
            <v>-110.5000000000002</v>
          </cell>
          <cell r="P63">
            <v>78.200000000000017</v>
          </cell>
          <cell r="Q63">
            <v>459.00000000000023</v>
          </cell>
          <cell r="R63">
            <v>-185.5000000000002</v>
          </cell>
          <cell r="S63">
            <v>734.63300000000004</v>
          </cell>
          <cell r="T63">
            <v>10142.1</v>
          </cell>
          <cell r="U63">
            <v>2311.3000000000002</v>
          </cell>
          <cell r="V63">
            <v>3960.8</v>
          </cell>
          <cell r="W63">
            <v>7317.7</v>
          </cell>
          <cell r="X63">
            <v>2824.4</v>
          </cell>
          <cell r="Y63">
            <v>3274.2</v>
          </cell>
          <cell r="Z63">
            <v>949.79999999999961</v>
          </cell>
          <cell r="AA63">
            <v>255.1</v>
          </cell>
          <cell r="AB63">
            <v>297.83433705682381</v>
          </cell>
          <cell r="AC63">
            <v>-640.7861097620206</v>
          </cell>
          <cell r="AD63">
            <v>0</v>
          </cell>
          <cell r="AE63">
            <v>5268.5</v>
          </cell>
          <cell r="AF63">
            <v>909.60000000000036</v>
          </cell>
          <cell r="AG63">
            <v>314.30000000000013</v>
          </cell>
          <cell r="AH63">
            <v>526.4</v>
          </cell>
          <cell r="AI63">
            <v>562.19999999999993</v>
          </cell>
          <cell r="AJ63">
            <v>163.8000000000001</v>
          </cell>
          <cell r="AK63">
            <v>734.63300000000004</v>
          </cell>
          <cell r="AL63">
            <v>10782.5</v>
          </cell>
          <cell r="AM63">
            <v>2150.9</v>
          </cell>
          <cell r="AN63">
            <v>4189.7</v>
          </cell>
          <cell r="AO63">
            <v>7743.2</v>
          </cell>
          <cell r="AP63">
            <v>3039.3</v>
          </cell>
          <cell r="AQ63">
            <v>2982.4</v>
          </cell>
          <cell r="AR63">
            <v>780.7</v>
          </cell>
          <cell r="AS63">
            <v>430.8</v>
          </cell>
          <cell r="AT63">
            <v>277.72182572614207</v>
          </cell>
          <cell r="AU63">
            <v>-100.6902904564304</v>
          </cell>
          <cell r="AV63">
            <v>0</v>
          </cell>
          <cell r="AW63">
            <v>6207.2685985401531</v>
          </cell>
          <cell r="AX63">
            <v>1056.2671933902141</v>
          </cell>
          <cell r="AY63">
            <v>752.02730007218884</v>
          </cell>
          <cell r="AZ63">
            <v>969.88594346132186</v>
          </cell>
          <cell r="BA63">
            <v>652.63674346132188</v>
          </cell>
          <cell r="BB63">
            <v>546.4270105313168</v>
          </cell>
          <cell r="BC63">
            <v>734.63300000000004</v>
          </cell>
          <cell r="BD63">
            <v>11297.58104464582</v>
          </cell>
          <cell r="BE63">
            <v>2401.8368334208171</v>
          </cell>
          <cell r="BF63">
            <v>4536.2765015013783</v>
          </cell>
          <cell r="BG63">
            <v>7756.4540341144966</v>
          </cell>
          <cell r="BH63">
            <v>3541.127010531317</v>
          </cell>
          <cell r="BI63">
            <v>2878.6187608540149</v>
          </cell>
          <cell r="BJ63">
            <v>233.68466459234591</v>
          </cell>
          <cell r="BK63">
            <v>517.93514489051154</v>
          </cell>
          <cell r="BL63">
            <v>723.09120267171284</v>
          </cell>
          <cell r="BM63">
            <v>561.08822712666301</v>
          </cell>
          <cell r="BN63">
            <v>0</v>
          </cell>
          <cell r="BO63">
            <v>7085.9092480649379</v>
          </cell>
          <cell r="BP63">
            <v>1290.864571717761</v>
          </cell>
          <cell r="BQ63">
            <v>595.51598754108807</v>
          </cell>
          <cell r="BR63">
            <v>831.40236561915981</v>
          </cell>
          <cell r="BS63">
            <v>831.40236561915981</v>
          </cell>
          <cell r="BT63">
            <v>401.70389828737518</v>
          </cell>
          <cell r="BU63">
            <v>734.63300000000004</v>
          </cell>
          <cell r="BV63">
            <v>12413.54016303272</v>
          </cell>
          <cell r="BW63">
            <v>2747.429270964546</v>
          </cell>
          <cell r="BX63">
            <v>4725.544678307202</v>
          </cell>
          <cell r="BY63">
            <v>8562.4237428912129</v>
          </cell>
          <cell r="BZ63">
            <v>3851.116420141509</v>
          </cell>
          <cell r="CA63">
            <v>3057.183673905251</v>
          </cell>
          <cell r="CB63">
            <v>60.274273065757413</v>
          </cell>
          <cell r="CC63">
            <v>425.15455488389631</v>
          </cell>
          <cell r="CD63">
            <v>309.63026541352679</v>
          </cell>
          <cell r="CE63">
            <v>448.92224074712641</v>
          </cell>
          <cell r="CF63">
            <v>103.3298032033975</v>
          </cell>
          <cell r="CG63">
            <v>7797.1964749897788</v>
          </cell>
          <cell r="CH63">
            <v>1443.160703136808</v>
          </cell>
          <cell r="CI63">
            <v>692.76861811688264</v>
          </cell>
          <cell r="CJ63">
            <v>938.49694138885707</v>
          </cell>
          <cell r="CK63">
            <v>938.49694138885707</v>
          </cell>
          <cell r="CL63">
            <v>484.33962595238552</v>
          </cell>
          <cell r="CM63">
            <v>734.63300000000004</v>
          </cell>
          <cell r="CN63">
            <v>13280.0979718254</v>
          </cell>
          <cell r="CO63">
            <v>2962.9265865521402</v>
          </cell>
          <cell r="CP63">
            <v>4916.4593576346551</v>
          </cell>
          <cell r="CQ63">
            <v>9100.0742727176639</v>
          </cell>
          <cell r="CR63">
            <v>4180.0236991077327</v>
          </cell>
          <cell r="CS63">
            <v>3317.249329755688</v>
          </cell>
          <cell r="CT63">
            <v>95.546472933133941</v>
          </cell>
          <cell r="CU63">
            <v>436.64300259942758</v>
          </cell>
          <cell r="CV63">
            <v>153.028530539765</v>
          </cell>
          <cell r="CW63">
            <v>384.93439869140701</v>
          </cell>
          <cell r="CX63">
            <v>169.4370831038122</v>
          </cell>
          <cell r="CY63">
            <v>8517.7002597838891</v>
          </cell>
          <cell r="CZ63">
            <v>1601.843074403334</v>
          </cell>
          <cell r="DA63">
            <v>795.5855771253888</v>
          </cell>
          <cell r="DB63">
            <v>1051.241463722391</v>
          </cell>
          <cell r="DC63">
            <v>1051.241463722391</v>
          </cell>
          <cell r="DD63">
            <v>557.65095420337911</v>
          </cell>
          <cell r="DE63">
            <v>734.63300000000004</v>
          </cell>
          <cell r="DF63">
            <v>14118.982226743919</v>
          </cell>
          <cell r="DG63">
            <v>3200.127382630666</v>
          </cell>
          <cell r="DH63">
            <v>5103.7238845464153</v>
          </cell>
          <cell r="DI63">
            <v>9611.9064950139345</v>
          </cell>
          <cell r="DJ63">
            <v>4507.0757317299885</v>
          </cell>
          <cell r="DK63">
            <v>3567.4441430644938</v>
          </cell>
          <cell r="DL63">
            <v>99.597186584437125</v>
          </cell>
          <cell r="DM63">
            <v>442.92041350876229</v>
          </cell>
          <cell r="DN63">
            <v>264.59898876275952</v>
          </cell>
          <cell r="DO63">
            <v>483.92425928478968</v>
          </cell>
          <cell r="DP63">
            <v>246.72346320626349</v>
          </cell>
          <cell r="DQ63">
            <v>9164.1366276657645</v>
          </cell>
          <cell r="DR63">
            <v>1742.5124543605859</v>
          </cell>
          <cell r="DS63">
            <v>886.80257530210906</v>
          </cell>
          <cell r="DT63">
            <v>1152.1962172985229</v>
          </cell>
          <cell r="DU63">
            <v>1152.1962172985229</v>
          </cell>
          <cell r="DV63">
            <v>624.25983315667668</v>
          </cell>
          <cell r="DW63">
            <v>734.63300000000004</v>
          </cell>
          <cell r="DX63">
            <v>14887.878941464891</v>
          </cell>
          <cell r="DY63">
            <v>3421.5575579341021</v>
          </cell>
          <cell r="DZ63">
            <v>5278.2088006779586</v>
          </cell>
          <cell r="EA63">
            <v>10072.494228201191</v>
          </cell>
          <cell r="EB63">
            <v>4815.3847132636974</v>
          </cell>
          <cell r="EC63">
            <v>3822.5379848838188</v>
          </cell>
          <cell r="ED63">
            <v>124.1424319854101</v>
          </cell>
          <cell r="EE63">
            <v>439.87855812795681</v>
          </cell>
          <cell r="EF63">
            <v>331.99730918000472</v>
          </cell>
          <cell r="EG63">
            <v>555.43157196495292</v>
          </cell>
          <cell r="EH63">
            <v>334.0013966615175</v>
          </cell>
          <cell r="EI63">
            <v>9599.4840678923174</v>
          </cell>
          <cell r="EJ63">
            <v>1832.048287247482</v>
          </cell>
          <cell r="EK63">
            <v>944.00025229866935</v>
          </cell>
          <cell r="EL63">
            <v>1218.467109933923</v>
          </cell>
          <cell r="EM63">
            <v>1218.467109933923</v>
          </cell>
          <cell r="EN63">
            <v>664.51921216489188</v>
          </cell>
          <cell r="EO63">
            <v>734.63300000000004</v>
          </cell>
          <cell r="EP63">
            <v>15489.31329957243</v>
          </cell>
          <cell r="EQ63">
            <v>3620.3332186942671</v>
          </cell>
          <cell r="ER63">
            <v>5426.1192420299667</v>
          </cell>
          <cell r="ES63">
            <v>10407.27238021124</v>
          </cell>
          <cell r="ET63">
            <v>5082.0409193611904</v>
          </cell>
          <cell r="EU63">
            <v>4070.444724967414</v>
          </cell>
          <cell r="EV63">
            <v>164.4119957301566</v>
          </cell>
          <cell r="EW63">
            <v>422.37729898726212</v>
          </cell>
          <cell r="EX63">
            <v>401.65290632606462</v>
          </cell>
          <cell r="EY63">
            <v>615.85331645111648</v>
          </cell>
          <cell r="EZ63">
            <v>417.07765569095187</v>
          </cell>
          <cell r="FA63">
            <v>10034.59772093123</v>
          </cell>
          <cell r="FB63">
            <v>1922.337321806986</v>
          </cell>
          <cell r="FC63">
            <v>1003.971846022767</v>
          </cell>
          <cell r="FD63">
            <v>1286.130046608326</v>
          </cell>
          <cell r="FE63">
            <v>1286.130046608326</v>
          </cell>
          <cell r="FF63">
            <v>705.91353223568035</v>
          </cell>
          <cell r="FG63">
            <v>734.63300000000004</v>
          </cell>
          <cell r="FH63">
            <v>16025.776479567119</v>
          </cell>
          <cell r="FI63">
            <v>3783.5080619018272</v>
          </cell>
          <cell r="FJ63">
            <v>5545.3449502816566</v>
          </cell>
          <cell r="FK63">
            <v>10725.838029187171</v>
          </cell>
          <cell r="FL63">
            <v>5299.9384503799592</v>
          </cell>
          <cell r="FM63">
            <v>4314.3929544961074</v>
          </cell>
          <cell r="FN63">
            <v>236.46536485598409</v>
          </cell>
          <cell r="FO63">
            <v>401.38390883724912</v>
          </cell>
          <cell r="FP63">
            <v>464.34768563740192</v>
          </cell>
          <cell r="FQ63">
            <v>671.60241558468761</v>
          </cell>
          <cell r="FR63">
            <v>508.42757237712698</v>
          </cell>
          <cell r="FS63">
            <v>600.9</v>
          </cell>
          <cell r="FT63">
            <v>120.7</v>
          </cell>
          <cell r="FU63">
            <v>-36.300000000000011</v>
          </cell>
          <cell r="FV63">
            <v>3.9</v>
          </cell>
          <cell r="FW63">
            <v>13.20000000000001</v>
          </cell>
          <cell r="FX63">
            <v>-31.7</v>
          </cell>
          <cell r="FY63">
            <v>734.63300000000004</v>
          </cell>
          <cell r="FZ63">
            <v>9868.4</v>
          </cell>
          <cell r="GA63">
            <v>1932.7</v>
          </cell>
          <cell r="GB63">
            <v>3962.7</v>
          </cell>
          <cell r="GC63">
            <v>7111.5</v>
          </cell>
          <cell r="GD63">
            <v>2756.9</v>
          </cell>
          <cell r="GE63">
            <v>3615.8</v>
          </cell>
          <cell r="GF63">
            <v>1465.7</v>
          </cell>
          <cell r="GG63">
            <v>39.5</v>
          </cell>
          <cell r="GJ63">
            <v>0</v>
          </cell>
          <cell r="GK63">
            <v>1018.9</v>
          </cell>
          <cell r="GL63">
            <v>233.3</v>
          </cell>
          <cell r="GM63">
            <v>-227.10000000000011</v>
          </cell>
          <cell r="GN63">
            <v>-183.7</v>
          </cell>
          <cell r="GO63">
            <v>124.60000000000009</v>
          </cell>
          <cell r="GP63">
            <v>-146.50000000000011</v>
          </cell>
          <cell r="GQ63">
            <v>734.63300000000004</v>
          </cell>
          <cell r="GR63">
            <v>9698.7999999999993</v>
          </cell>
          <cell r="GS63">
            <v>1795.1</v>
          </cell>
          <cell r="GT63">
            <v>3943.3</v>
          </cell>
          <cell r="GU63">
            <v>6905.4</v>
          </cell>
          <cell r="GV63">
            <v>2792.7</v>
          </cell>
          <cell r="GW63">
            <v>3226.8</v>
          </cell>
          <cell r="GX63">
            <v>1528.7</v>
          </cell>
          <cell r="GY63">
            <v>58</v>
          </cell>
          <cell r="HB63">
            <v>0</v>
          </cell>
          <cell r="HC63">
            <v>929</v>
          </cell>
          <cell r="HD63">
            <v>177.40000000000009</v>
          </cell>
          <cell r="HE63">
            <v>11.099999999999969</v>
          </cell>
          <cell r="HF63">
            <v>54.1</v>
          </cell>
          <cell r="HG63">
            <v>92.900000000000034</v>
          </cell>
          <cell r="HH63">
            <v>-30.200000000000031</v>
          </cell>
          <cell r="HI63">
            <v>734.63300000000004</v>
          </cell>
          <cell r="HJ63">
            <v>9932.4</v>
          </cell>
          <cell r="HK63">
            <v>1687.7</v>
          </cell>
          <cell r="HL63">
            <v>3946.6</v>
          </cell>
          <cell r="HM63">
            <v>7221.2999999999993</v>
          </cell>
          <cell r="HN63">
            <v>2711.1</v>
          </cell>
          <cell r="HO63">
            <v>3197</v>
          </cell>
          <cell r="HP63">
            <v>1523.2</v>
          </cell>
          <cell r="HQ63">
            <v>61.599999999999987</v>
          </cell>
          <cell r="HT63">
            <v>0</v>
          </cell>
          <cell r="HU63">
            <v>1991.6</v>
          </cell>
          <cell r="HV63">
            <v>380.79999999999973</v>
          </cell>
          <cell r="HW63">
            <v>141.7999999999999</v>
          </cell>
          <cell r="HX63">
            <v>203.9</v>
          </cell>
          <cell r="HY63">
            <v>228.3000000000001</v>
          </cell>
          <cell r="HZ63">
            <v>22.89999999999992</v>
          </cell>
          <cell r="IA63">
            <v>734.63300000000004</v>
          </cell>
          <cell r="IB63">
            <v>10142.1</v>
          </cell>
          <cell r="IC63">
            <v>2311.3000000000002</v>
          </cell>
          <cell r="ID63">
            <v>3960.8</v>
          </cell>
          <cell r="IE63">
            <v>7317.7</v>
          </cell>
          <cell r="IF63">
            <v>2824.4</v>
          </cell>
          <cell r="IG63">
            <v>3274.2</v>
          </cell>
          <cell r="IH63">
            <v>949.79999999999961</v>
          </cell>
          <cell r="II63">
            <v>96</v>
          </cell>
          <cell r="IL63">
            <v>0</v>
          </cell>
          <cell r="IM63">
            <v>716.69999999999993</v>
          </cell>
          <cell r="IN63">
            <v>113.6999999999999</v>
          </cell>
          <cell r="IO63">
            <v>-52.10000000000008</v>
          </cell>
          <cell r="IP63">
            <v>-10.199999999999999</v>
          </cell>
          <cell r="IQ63">
            <v>10.300000000000081</v>
          </cell>
          <cell r="IR63">
            <v>-70.800000000000068</v>
          </cell>
          <cell r="IS63">
            <v>734.63300000000004</v>
          </cell>
          <cell r="IT63">
            <v>10457.700000000001</v>
          </cell>
          <cell r="IU63">
            <v>2030.4</v>
          </cell>
          <cell r="IV63">
            <v>3993.6</v>
          </cell>
          <cell r="IW63">
            <v>7685.7000000000007</v>
          </cell>
          <cell r="IX63">
            <v>2772</v>
          </cell>
          <cell r="IY63">
            <v>3409.4</v>
          </cell>
          <cell r="IZ63">
            <v>1432.099999999999</v>
          </cell>
          <cell r="JA63">
            <v>71</v>
          </cell>
          <cell r="JD63">
            <v>0</v>
          </cell>
          <cell r="JE63">
            <v>1292.3</v>
          </cell>
          <cell r="JF63">
            <v>223.30000000000021</v>
          </cell>
          <cell r="JG63">
            <v>73.19999999999996</v>
          </cell>
          <cell r="JH63">
            <v>122.2</v>
          </cell>
          <cell r="JI63">
            <v>148.9</v>
          </cell>
          <cell r="JJ63">
            <v>-18.800000000000029</v>
          </cell>
          <cell r="JK63">
            <v>734.63300000000004</v>
          </cell>
          <cell r="JL63">
            <v>10728.7</v>
          </cell>
          <cell r="JM63">
            <v>2125.1999999999998</v>
          </cell>
          <cell r="JN63">
            <v>4030.3</v>
          </cell>
          <cell r="JO63">
            <v>7971.7000000000007</v>
          </cell>
          <cell r="JP63">
            <v>2757</v>
          </cell>
          <cell r="JQ63">
            <v>3559</v>
          </cell>
          <cell r="JR63">
            <v>1459.4</v>
          </cell>
          <cell r="JS63">
            <v>93.5</v>
          </cell>
          <cell r="JV63">
            <v>0</v>
          </cell>
          <cell r="JW63">
            <v>1284.4000000000001</v>
          </cell>
          <cell r="JX63">
            <v>233.10000000000011</v>
          </cell>
          <cell r="JY63">
            <v>84.200000000000159</v>
          </cell>
          <cell r="JZ63">
            <v>133.6</v>
          </cell>
          <cell r="KA63">
            <v>149.4999999999998</v>
          </cell>
          <cell r="KB63">
            <v>60.800000000000153</v>
          </cell>
          <cell r="KC63">
            <v>734.63300000000004</v>
          </cell>
          <cell r="KD63">
            <v>10413.6</v>
          </cell>
          <cell r="KE63">
            <v>1582.2</v>
          </cell>
          <cell r="KF63">
            <v>4084.4</v>
          </cell>
          <cell r="KG63">
            <v>7618</v>
          </cell>
          <cell r="KH63">
            <v>2795.6</v>
          </cell>
          <cell r="KI63">
            <v>2942.7</v>
          </cell>
          <cell r="KJ63">
            <v>1357.3</v>
          </cell>
          <cell r="KK63">
            <v>110.8</v>
          </cell>
          <cell r="KN63">
            <v>0</v>
          </cell>
          <cell r="KO63">
            <v>1975.1</v>
          </cell>
          <cell r="KP63">
            <v>339.5</v>
          </cell>
          <cell r="KQ63">
            <v>209</v>
          </cell>
          <cell r="KR63">
            <v>280.8</v>
          </cell>
          <cell r="KS63">
            <v>253.5</v>
          </cell>
          <cell r="KT63">
            <v>192.6</v>
          </cell>
          <cell r="KU63">
            <v>734.63300000000004</v>
          </cell>
          <cell r="KV63">
            <v>10782.5</v>
          </cell>
          <cell r="KW63">
            <v>2150.9</v>
          </cell>
          <cell r="KX63">
            <v>4189.7</v>
          </cell>
          <cell r="KY63">
            <v>7743.2</v>
          </cell>
          <cell r="KZ63">
            <v>3039.3</v>
          </cell>
          <cell r="LA63">
            <v>2982.4</v>
          </cell>
          <cell r="LB63">
            <v>780.7</v>
          </cell>
          <cell r="LC63">
            <v>155.5</v>
          </cell>
          <cell r="LF63">
            <v>0</v>
          </cell>
          <cell r="LG63">
            <v>896.6</v>
          </cell>
          <cell r="LH63">
            <v>168.7</v>
          </cell>
          <cell r="LI63">
            <v>-3.8999999999999488</v>
          </cell>
          <cell r="LJ63">
            <v>36.4</v>
          </cell>
          <cell r="LK63">
            <v>47.099999999999952</v>
          </cell>
          <cell r="LL63">
            <v>28.70000000000006</v>
          </cell>
          <cell r="LM63">
            <v>734.63300000000004</v>
          </cell>
          <cell r="LN63">
            <v>10773.7</v>
          </cell>
          <cell r="LO63">
            <v>1475.2</v>
          </cell>
          <cell r="LP63">
            <v>4258.7</v>
          </cell>
          <cell r="LQ63">
            <v>7731.4</v>
          </cell>
          <cell r="LR63">
            <v>3042.3</v>
          </cell>
          <cell r="LS63">
            <v>2718.9</v>
          </cell>
          <cell r="LT63">
            <v>1048.2</v>
          </cell>
          <cell r="LU63">
            <v>108</v>
          </cell>
          <cell r="LX63">
            <v>0</v>
          </cell>
          <cell r="LY63">
            <v>1494.2</v>
          </cell>
          <cell r="LZ63">
            <v>240.00000000000051</v>
          </cell>
          <cell r="MA63">
            <v>127.9000000000002</v>
          </cell>
          <cell r="MB63">
            <v>179.5</v>
          </cell>
          <cell r="MC63">
            <v>151.55080000000001</v>
          </cell>
          <cell r="MD63">
            <v>99.400000000000233</v>
          </cell>
          <cell r="ME63">
            <v>734.63300000000004</v>
          </cell>
          <cell r="MF63">
            <v>10876.1</v>
          </cell>
          <cell r="MG63">
            <v>1212.4000000000001</v>
          </cell>
          <cell r="MH63">
            <v>4376</v>
          </cell>
          <cell r="MI63">
            <v>7762.2999999999993</v>
          </cell>
          <cell r="MJ63">
            <v>3113.8</v>
          </cell>
          <cell r="MK63">
            <v>2758.400000000001</v>
          </cell>
          <cell r="ML63">
            <v>1307.200000000001</v>
          </cell>
          <cell r="MM63">
            <v>123.7</v>
          </cell>
          <cell r="MP63">
            <v>0</v>
          </cell>
          <cell r="MQ63">
            <v>1645.6089326535471</v>
          </cell>
          <cell r="MR63">
            <v>265.89350961019858</v>
          </cell>
          <cell r="MS63">
            <v>122.3604610225098</v>
          </cell>
          <cell r="MT63">
            <v>172.68446102250991</v>
          </cell>
          <cell r="MU63">
            <v>172.68446102250991</v>
          </cell>
          <cell r="MV63">
            <v>53.10276881800786</v>
          </cell>
          <cell r="MW63">
            <v>734.63300000000004</v>
          </cell>
          <cell r="MX63">
            <v>11000.84308968364</v>
          </cell>
          <cell r="MY63">
            <v>1534.085451110491</v>
          </cell>
          <cell r="MZ63">
            <v>4449.0966699490164</v>
          </cell>
          <cell r="NA63">
            <v>7829.9403208656313</v>
          </cell>
          <cell r="NB63">
            <v>3170.9027688180081</v>
          </cell>
          <cell r="NC63">
            <v>2810.236681378587</v>
          </cell>
          <cell r="ND63">
            <v>1035.4983094502561</v>
          </cell>
          <cell r="NE63">
            <v>123.420669949016</v>
          </cell>
          <cell r="NH63">
            <v>0</v>
          </cell>
          <cell r="NI63">
            <v>2170.8596658866072</v>
          </cell>
          <cell r="NJ63">
            <v>381.6736837800147</v>
          </cell>
          <cell r="NK63">
            <v>505.66683904967869</v>
          </cell>
          <cell r="NL63">
            <v>581.30148243881206</v>
          </cell>
          <cell r="NM63">
            <v>281.301482438812</v>
          </cell>
          <cell r="NN63">
            <v>365.22424171330857</v>
          </cell>
          <cell r="NO63">
            <v>734.63300000000004</v>
          </cell>
          <cell r="NP63">
            <v>11297.58104464582</v>
          </cell>
          <cell r="NQ63">
            <v>2401.8368334208171</v>
          </cell>
          <cell r="NR63">
            <v>4536.2765015013783</v>
          </cell>
          <cell r="NS63">
            <v>7756.4540341144966</v>
          </cell>
          <cell r="NT63">
            <v>3541.127010531317</v>
          </cell>
          <cell r="NU63">
            <v>2878.6187608540149</v>
          </cell>
          <cell r="NV63">
            <v>233.68466459234591</v>
          </cell>
          <cell r="NW63">
            <v>162.81447494149549</v>
          </cell>
          <cell r="NZ63">
            <v>0</v>
          </cell>
        </row>
        <row r="64">
          <cell r="A64" t="str">
            <v>EVEN3</v>
          </cell>
          <cell r="B64" t="str">
            <v>Even</v>
          </cell>
          <cell r="C64" t="str">
            <v>Homebuilders</v>
          </cell>
          <cell r="D64" t="str">
            <v>Ygor Altero</v>
          </cell>
          <cell r="E64">
            <v>45497</v>
          </cell>
          <cell r="F64" t="str">
            <v>Buy</v>
          </cell>
          <cell r="G64" t="b">
            <v>0</v>
          </cell>
          <cell r="H64" t="str">
            <v>BRL</v>
          </cell>
          <cell r="I64">
            <v>8</v>
          </cell>
          <cell r="J64">
            <v>0.16772323719877399</v>
          </cell>
          <cell r="K64">
            <v>0.10199999999999999</v>
          </cell>
          <cell r="L64">
            <v>0.1480062660391418</v>
          </cell>
          <cell r="AE64">
            <v>1789.939747569699</v>
          </cell>
          <cell r="AF64">
            <v>402.85256336999919</v>
          </cell>
          <cell r="AG64">
            <v>195.91137916999929</v>
          </cell>
          <cell r="AH64">
            <v>195.91137916999929</v>
          </cell>
          <cell r="AI64">
            <v>239.33516596999931</v>
          </cell>
          <cell r="AJ64">
            <v>173.71661126999931</v>
          </cell>
          <cell r="AK64">
            <v>198.65302399999999</v>
          </cell>
          <cell r="AL64">
            <v>4877.2579999999998</v>
          </cell>
          <cell r="AM64">
            <v>537.78352644999995</v>
          </cell>
          <cell r="AN64">
            <v>36.33759981</v>
          </cell>
          <cell r="AO64">
            <v>3322.0479999999998</v>
          </cell>
          <cell r="AP64">
            <v>1485.7757065999999</v>
          </cell>
          <cell r="AQ64">
            <v>1046.1130000000001</v>
          </cell>
          <cell r="AR64">
            <v>508.32947354999999</v>
          </cell>
          <cell r="AS64">
            <v>39.567999999999998</v>
          </cell>
          <cell r="AT64">
            <v>-329.06857361000101</v>
          </cell>
          <cell r="AU64">
            <v>96.022108089999037</v>
          </cell>
          <cell r="AV64">
            <v>81</v>
          </cell>
          <cell r="AW64">
            <v>1993.7832697104579</v>
          </cell>
          <cell r="AX64">
            <v>496.538590605053</v>
          </cell>
          <cell r="AY64">
            <v>295.82523912867907</v>
          </cell>
          <cell r="AZ64">
            <v>295.82523912867907</v>
          </cell>
          <cell r="BA64">
            <v>360.58155466999278</v>
          </cell>
          <cell r="BB64">
            <v>227.912232364923</v>
          </cell>
          <cell r="BC64">
            <v>197.167824</v>
          </cell>
          <cell r="BD64">
            <v>5132.6331726118469</v>
          </cell>
          <cell r="BE64">
            <v>482.11749038485618</v>
          </cell>
          <cell r="BF64">
            <v>38.270344104000003</v>
          </cell>
          <cell r="BG64">
            <v>3305.481868346923</v>
          </cell>
          <cell r="BH64">
            <v>1868.5623042649229</v>
          </cell>
          <cell r="BI64">
            <v>1131.1559999999999</v>
          </cell>
          <cell r="BJ64">
            <v>649.03850961514377</v>
          </cell>
          <cell r="BK64">
            <v>43.157911871722867</v>
          </cell>
          <cell r="BL64">
            <v>-32.458581818049801</v>
          </cell>
          <cell r="BM64">
            <v>16.102900177690991</v>
          </cell>
          <cell r="BN64">
            <v>150</v>
          </cell>
          <cell r="BO64">
            <v>2015.897516299576</v>
          </cell>
          <cell r="BP64">
            <v>528.55784416934057</v>
          </cell>
          <cell r="BQ64">
            <v>320.51036653198838</v>
          </cell>
          <cell r="BR64">
            <v>320.51036653198838</v>
          </cell>
          <cell r="BS64">
            <v>380.9872920209757</v>
          </cell>
          <cell r="BT64">
            <v>271.58060134788047</v>
          </cell>
          <cell r="BU64">
            <v>197.167824</v>
          </cell>
          <cell r="BV64">
            <v>5277.7749392723708</v>
          </cell>
          <cell r="BW64">
            <v>540.80857446220239</v>
          </cell>
          <cell r="BX64">
            <v>41.425051232435997</v>
          </cell>
          <cell r="BY64">
            <v>3314.833334333508</v>
          </cell>
          <cell r="BZ64">
            <v>2004.3526049388629</v>
          </cell>
          <cell r="CA64">
            <v>1131.1559999999999</v>
          </cell>
          <cell r="CB64">
            <v>590.34742553779768</v>
          </cell>
          <cell r="CC64">
            <v>69.07287886252054</v>
          </cell>
          <cell r="CD64">
            <v>264.14591155910352</v>
          </cell>
          <cell r="CE64">
            <v>237.16762987355179</v>
          </cell>
          <cell r="CF64">
            <v>135.79030067394029</v>
          </cell>
          <cell r="CG64">
            <v>2254.716775080688</v>
          </cell>
          <cell r="CH64">
            <v>637.09378015476761</v>
          </cell>
          <cell r="CI64">
            <v>404.59130055118669</v>
          </cell>
          <cell r="CJ64">
            <v>404.59130055118669</v>
          </cell>
          <cell r="CK64">
            <v>472.23280380360723</v>
          </cell>
          <cell r="CL64">
            <v>356.72563589692697</v>
          </cell>
          <cell r="CM64">
            <v>197.167824</v>
          </cell>
          <cell r="CN64">
            <v>5541.5836763472516</v>
          </cell>
          <cell r="CO64">
            <v>430.82539220312049</v>
          </cell>
          <cell r="CP64">
            <v>44.839807683636359</v>
          </cell>
          <cell r="CQ64">
            <v>3400.2792534599271</v>
          </cell>
          <cell r="CR64">
            <v>2182.7154228873269</v>
          </cell>
          <cell r="CS64">
            <v>1131.1559999999999</v>
          </cell>
          <cell r="CT64">
            <v>700.33060779687946</v>
          </cell>
          <cell r="CU64">
            <v>77.142119270870111</v>
          </cell>
          <cell r="CV64">
            <v>139.4364668004055</v>
          </cell>
          <cell r="CW64">
            <v>107.5792600335794</v>
          </cell>
          <cell r="CX64">
            <v>178.36281794846349</v>
          </cell>
          <cell r="CY64">
            <v>2502.707631697926</v>
          </cell>
          <cell r="CZ64">
            <v>751.16945235157357</v>
          </cell>
          <cell r="DA64">
            <v>492.12492928356522</v>
          </cell>
          <cell r="DB64">
            <v>492.12492928356522</v>
          </cell>
          <cell r="DC64">
            <v>567.20615823450294</v>
          </cell>
          <cell r="DD64">
            <v>437.02785996294568</v>
          </cell>
          <cell r="DE64">
            <v>197.167824</v>
          </cell>
          <cell r="DF64">
            <v>5819.8550303859938</v>
          </cell>
          <cell r="DG64">
            <v>348.5889500308968</v>
          </cell>
          <cell r="DH64">
            <v>48.536049884983107</v>
          </cell>
          <cell r="DI64">
            <v>3460.0366775171929</v>
          </cell>
          <cell r="DJ64">
            <v>2401.2293528688001</v>
          </cell>
          <cell r="DK64">
            <v>1131.1559999999999</v>
          </cell>
          <cell r="DL64">
            <v>782.56704996910321</v>
          </cell>
          <cell r="DM64">
            <v>85.532699725882736</v>
          </cell>
          <cell r="DN64">
            <v>217.11646401625981</v>
          </cell>
          <cell r="DO64">
            <v>174.6696317114322</v>
          </cell>
          <cell r="DP64">
            <v>218.51392998147281</v>
          </cell>
          <cell r="DQ64">
            <v>2537.601670972304</v>
          </cell>
          <cell r="DR64">
            <v>761.64264388225422</v>
          </cell>
          <cell r="DS64">
            <v>498.69034280837877</v>
          </cell>
          <cell r="DT64">
            <v>498.69034280837877</v>
          </cell>
          <cell r="DU64">
            <v>574.81839293754797</v>
          </cell>
          <cell r="DV64">
            <v>437.93293677182902</v>
          </cell>
          <cell r="DW64">
            <v>197.167824</v>
          </cell>
          <cell r="DX64">
            <v>6078.7179102941291</v>
          </cell>
          <cell r="DY64">
            <v>345.27115790197348</v>
          </cell>
          <cell r="DZ64">
            <v>52.536981314870012</v>
          </cell>
          <cell r="EA64">
            <v>3499.9330890394149</v>
          </cell>
          <cell r="EB64">
            <v>2620.1958212547138</v>
          </cell>
          <cell r="EC64">
            <v>1131.1559999999999</v>
          </cell>
          <cell r="ED64">
            <v>785.88484209802652</v>
          </cell>
          <cell r="EE64">
            <v>86.978395009932342</v>
          </cell>
          <cell r="EF64">
            <v>302.50689610878118</v>
          </cell>
          <cell r="EG64">
            <v>254.57610321029509</v>
          </cell>
          <cell r="EH64">
            <v>218.96646838591451</v>
          </cell>
          <cell r="EI64">
            <v>2548.1530350298299</v>
          </cell>
          <cell r="EJ64">
            <v>764.80955889073141</v>
          </cell>
          <cell r="EK64">
            <v>500.86619092674749</v>
          </cell>
          <cell r="EL64">
            <v>500.86619092674749</v>
          </cell>
          <cell r="EM64">
            <v>577.31078197764259</v>
          </cell>
          <cell r="EN64">
            <v>447.56939124113421</v>
          </cell>
          <cell r="EO64">
            <v>197.167824</v>
          </cell>
          <cell r="EP64">
            <v>6332.1398760239981</v>
          </cell>
          <cell r="EQ64">
            <v>345.71919390179221</v>
          </cell>
          <cell r="ER64">
            <v>56.867718164534388</v>
          </cell>
          <cell r="ES64">
            <v>3529.5703591487181</v>
          </cell>
          <cell r="ET64">
            <v>2843.980516875281</v>
          </cell>
          <cell r="EU64">
            <v>1131.1559999999999</v>
          </cell>
          <cell r="EV64">
            <v>785.43680609820785</v>
          </cell>
          <cell r="EW64">
            <v>87.653221256586903</v>
          </cell>
          <cell r="EX64">
            <v>303.73887247283682</v>
          </cell>
          <cell r="EY64">
            <v>263.32201906515422</v>
          </cell>
          <cell r="EZ64">
            <v>223.78469562056711</v>
          </cell>
          <cell r="IM64">
            <v>325.62152151999919</v>
          </cell>
          <cell r="IN64">
            <v>86.753447189799189</v>
          </cell>
          <cell r="IO64">
            <v>49.944312089799183</v>
          </cell>
          <cell r="IP64">
            <v>49.944312089799183</v>
          </cell>
          <cell r="IQ64">
            <v>57.755928619799178</v>
          </cell>
          <cell r="IR64">
            <v>45.591318189799168</v>
          </cell>
          <cell r="IS64">
            <v>206.650824</v>
          </cell>
          <cell r="IT64">
            <v>4414.3178389202794</v>
          </cell>
          <cell r="IU64">
            <v>553.86699999999996</v>
          </cell>
          <cell r="IV64">
            <v>7.0166239299999926</v>
          </cell>
          <cell r="IW64">
            <v>2942.46918833991</v>
          </cell>
          <cell r="IX64">
            <v>1349.1939216600369</v>
          </cell>
          <cell r="IY64">
            <v>627.13616545000002</v>
          </cell>
          <cell r="IZ64">
            <v>73.269165449999974</v>
          </cell>
          <cell r="JA64">
            <v>-0.1612259499901193</v>
          </cell>
          <cell r="JB64">
            <v>-35.92671784057093</v>
          </cell>
          <cell r="JC64">
            <v>-22.790183720570891</v>
          </cell>
          <cell r="JD64">
            <v>31</v>
          </cell>
          <cell r="JE64">
            <v>517.06122604970005</v>
          </cell>
          <cell r="JF64">
            <v>110.23045736980001</v>
          </cell>
          <cell r="JG64">
            <v>51.08778346979998</v>
          </cell>
          <cell r="JH64">
            <v>51.08778346979998</v>
          </cell>
          <cell r="JI64">
            <v>61.167555969799977</v>
          </cell>
          <cell r="JJ64">
            <v>46.171770269799993</v>
          </cell>
          <cell r="JK64">
            <v>206.73933</v>
          </cell>
          <cell r="JL64">
            <v>4471.33966135833</v>
          </cell>
          <cell r="JM64">
            <v>542.63390766924988</v>
          </cell>
          <cell r="JN64">
            <v>5.8037907799700008</v>
          </cell>
          <cell r="JO64">
            <v>2908.7692579875202</v>
          </cell>
          <cell r="JP64">
            <v>1479.0025566434699</v>
          </cell>
          <cell r="JQ64">
            <v>706.70487197000989</v>
          </cell>
          <cell r="JR64">
            <v>164.07096430076001</v>
          </cell>
          <cell r="JS64">
            <v>6.5416872999499462</v>
          </cell>
          <cell r="JT64">
            <v>-40.357148361409948</v>
          </cell>
          <cell r="JU64">
            <v>39.151548858599909</v>
          </cell>
          <cell r="JV64">
            <v>0</v>
          </cell>
          <cell r="JW64">
            <v>393.154</v>
          </cell>
          <cell r="JX64">
            <v>85.810449220300072</v>
          </cell>
          <cell r="JY64">
            <v>38.395446920300067</v>
          </cell>
          <cell r="JZ64">
            <v>38.395446920300067</v>
          </cell>
          <cell r="KA64">
            <v>50.754705990300081</v>
          </cell>
          <cell r="KB64">
            <v>42.884323820300082</v>
          </cell>
          <cell r="KC64">
            <v>198.59633199999999</v>
          </cell>
          <cell r="KD64">
            <v>4617.4399999999996</v>
          </cell>
          <cell r="KE64">
            <v>506.13900000000001</v>
          </cell>
          <cell r="KF64">
            <v>10.994576520000001</v>
          </cell>
          <cell r="KG64">
            <v>3085.9520000000002</v>
          </cell>
          <cell r="KH64">
            <v>1490.0532963999999</v>
          </cell>
          <cell r="KI64">
            <v>852.84299999999996</v>
          </cell>
          <cell r="KJ64">
            <v>346.70400000000001</v>
          </cell>
          <cell r="KK64">
            <v>11.47853865004017</v>
          </cell>
          <cell r="KL64">
            <v>-147.53224664812001</v>
          </cell>
          <cell r="KM64">
            <v>-2.6078192881298019</v>
          </cell>
          <cell r="KN64">
            <v>50</v>
          </cell>
          <cell r="KO64">
            <v>554.10299999999995</v>
          </cell>
          <cell r="KP64">
            <v>120.05820959010001</v>
          </cell>
          <cell r="KQ64">
            <v>56.483836690100027</v>
          </cell>
          <cell r="KR64">
            <v>56.483836690100027</v>
          </cell>
          <cell r="KS64">
            <v>69.65697539010003</v>
          </cell>
          <cell r="KT64">
            <v>39.069198990100027</v>
          </cell>
          <cell r="KU64">
            <v>198.65302399999999</v>
          </cell>
          <cell r="KV64">
            <v>4877.2579999999998</v>
          </cell>
          <cell r="KW64">
            <v>537.78352644999995</v>
          </cell>
          <cell r="KX64">
            <v>36.33759981</v>
          </cell>
          <cell r="KY64">
            <v>3322.0479999999998</v>
          </cell>
          <cell r="KZ64">
            <v>1485.7757065999999</v>
          </cell>
          <cell r="LA64">
            <v>1046.1130000000001</v>
          </cell>
          <cell r="LB64">
            <v>508.32947354999999</v>
          </cell>
          <cell r="LC64">
            <v>21.709</v>
          </cell>
          <cell r="LD64">
            <v>-105.2524607599002</v>
          </cell>
          <cell r="LE64">
            <v>82.268562240099811</v>
          </cell>
          <cell r="LF64">
            <v>0</v>
          </cell>
          <cell r="LG64">
            <v>404.49</v>
          </cell>
          <cell r="LH64">
            <v>106.3480375000001</v>
          </cell>
          <cell r="LI64">
            <v>50.738483700000089</v>
          </cell>
          <cell r="LJ64">
            <v>50.738483700000089</v>
          </cell>
          <cell r="LK64">
            <v>67.816001150000091</v>
          </cell>
          <cell r="LL64">
            <v>53.346928100000092</v>
          </cell>
          <cell r="LM64">
            <v>197.167824</v>
          </cell>
          <cell r="LN64">
            <v>4972.5069999999996</v>
          </cell>
          <cell r="LO64">
            <v>600.79999999999995</v>
          </cell>
          <cell r="LP64">
            <v>36.063000000000002</v>
          </cell>
          <cell r="LQ64">
            <v>3219.9209999999998</v>
          </cell>
          <cell r="LR64">
            <v>1793.9970000000001</v>
          </cell>
          <cell r="LS64">
            <v>1131.1559999999999</v>
          </cell>
          <cell r="LT64">
            <v>530.35599999999999</v>
          </cell>
          <cell r="LU64">
            <v>-11.018000000000001</v>
          </cell>
          <cell r="LV64">
            <v>-103.5987936999997</v>
          </cell>
          <cell r="LW64">
            <v>-26.26766664999969</v>
          </cell>
          <cell r="LX64">
            <v>50</v>
          </cell>
          <cell r="LY64">
            <v>613.47412459130726</v>
          </cell>
          <cell r="LZ64">
            <v>145.99397376586941</v>
          </cell>
          <cell r="MA64">
            <v>89.983275834325823</v>
          </cell>
          <cell r="MB64">
            <v>89.983275834325823</v>
          </cell>
          <cell r="MC64">
            <v>108.387499572065</v>
          </cell>
          <cell r="MD64">
            <v>53.941959564266817</v>
          </cell>
          <cell r="ME64">
            <v>197.167824</v>
          </cell>
          <cell r="MF64">
            <v>4962.2897411531376</v>
          </cell>
          <cell r="MG64">
            <v>482.90017645648311</v>
          </cell>
          <cell r="MH64">
            <v>36.784260000000003</v>
          </cell>
          <cell r="MI64">
            <v>3255.761781588873</v>
          </cell>
          <cell r="MJ64">
            <v>1747.938959564267</v>
          </cell>
          <cell r="MK64">
            <v>1131.1559999999999</v>
          </cell>
          <cell r="ML64">
            <v>648.25582354351695</v>
          </cell>
          <cell r="MM64">
            <v>20.781353517778541</v>
          </cell>
          <cell r="MN64">
            <v>27.40585533104024</v>
          </cell>
          <cell r="MO64">
            <v>19.74354569909471</v>
          </cell>
          <cell r="MP64">
            <v>100</v>
          </cell>
          <cell r="MQ64">
            <v>437.7431173180745</v>
          </cell>
          <cell r="MR64">
            <v>107.9273723243431</v>
          </cell>
          <cell r="MS64">
            <v>67.961061549542578</v>
          </cell>
          <cell r="MT64">
            <v>67.961061549542578</v>
          </cell>
          <cell r="MU64">
            <v>81.093355069084808</v>
          </cell>
          <cell r="MV64">
            <v>43.428453801884253</v>
          </cell>
          <cell r="MW64">
            <v>197.167824</v>
          </cell>
          <cell r="MX64">
            <v>5002.286441168927</v>
          </cell>
          <cell r="MY64">
            <v>522.42875521770679</v>
          </cell>
          <cell r="MZ64">
            <v>37.519945200000002</v>
          </cell>
          <cell r="NA64">
            <v>3252.330027802775</v>
          </cell>
          <cell r="NB64">
            <v>1791.3674133661509</v>
          </cell>
          <cell r="NC64">
            <v>1131.1559999999999</v>
          </cell>
          <cell r="ND64">
            <v>608.72724478229327</v>
          </cell>
          <cell r="NE64">
            <v>15.04952097264067</v>
          </cell>
          <cell r="NF64">
            <v>68.563647133303718</v>
          </cell>
          <cell r="NG64">
            <v>57.435474518881399</v>
          </cell>
          <cell r="NH64">
            <v>0</v>
          </cell>
          <cell r="NI64">
            <v>538.07602780107629</v>
          </cell>
          <cell r="NJ64">
            <v>136.26920701484039</v>
          </cell>
          <cell r="NK64">
            <v>87.142418044810597</v>
          </cell>
          <cell r="NL64">
            <v>87.142418044810597</v>
          </cell>
          <cell r="NM64">
            <v>103.2846988788429</v>
          </cell>
          <cell r="NN64">
            <v>77.194890898771817</v>
          </cell>
          <cell r="NO64">
            <v>197.167824</v>
          </cell>
          <cell r="NP64">
            <v>5132.6331726118469</v>
          </cell>
          <cell r="NQ64">
            <v>482.11749038485618</v>
          </cell>
          <cell r="NR64">
            <v>38.270344104000003</v>
          </cell>
          <cell r="NS64">
            <v>3305.481868346923</v>
          </cell>
          <cell r="NT64">
            <v>1868.5623042649229</v>
          </cell>
          <cell r="NU64">
            <v>1131.1559999999999</v>
          </cell>
          <cell r="NV64">
            <v>649.03850961514377</v>
          </cell>
          <cell r="NW64">
            <v>18.345037381303658</v>
          </cell>
          <cell r="NX64">
            <v>-24.82929058239408</v>
          </cell>
          <cell r="NY64">
            <v>-34.808453390285429</v>
          </cell>
          <cell r="NZ64">
            <v>0</v>
          </cell>
          <cell r="OA64">
            <v>395.32298944768672</v>
          </cell>
          <cell r="OB64">
            <v>92.172314989041368</v>
          </cell>
          <cell r="OC64">
            <v>43.42866151628575</v>
          </cell>
          <cell r="OD64">
            <v>43.42866151628575</v>
          </cell>
          <cell r="OE64">
            <v>55.288351199716352</v>
          </cell>
          <cell r="OF64">
            <v>32.120857080071829</v>
          </cell>
          <cell r="OG64">
            <v>197.167824</v>
          </cell>
          <cell r="OH64">
            <v>5178.7773776872718</v>
          </cell>
          <cell r="OI64">
            <v>652.53237253351233</v>
          </cell>
          <cell r="OJ64">
            <v>39.035750986079996</v>
          </cell>
          <cell r="OK64">
            <v>3319.505216342277</v>
          </cell>
          <cell r="OL64">
            <v>1900.6831613449949</v>
          </cell>
          <cell r="OM64">
            <v>1131.1559999999999</v>
          </cell>
          <cell r="ON64">
            <v>478.62362746648768</v>
          </cell>
          <cell r="OO64">
            <v>13.6921397631635</v>
          </cell>
          <cell r="OP64">
            <v>185.7888297713632</v>
          </cell>
          <cell r="OQ64">
            <v>174.45778270070619</v>
          </cell>
          <cell r="OR64">
            <v>0</v>
          </cell>
          <cell r="OS64">
            <v>537.47530301154745</v>
          </cell>
          <cell r="OT64">
            <v>136.1170718397467</v>
          </cell>
          <cell r="OU64">
            <v>83.282802421670056</v>
          </cell>
          <cell r="OV64">
            <v>83.282802421670056</v>
          </cell>
          <cell r="OW64">
            <v>99.407061512016483</v>
          </cell>
          <cell r="OX64">
            <v>65.893285988765754</v>
          </cell>
          <cell r="OY64">
            <v>197.167824</v>
          </cell>
          <cell r="OZ64">
            <v>5209.7548469322828</v>
          </cell>
          <cell r="PA64">
            <v>730.1862462887857</v>
          </cell>
          <cell r="PB64">
            <v>39.816466005801608</v>
          </cell>
          <cell r="PC64">
            <v>3284.589399598523</v>
          </cell>
          <cell r="PD64">
            <v>1966.5764473337611</v>
          </cell>
          <cell r="PE64">
            <v>1131.1559999999999</v>
          </cell>
          <cell r="PF64">
            <v>400.96975371121431</v>
          </cell>
          <cell r="PG64">
            <v>18.355710296157699</v>
          </cell>
          <cell r="PH64">
            <v>100.5716584639554</v>
          </cell>
          <cell r="PI64">
            <v>94.143877554152581</v>
          </cell>
          <cell r="PJ64">
            <v>0</v>
          </cell>
          <cell r="PK64">
            <v>512.81775390686687</v>
          </cell>
          <cell r="PL64">
            <v>136.74277515789549</v>
          </cell>
          <cell r="PM64">
            <v>86.332363329714838</v>
          </cell>
          <cell r="PN64">
            <v>86.332363329714838</v>
          </cell>
          <cell r="PO64">
            <v>101.7168959469208</v>
          </cell>
          <cell r="PP64">
            <v>77.063339504818984</v>
          </cell>
          <cell r="PQ64">
            <v>197.167824</v>
          </cell>
          <cell r="PR64">
            <v>5318.8479788978657</v>
          </cell>
          <cell r="PS64">
            <v>693.21705503358407</v>
          </cell>
          <cell r="PT64">
            <v>40.612795325917652</v>
          </cell>
          <cell r="PU64">
            <v>3316.6191920592869</v>
          </cell>
          <cell r="PV64">
            <v>2043.63978683858</v>
          </cell>
          <cell r="PW64">
            <v>1131.1559999999999</v>
          </cell>
          <cell r="PX64">
            <v>437.93894496641587</v>
          </cell>
          <cell r="PY64">
            <v>17.56504325373491</v>
          </cell>
          <cell r="PZ64">
            <v>-22.425517405842339</v>
          </cell>
          <cell r="QA64">
            <v>-26.480192458203579</v>
          </cell>
          <cell r="QB64">
            <v>0</v>
          </cell>
          <cell r="QC64">
            <v>570.28146993347514</v>
          </cell>
          <cell r="QD64">
            <v>163.52568218265691</v>
          </cell>
          <cell r="QE64">
            <v>107.4665392643178</v>
          </cell>
          <cell r="QF64">
            <v>107.4665392643178</v>
          </cell>
          <cell r="QG64">
            <v>124.574983362322</v>
          </cell>
          <cell r="QH64">
            <v>96.50311877422395</v>
          </cell>
          <cell r="QI64">
            <v>197.167824</v>
          </cell>
          <cell r="QJ64">
            <v>5277.7749392723708</v>
          </cell>
          <cell r="QK64">
            <v>540.80857446220239</v>
          </cell>
          <cell r="QL64">
            <v>41.425051232435997</v>
          </cell>
          <cell r="QM64">
            <v>3314.833334333508</v>
          </cell>
          <cell r="QN64">
            <v>2004.3526049388629</v>
          </cell>
          <cell r="QO64">
            <v>1131.1559999999999</v>
          </cell>
          <cell r="QP64">
            <v>590.34742553779768</v>
          </cell>
          <cell r="QQ64">
            <v>19.45998554946441</v>
          </cell>
          <cell r="QR64">
            <v>0.2109407296273712</v>
          </cell>
          <cell r="QS64">
            <v>-4.9538379231035101</v>
          </cell>
          <cell r="QT64">
            <v>135.79030067394029</v>
          </cell>
          <cell r="RM64">
            <v>434.47779550722481</v>
          </cell>
          <cell r="RN64">
            <v>118.76381849109799</v>
          </cell>
          <cell r="RO64">
            <v>65.192344857856469</v>
          </cell>
          <cell r="RP64">
            <v>65.192344857856469</v>
          </cell>
          <cell r="RQ64">
            <v>78.226678723073221</v>
          </cell>
          <cell r="RR64">
            <v>52.349218272872299</v>
          </cell>
          <cell r="RS64">
            <v>197.167824</v>
          </cell>
          <cell r="RT64">
            <v>5306.3753361493791</v>
          </cell>
          <cell r="RU64">
            <v>613.60771663292678</v>
          </cell>
          <cell r="RV64">
            <v>42.253552257084714</v>
          </cell>
          <cell r="RW64">
            <v>3291.084512937643</v>
          </cell>
          <cell r="RX64">
            <v>2056.7018232117362</v>
          </cell>
          <cell r="RY64">
            <v>1131.1559999999999</v>
          </cell>
          <cell r="RZ64">
            <v>517.54828336707317</v>
          </cell>
          <cell r="SA64">
            <v>15.035563490534321</v>
          </cell>
          <cell r="SB64">
            <v>90.111143511392484</v>
          </cell>
          <cell r="SC64">
            <v>80.352803259340732</v>
          </cell>
          <cell r="SD64">
            <v>0</v>
          </cell>
          <cell r="SE64">
            <v>539.74072319361187</v>
          </cell>
          <cell r="SF64">
            <v>151.15276593145651</v>
          </cell>
          <cell r="SG64">
            <v>98.09580382485322</v>
          </cell>
          <cell r="SH64">
            <v>98.09580382485322</v>
          </cell>
          <cell r="SI64">
            <v>114.28802552066161</v>
          </cell>
          <cell r="SJ64">
            <v>86.700273680233138</v>
          </cell>
          <cell r="SK64">
            <v>197.167824</v>
          </cell>
          <cell r="SL64">
            <v>5419.3890200156102</v>
          </cell>
          <cell r="SM64">
            <v>627.23833272910394</v>
          </cell>
          <cell r="SN64">
            <v>43.098623302226407</v>
          </cell>
          <cell r="SO64">
            <v>3317.3979231236422</v>
          </cell>
          <cell r="SP64">
            <v>2143.402096891969</v>
          </cell>
          <cell r="SQ64">
            <v>1131.1559999999999</v>
          </cell>
          <cell r="SR64">
            <v>503.917667270896</v>
          </cell>
          <cell r="SS64">
            <v>18.49414367690153</v>
          </cell>
          <cell r="ST64">
            <v>30.577715774239081</v>
          </cell>
          <cell r="SU64">
            <v>23.014337291802249</v>
          </cell>
          <cell r="SV64">
            <v>0</v>
          </cell>
          <cell r="SW64">
            <v>599.67198526474158</v>
          </cell>
          <cell r="SX64">
            <v>171.95328210065151</v>
          </cell>
          <cell r="SY64">
            <v>113.0050270749326</v>
          </cell>
          <cell r="SZ64">
            <v>113.0050270749326</v>
          </cell>
          <cell r="TA64">
            <v>130.99518663287481</v>
          </cell>
          <cell r="TB64">
            <v>101.7020876963236</v>
          </cell>
          <cell r="TC64">
            <v>197.167824</v>
          </cell>
          <cell r="TD64">
            <v>5559.8443629055073</v>
          </cell>
          <cell r="TE64">
            <v>607.91237579399251</v>
          </cell>
          <cell r="TF64">
            <v>43.960595768270942</v>
          </cell>
          <cell r="TG64">
            <v>3356.151178317215</v>
          </cell>
          <cell r="TH64">
            <v>2245.1041845882919</v>
          </cell>
          <cell r="TI64">
            <v>1131.1559999999999</v>
          </cell>
          <cell r="TJ64">
            <v>523.24362420600744</v>
          </cell>
          <cell r="TK64">
            <v>20.47074751000677</v>
          </cell>
          <cell r="TL64">
            <v>-1.8550176624870509</v>
          </cell>
          <cell r="TM64">
            <v>-8.9002942479318339</v>
          </cell>
          <cell r="TN64">
            <v>0</v>
          </cell>
          <cell r="TO64">
            <v>680.82627111510885</v>
          </cell>
          <cell r="TP64">
            <v>195.2239136315616</v>
          </cell>
          <cell r="TQ64">
            <v>128.29812479354439</v>
          </cell>
          <cell r="TR64">
            <v>128.29812479354439</v>
          </cell>
          <cell r="TS64">
            <v>148.72291292699771</v>
          </cell>
          <cell r="TT64">
            <v>115.974056247498</v>
          </cell>
          <cell r="TU64">
            <v>197.167824</v>
          </cell>
          <cell r="TV64">
            <v>5541.5836763472516</v>
          </cell>
          <cell r="TW64">
            <v>430.82539220312049</v>
          </cell>
          <cell r="TX64">
            <v>44.839807683636359</v>
          </cell>
          <cell r="TY64">
            <v>3400.2792534599271</v>
          </cell>
          <cell r="TZ64">
            <v>2182.7154228873269</v>
          </cell>
          <cell r="UA64">
            <v>1131.1559999999999</v>
          </cell>
          <cell r="UB64">
            <v>700.33060779687946</v>
          </cell>
          <cell r="UC64">
            <v>23.1416645934275</v>
          </cell>
          <cell r="UD64">
            <v>20.602625177260951</v>
          </cell>
          <cell r="UE64">
            <v>13.112413730368219</v>
          </cell>
          <cell r="UF64">
            <v>178.36281794846349</v>
          </cell>
        </row>
        <row r="65">
          <cell r="A65" t="str">
            <v>EZTC3</v>
          </cell>
          <cell r="B65" t="str">
            <v>EZTec</v>
          </cell>
          <cell r="C65" t="str">
            <v>Homebuilders</v>
          </cell>
          <cell r="D65" t="str">
            <v>Ygor Altero</v>
          </cell>
          <cell r="E65">
            <v>45497</v>
          </cell>
          <cell r="F65" t="str">
            <v>Neutral</v>
          </cell>
          <cell r="G65" t="b">
            <v>0</v>
          </cell>
          <cell r="H65" t="str">
            <v>BRL</v>
          </cell>
          <cell r="I65">
            <v>18</v>
          </cell>
          <cell r="J65">
            <v>0.15481144999999999</v>
          </cell>
          <cell r="K65">
            <v>0.10199999999999999</v>
          </cell>
          <cell r="L65">
            <v>0.14424915999999999</v>
          </cell>
          <cell r="AE65">
            <v>1083.172</v>
          </cell>
          <cell r="AF65">
            <v>343.69900000000001</v>
          </cell>
          <cell r="AG65">
            <v>189.08</v>
          </cell>
          <cell r="AH65">
            <v>193.59899999999999</v>
          </cell>
          <cell r="AI65">
            <v>208.626</v>
          </cell>
          <cell r="AJ65">
            <v>239.46700000000001</v>
          </cell>
          <cell r="AK65">
            <v>218.12570299999999</v>
          </cell>
          <cell r="AL65">
            <v>5879.3159999999998</v>
          </cell>
          <cell r="AM65">
            <v>762.27599999999995</v>
          </cell>
          <cell r="AN65">
            <v>34.188000000000002</v>
          </cell>
          <cell r="AO65">
            <v>1174.252</v>
          </cell>
          <cell r="AP65">
            <v>4645.8270000000002</v>
          </cell>
          <cell r="AQ65">
            <v>856.17100000000005</v>
          </cell>
          <cell r="AR65">
            <v>93.894999999999996</v>
          </cell>
          <cell r="AS65">
            <v>-49.207999999999998</v>
          </cell>
          <cell r="AT65">
            <v>-274.98899999999998</v>
          </cell>
          <cell r="AU65">
            <v>123.497</v>
          </cell>
          <cell r="AV65">
            <v>44.692383290000002</v>
          </cell>
          <cell r="AW65">
            <v>1329.631464351892</v>
          </cell>
          <cell r="AX65">
            <v>455.77326245372382</v>
          </cell>
          <cell r="AY65">
            <v>229.28730572374451</v>
          </cell>
          <cell r="AZ65">
            <v>235.2605694035685</v>
          </cell>
          <cell r="BA65">
            <v>247.94061493376961</v>
          </cell>
          <cell r="BB65">
            <v>273.78423081743261</v>
          </cell>
          <cell r="BC65">
            <v>218.12570299999999</v>
          </cell>
          <cell r="BD65">
            <v>6117.209717188678</v>
          </cell>
          <cell r="BE65">
            <v>429.79021036140989</v>
          </cell>
          <cell r="BF65">
            <v>32.129558242152001</v>
          </cell>
          <cell r="BG65">
            <v>1187.167544075603</v>
          </cell>
          <cell r="BH65">
            <v>4870.8301731130741</v>
          </cell>
          <cell r="BI65">
            <v>848.61300000000006</v>
          </cell>
          <cell r="BJ65">
            <v>418.82278963859011</v>
          </cell>
          <cell r="BK65">
            <v>26.8495306652</v>
          </cell>
          <cell r="BL65">
            <v>-321.58997088870723</v>
          </cell>
          <cell r="BM65">
            <v>-255.7375046124728</v>
          </cell>
          <cell r="BN65">
            <v>68.44605770435814</v>
          </cell>
          <cell r="BO65">
            <v>1417.9427833791019</v>
          </cell>
          <cell r="BP65">
            <v>517.46399317954751</v>
          </cell>
          <cell r="BQ65">
            <v>290.47650573703743</v>
          </cell>
          <cell r="BR65">
            <v>297.30022294185619</v>
          </cell>
          <cell r="BS65">
            <v>311.4796507756472</v>
          </cell>
          <cell r="BT65">
            <v>332.7524047082469</v>
          </cell>
          <cell r="BU65">
            <v>218.12570299999999</v>
          </cell>
          <cell r="BV65">
            <v>6363.5649041842853</v>
          </cell>
          <cell r="BW65">
            <v>878.60594902528919</v>
          </cell>
          <cell r="BX65">
            <v>33.699759721841588</v>
          </cell>
          <cell r="BY65">
            <v>1196.5948071490659</v>
          </cell>
          <cell r="BZ65">
            <v>5107.7580970352192</v>
          </cell>
          <cell r="CA65">
            <v>848.61300000000006</v>
          </cell>
          <cell r="CB65">
            <v>-29.99294902528916</v>
          </cell>
          <cell r="CC65">
            <v>34.118586024093723</v>
          </cell>
          <cell r="CD65">
            <v>477.50915598579962</v>
          </cell>
          <cell r="CE65">
            <v>551.72993336687591</v>
          </cell>
          <cell r="CF65">
            <v>95.824480786101404</v>
          </cell>
          <cell r="CG65">
            <v>1725.6268503867179</v>
          </cell>
          <cell r="CH65">
            <v>659.09902845257159</v>
          </cell>
          <cell r="CI65">
            <v>401.18947047048113</v>
          </cell>
          <cell r="CJ65">
            <v>408.29327647687262</v>
          </cell>
          <cell r="CK65">
            <v>425.54954498073982</v>
          </cell>
          <cell r="CL65">
            <v>474.66749562749101</v>
          </cell>
          <cell r="CM65">
            <v>218.12570299999999</v>
          </cell>
          <cell r="CN65">
            <v>6731.7982403676879</v>
          </cell>
          <cell r="CO65">
            <v>1158.9406433309059</v>
          </cell>
          <cell r="CP65">
            <v>34.653307040394843</v>
          </cell>
          <cell r="CQ65">
            <v>1256.5368500591039</v>
          </cell>
          <cell r="CR65">
            <v>5416.0493903085862</v>
          </cell>
          <cell r="CS65">
            <v>848.61300000000006</v>
          </cell>
          <cell r="CT65">
            <v>-310.32764333090557</v>
          </cell>
          <cell r="CU65">
            <v>23.679353354638359</v>
          </cell>
          <cell r="CV65">
            <v>342.98430313833359</v>
          </cell>
          <cell r="CW65">
            <v>455.3390309116769</v>
          </cell>
          <cell r="CX65">
            <v>166.37620235412339</v>
          </cell>
          <cell r="CY65">
            <v>2001.7193973896519</v>
          </cell>
          <cell r="CZ65">
            <v>759.60554196906833</v>
          </cell>
          <cell r="DA65">
            <v>484.76665156844581</v>
          </cell>
          <cell r="DB65">
            <v>492.07146242546008</v>
          </cell>
          <cell r="DC65">
            <v>512.08865639935664</v>
          </cell>
          <cell r="DD65">
            <v>587.34070971019548</v>
          </cell>
          <cell r="DE65">
            <v>218.12570299999999</v>
          </cell>
          <cell r="DF65">
            <v>7099.3187491423632</v>
          </cell>
          <cell r="DG65">
            <v>1334.1644334219091</v>
          </cell>
          <cell r="DH65">
            <v>35.633835337335633</v>
          </cell>
          <cell r="DI65">
            <v>1416.450645625576</v>
          </cell>
          <cell r="DJ65">
            <v>5623.6561035167879</v>
          </cell>
          <cell r="DK65">
            <v>848.61300000000006</v>
          </cell>
          <cell r="DL65">
            <v>-485.55143342190888</v>
          </cell>
          <cell r="DM65">
            <v>24.349369523381419</v>
          </cell>
          <cell r="DN65">
            <v>417.29552498204481</v>
          </cell>
          <cell r="DO65">
            <v>564.96638357994379</v>
          </cell>
          <cell r="DP65">
            <v>379.73399650199281</v>
          </cell>
          <cell r="DQ65">
            <v>2138.1913797021361</v>
          </cell>
          <cell r="DR65">
            <v>810.09737126592938</v>
          </cell>
          <cell r="DS65">
            <v>516.95437306106351</v>
          </cell>
          <cell r="DT65">
            <v>524.40979298282991</v>
          </cell>
          <cell r="DU65">
            <v>545.79170677985132</v>
          </cell>
          <cell r="DV65">
            <v>640.1622638104227</v>
          </cell>
          <cell r="DW65">
            <v>218.12570299999999</v>
          </cell>
          <cell r="DX65">
            <v>7307.7965161421725</v>
          </cell>
          <cell r="DY65">
            <v>1503.3618374072471</v>
          </cell>
          <cell r="DZ65">
            <v>35.919762372935253</v>
          </cell>
          <cell r="EA65">
            <v>1454.63871658312</v>
          </cell>
          <cell r="EB65">
            <v>5793.9457995590537</v>
          </cell>
          <cell r="EC65">
            <v>848.61300000000006</v>
          </cell>
          <cell r="ED65">
            <v>-654.74883740724715</v>
          </cell>
          <cell r="EE65">
            <v>12.42569986961076</v>
          </cell>
          <cell r="EF65">
            <v>478.3816557832389</v>
          </cell>
          <cell r="EG65">
            <v>649.76092865200519</v>
          </cell>
          <cell r="EH65">
            <v>469.87256776815627</v>
          </cell>
          <cell r="EI65">
            <v>2231.8880024395999</v>
          </cell>
          <cell r="EJ65">
            <v>845.36125587341076</v>
          </cell>
          <cell r="EK65">
            <v>539.71308593319611</v>
          </cell>
          <cell r="EL65">
            <v>547.20582019440144</v>
          </cell>
          <cell r="EM65">
            <v>569.52470021879731</v>
          </cell>
          <cell r="EN65">
            <v>684.29993715991168</v>
          </cell>
          <cell r="EO65">
            <v>218.12570299999999</v>
          </cell>
          <cell r="EP65">
            <v>7473.0245672310839</v>
          </cell>
          <cell r="EQ65">
            <v>1706.463967288001</v>
          </cell>
          <cell r="ER65">
            <v>35.919762372935253</v>
          </cell>
          <cell r="ES65">
            <v>1447.696641560457</v>
          </cell>
          <cell r="ET65">
            <v>5966.1159256706278</v>
          </cell>
          <cell r="EU65">
            <v>848.61300000000006</v>
          </cell>
          <cell r="EV65">
            <v>-857.85096728800147</v>
          </cell>
          <cell r="EW65">
            <v>7.4927342612053067</v>
          </cell>
          <cell r="EX65">
            <v>531.52225337866844</v>
          </cell>
          <cell r="EY65">
            <v>726.39138094129146</v>
          </cell>
          <cell r="EZ65">
            <v>512.12981104833818</v>
          </cell>
          <cell r="IM65">
            <v>250.78399999999999</v>
          </cell>
          <cell r="IN65">
            <v>71.284999999999997</v>
          </cell>
          <cell r="IO65">
            <v>29.19</v>
          </cell>
          <cell r="IP65">
            <v>30.295000000000002</v>
          </cell>
          <cell r="IQ65">
            <v>33.718000000000004</v>
          </cell>
          <cell r="IR65">
            <v>42.225000000000001</v>
          </cell>
          <cell r="IS65">
            <v>218.12570299999999</v>
          </cell>
          <cell r="IT65">
            <v>5601.2730000000001</v>
          </cell>
          <cell r="IU65">
            <v>789.42899999999997</v>
          </cell>
          <cell r="IV65">
            <v>47.271000000000001</v>
          </cell>
          <cell r="IW65">
            <v>1033.538</v>
          </cell>
          <cell r="IX65">
            <v>4511.8720000000003</v>
          </cell>
          <cell r="IY65">
            <v>609.06399999999996</v>
          </cell>
          <cell r="IZ65">
            <v>-180.36500000000001</v>
          </cell>
          <cell r="JA65">
            <v>2.0619999999999998</v>
          </cell>
          <cell r="JB65">
            <v>-52.476999999999997</v>
          </cell>
          <cell r="JC65">
            <v>49.96</v>
          </cell>
          <cell r="JD65">
            <v>7.484</v>
          </cell>
          <cell r="JE65">
            <v>242.732</v>
          </cell>
          <cell r="JF65">
            <v>78.581000000000003</v>
          </cell>
          <cell r="JG65">
            <v>58.201000000000001</v>
          </cell>
          <cell r="JH65">
            <v>59.308</v>
          </cell>
          <cell r="JI65">
            <v>61.484999999999999</v>
          </cell>
          <cell r="JJ65">
            <v>75.332999999999998</v>
          </cell>
          <cell r="JK65">
            <v>218.12570299999999</v>
          </cell>
          <cell r="JL65">
            <v>5708.3969999999999</v>
          </cell>
          <cell r="JM65">
            <v>781.41700000000003</v>
          </cell>
          <cell r="JN65">
            <v>43.869</v>
          </cell>
          <cell r="JO65">
            <v>1064.771</v>
          </cell>
          <cell r="JP65">
            <v>4577.1769999999997</v>
          </cell>
          <cell r="JQ65">
            <v>683.15599999999995</v>
          </cell>
          <cell r="JR65">
            <v>-98.260999999999996</v>
          </cell>
          <cell r="JS65">
            <v>-10.683</v>
          </cell>
          <cell r="JT65">
            <v>-87.231999999999999</v>
          </cell>
          <cell r="JU65">
            <v>7.7789999999999999</v>
          </cell>
          <cell r="JV65">
            <v>10.028383290000001</v>
          </cell>
          <cell r="JW65">
            <v>251.727</v>
          </cell>
          <cell r="JX65">
            <v>81.325000000000003</v>
          </cell>
          <cell r="JY65">
            <v>31.186</v>
          </cell>
          <cell r="JZ65">
            <v>32.32</v>
          </cell>
          <cell r="KA65">
            <v>36.469000000000001</v>
          </cell>
          <cell r="KB65">
            <v>39.110999999999997</v>
          </cell>
          <cell r="KC65">
            <v>218.12570299999999</v>
          </cell>
          <cell r="KD65">
            <v>5838.6760000000004</v>
          </cell>
          <cell r="KE65">
            <v>787.95399999999995</v>
          </cell>
          <cell r="KF65">
            <v>39.421999999999997</v>
          </cell>
          <cell r="KG65">
            <v>1174.3009999999999</v>
          </cell>
          <cell r="KH65">
            <v>4598.3950000000004</v>
          </cell>
          <cell r="KI65">
            <v>806.46699999999998</v>
          </cell>
          <cell r="KJ65">
            <v>18.513000000000002</v>
          </cell>
          <cell r="KK65">
            <v>2.9079999999999999</v>
          </cell>
          <cell r="KL65">
            <v>-102.036</v>
          </cell>
          <cell r="KM65">
            <v>30.85</v>
          </cell>
          <cell r="KN65">
            <v>17.893000000000001</v>
          </cell>
          <cell r="KO65">
            <v>337.92899999999997</v>
          </cell>
          <cell r="KP65">
            <v>112.508</v>
          </cell>
          <cell r="KQ65">
            <v>70.503</v>
          </cell>
          <cell r="KR65">
            <v>71.676000000000002</v>
          </cell>
          <cell r="KS65">
            <v>76.953999999999994</v>
          </cell>
          <cell r="KT65">
            <v>82.798000000000002</v>
          </cell>
          <cell r="KU65">
            <v>218.12570299999999</v>
          </cell>
          <cell r="KV65">
            <v>5879.3159999999998</v>
          </cell>
          <cell r="KW65">
            <v>762.27599999999995</v>
          </cell>
          <cell r="KX65">
            <v>34.188000000000002</v>
          </cell>
          <cell r="KY65">
            <v>1174.252</v>
          </cell>
          <cell r="KZ65">
            <v>4645.8270000000002</v>
          </cell>
          <cell r="LA65">
            <v>856.17100000000005</v>
          </cell>
          <cell r="LB65">
            <v>93.894999999999996</v>
          </cell>
          <cell r="LC65">
            <v>-43.494999999999997</v>
          </cell>
          <cell r="LD65">
            <v>-33.244</v>
          </cell>
          <cell r="LE65">
            <v>34.908000000000001</v>
          </cell>
          <cell r="LF65">
            <v>9.2870000000000008</v>
          </cell>
          <cell r="LG65">
            <v>239.18600000000001</v>
          </cell>
          <cell r="LH65">
            <v>81.709000000000003</v>
          </cell>
          <cell r="LI65">
            <v>31.966999999999999</v>
          </cell>
          <cell r="LJ65">
            <v>33.127000000000002</v>
          </cell>
          <cell r="LK65">
            <v>35.408000000000001</v>
          </cell>
          <cell r="LL65">
            <v>56.706000000000003</v>
          </cell>
          <cell r="LM65">
            <v>218.12570299999999</v>
          </cell>
          <cell r="LN65">
            <v>5880.7250000000004</v>
          </cell>
          <cell r="LO65">
            <v>764.03399999999999</v>
          </cell>
          <cell r="LP65">
            <v>30.099</v>
          </cell>
          <cell r="LQ65">
            <v>1118.981</v>
          </cell>
          <cell r="LR65">
            <v>4702.5320000000002</v>
          </cell>
          <cell r="LS65">
            <v>848.61300000000006</v>
          </cell>
          <cell r="LT65">
            <v>84.578999999999994</v>
          </cell>
          <cell r="LU65">
            <v>-13.260999999999999</v>
          </cell>
          <cell r="LV65">
            <v>3.2490000000000001</v>
          </cell>
          <cell r="LW65">
            <v>24.274000000000001</v>
          </cell>
          <cell r="LX65">
            <v>19.666</v>
          </cell>
          <cell r="LY65">
            <v>412.20156807798492</v>
          </cell>
          <cell r="LZ65">
            <v>133.82678131577549</v>
          </cell>
          <cell r="MA65">
            <v>76.303637737611652</v>
          </cell>
          <cell r="MB65">
            <v>77.873273737611655</v>
          </cell>
          <cell r="MC65">
            <v>81.804238663593452</v>
          </cell>
          <cell r="MD65">
            <v>79.83422153301224</v>
          </cell>
          <cell r="ME65">
            <v>218.12570299999999</v>
          </cell>
          <cell r="MF65">
            <v>5988.373185176416</v>
          </cell>
          <cell r="MG65">
            <v>726.61060619719797</v>
          </cell>
          <cell r="MH65">
            <v>30.761178000000001</v>
          </cell>
          <cell r="MI65">
            <v>1146.794963643403</v>
          </cell>
          <cell r="MJ65">
            <v>4782.3662215330123</v>
          </cell>
          <cell r="MK65">
            <v>848.61300000000006</v>
          </cell>
          <cell r="ML65">
            <v>122.0023938028021</v>
          </cell>
          <cell r="MM65">
            <v>13.080299999999999</v>
          </cell>
          <cell r="MN65">
            <v>-48.369559394126767</v>
          </cell>
          <cell r="MO65">
            <v>-35.362385962413562</v>
          </cell>
          <cell r="MP65">
            <v>0</v>
          </cell>
          <cell r="MQ65">
            <v>353.88632120522323</v>
          </cell>
          <cell r="MR65">
            <v>123.81358081207669</v>
          </cell>
          <cell r="MS65">
            <v>65.897604427200349</v>
          </cell>
          <cell r="MT65">
            <v>67.50177241920035</v>
          </cell>
          <cell r="MU65">
            <v>70.876613332418984</v>
          </cell>
          <cell r="MV65">
            <v>78.28823890350472</v>
          </cell>
          <cell r="MW65">
            <v>218.12570299999999</v>
          </cell>
          <cell r="MX65">
            <v>6096.4502721561921</v>
          </cell>
          <cell r="MY65">
            <v>535.86713827572953</v>
          </cell>
          <cell r="MZ65">
            <v>31.437923915999999</v>
          </cell>
          <cell r="NA65">
            <v>1176.583811719674</v>
          </cell>
          <cell r="NB65">
            <v>4860.6544604365172</v>
          </cell>
          <cell r="NC65">
            <v>848.61300000000006</v>
          </cell>
          <cell r="ND65">
            <v>312.74586172427053</v>
          </cell>
          <cell r="NE65">
            <v>13.368066600000001</v>
          </cell>
          <cell r="NF65">
            <v>-209.50058220907579</v>
          </cell>
          <cell r="NG65">
            <v>-188.9740363154433</v>
          </cell>
          <cell r="NH65">
            <v>0</v>
          </cell>
          <cell r="NI65">
            <v>324.35757506868441</v>
          </cell>
          <cell r="NJ65">
            <v>116.4239003258716</v>
          </cell>
          <cell r="NK65">
            <v>55.11906355893251</v>
          </cell>
          <cell r="NL65">
            <v>56.758523246756511</v>
          </cell>
          <cell r="NM65">
            <v>59.851762937757108</v>
          </cell>
          <cell r="NN65">
            <v>58.955770380915588</v>
          </cell>
          <cell r="NO65">
            <v>218.12570299999999</v>
          </cell>
          <cell r="NP65">
            <v>6117.209717188678</v>
          </cell>
          <cell r="NQ65">
            <v>429.79021036140989</v>
          </cell>
          <cell r="NR65">
            <v>32.129558242152001</v>
          </cell>
          <cell r="NS65">
            <v>1187.167544075603</v>
          </cell>
          <cell r="NT65">
            <v>4870.8301731130741</v>
          </cell>
          <cell r="NU65">
            <v>848.61300000000006</v>
          </cell>
          <cell r="NV65">
            <v>418.82278963859011</v>
          </cell>
          <cell r="NW65">
            <v>13.662164065200001</v>
          </cell>
          <cell r="NX65">
            <v>-66.968829285504725</v>
          </cell>
          <cell r="NY65">
            <v>-55.675082334615936</v>
          </cell>
          <cell r="NZ65">
            <v>48.780057704358143</v>
          </cell>
          <cell r="OA65">
            <v>319.32387028932311</v>
          </cell>
          <cell r="OB65">
            <v>112.0503122231592</v>
          </cell>
          <cell r="OC65">
            <v>62.809757091368184</v>
          </cell>
          <cell r="OD65">
            <v>64.485284892324316</v>
          </cell>
          <cell r="OE65">
            <v>67.678523595217541</v>
          </cell>
          <cell r="OF65">
            <v>64.227869918419174</v>
          </cell>
          <cell r="OG65">
            <v>218.12570299999999</v>
          </cell>
          <cell r="OH65">
            <v>6204.939108649939</v>
          </cell>
          <cell r="OI65">
            <v>756.57042012090699</v>
          </cell>
          <cell r="OJ65">
            <v>32.515112941057822</v>
          </cell>
          <cell r="OK65">
            <v>1210.669065618446</v>
          </cell>
          <cell r="OL65">
            <v>4935.0580430314931</v>
          </cell>
          <cell r="OM65">
            <v>848.61300000000006</v>
          </cell>
          <cell r="ON65">
            <v>92.042579879092983</v>
          </cell>
          <cell r="OO65">
            <v>8.3776390047806402</v>
          </cell>
          <cell r="OP65">
            <v>319.76465857625283</v>
          </cell>
          <cell r="OQ65">
            <v>328.3768291109435</v>
          </cell>
          <cell r="OR65">
            <v>0</v>
          </cell>
          <cell r="OS65">
            <v>352.59357354531238</v>
          </cell>
          <cell r="OT65">
            <v>126.9790999453388</v>
          </cell>
          <cell r="OU65">
            <v>72.789008601849503</v>
          </cell>
          <cell r="OV65">
            <v>74.484642736417115</v>
          </cell>
          <cell r="OW65">
            <v>78.010578471870232</v>
          </cell>
          <cell r="OX65">
            <v>80.644424649495065</v>
          </cell>
          <cell r="OY65">
            <v>218.12570299999999</v>
          </cell>
          <cell r="OZ65">
            <v>6263.8285212664014</v>
          </cell>
          <cell r="PA65">
            <v>990.79807417955897</v>
          </cell>
          <cell r="PB65">
            <v>32.905294296350519</v>
          </cell>
          <cell r="PC65">
            <v>1188.914053585414</v>
          </cell>
          <cell r="PD65">
            <v>5015.7024676809879</v>
          </cell>
          <cell r="PE65">
            <v>848.61300000000006</v>
          </cell>
          <cell r="PF65">
            <v>-142.185074179559</v>
          </cell>
          <cell r="PG65">
            <v>8.478170672838008</v>
          </cell>
          <cell r="PH65">
            <v>220.191613960192</v>
          </cell>
          <cell r="PI65">
            <v>235.99062192637979</v>
          </cell>
          <cell r="PJ65">
            <v>0</v>
          </cell>
          <cell r="PK65">
            <v>386.62308910029589</v>
          </cell>
          <cell r="PL65">
            <v>142.32191453460001</v>
          </cell>
          <cell r="PM65">
            <v>82.987892006786126</v>
          </cell>
          <cell r="PN65">
            <v>84.70387375096854</v>
          </cell>
          <cell r="PO65">
            <v>88.570104641971497</v>
          </cell>
          <cell r="PP65">
            <v>98.548550307547018</v>
          </cell>
          <cell r="PQ65">
            <v>218.12570299999999</v>
          </cell>
          <cell r="PR65">
            <v>6365.9835919399284</v>
          </cell>
          <cell r="PS65">
            <v>898.62217159831619</v>
          </cell>
          <cell r="PT65">
            <v>33.300157827906723</v>
          </cell>
          <cell r="PU65">
            <v>1192.520573951391</v>
          </cell>
          <cell r="PV65">
            <v>5114.2510179885348</v>
          </cell>
          <cell r="PW65">
            <v>848.61300000000006</v>
          </cell>
          <cell r="PX65">
            <v>-50.009171598316172</v>
          </cell>
          <cell r="PY65">
            <v>8.5799087209120639</v>
          </cell>
          <cell r="PZ65">
            <v>-114.5136894015821</v>
          </cell>
          <cell r="QA65">
            <v>-90.242787135741551</v>
          </cell>
          <cell r="QB65">
            <v>0</v>
          </cell>
          <cell r="QC65">
            <v>359.40225044417048</v>
          </cell>
          <cell r="QD65">
            <v>136.1126664764495</v>
          </cell>
          <cell r="QE65">
            <v>71.88984803703363</v>
          </cell>
          <cell r="QF65">
            <v>73.626421562146234</v>
          </cell>
          <cell r="QG65">
            <v>77.22044406658793</v>
          </cell>
          <cell r="QH65">
            <v>89.331559832785643</v>
          </cell>
          <cell r="QI65">
            <v>218.12570299999999</v>
          </cell>
          <cell r="QJ65">
            <v>6363.5649041842853</v>
          </cell>
          <cell r="QK65">
            <v>878.60594902528919</v>
          </cell>
          <cell r="QL65">
            <v>33.699759721841588</v>
          </cell>
          <cell r="QM65">
            <v>1196.5948071490659</v>
          </cell>
          <cell r="QN65">
            <v>5107.7580970352192</v>
          </cell>
          <cell r="QO65">
            <v>848.61300000000006</v>
          </cell>
          <cell r="QP65">
            <v>-29.99294902528916</v>
          </cell>
          <cell r="QQ65">
            <v>8.6828676255630093</v>
          </cell>
          <cell r="QR65">
            <v>52.066572850936851</v>
          </cell>
          <cell r="QS65">
            <v>77.605269465294171</v>
          </cell>
          <cell r="QT65">
            <v>95.824480786101404</v>
          </cell>
          <cell r="RM65">
            <v>410.82430327848613</v>
          </cell>
          <cell r="RN65">
            <v>157.25349172481901</v>
          </cell>
          <cell r="RO65">
            <v>98.500812387863164</v>
          </cell>
          <cell r="RP65">
            <v>100.2582247952771</v>
          </cell>
          <cell r="RQ65">
            <v>104.366467828062</v>
          </cell>
          <cell r="RR65">
            <v>108.94654326677041</v>
          </cell>
          <cell r="RS65">
            <v>218.12570299999999</v>
          </cell>
          <cell r="RT65">
            <v>6487.6956747766644</v>
          </cell>
          <cell r="RU65">
            <v>1220.9725362637309</v>
          </cell>
          <cell r="RV65">
            <v>33.935658039894491</v>
          </cell>
          <cell r="RW65">
            <v>1211.7790344746741</v>
          </cell>
          <cell r="RX65">
            <v>5216.7046403019885</v>
          </cell>
          <cell r="RY65">
            <v>848.61300000000006</v>
          </cell>
          <cell r="RZ65">
            <v>-372.35953626373129</v>
          </cell>
          <cell r="SA65">
            <v>5.8580413580465107</v>
          </cell>
          <cell r="SB65">
            <v>324.71950398101302</v>
          </cell>
          <cell r="SC65">
            <v>344.42070875483608</v>
          </cell>
          <cell r="SD65">
            <v>0</v>
          </cell>
          <cell r="SE65">
            <v>394.15043571725943</v>
          </cell>
          <cell r="SF65">
            <v>150.81635449384001</v>
          </cell>
          <cell r="SG65">
            <v>94.343187819609795</v>
          </cell>
          <cell r="SH65">
            <v>96.112902113875649</v>
          </cell>
          <cell r="SI65">
            <v>100.0544064710483</v>
          </cell>
          <cell r="SJ65">
            <v>113.97024169295121</v>
          </cell>
          <cell r="SK65">
            <v>218.12570299999999</v>
          </cell>
          <cell r="SL65">
            <v>6609.8022010891054</v>
          </cell>
          <cell r="SM65">
            <v>1395.7579340026159</v>
          </cell>
          <cell r="SN65">
            <v>34.173207646173744</v>
          </cell>
          <cell r="SO65">
            <v>1219.915319094164</v>
          </cell>
          <cell r="SP65">
            <v>5330.6748819949407</v>
          </cell>
          <cell r="SQ65">
            <v>848.61300000000006</v>
          </cell>
          <cell r="SR65">
            <v>-547.14493400261642</v>
          </cell>
          <cell r="SS65">
            <v>5.8990476475528357</v>
          </cell>
          <cell r="ST65">
            <v>148.24926824587561</v>
          </cell>
          <cell r="SU65">
            <v>176.7561499174713</v>
          </cell>
          <cell r="SV65">
            <v>0</v>
          </cell>
          <cell r="SW65">
            <v>466.41628870268539</v>
          </cell>
          <cell r="SX65">
            <v>178.43497913703871</v>
          </cell>
          <cell r="SY65">
            <v>111.8917258377613</v>
          </cell>
          <cell r="SZ65">
            <v>113.673828132087</v>
          </cell>
          <cell r="TA65">
            <v>118.3379910191138</v>
          </cell>
          <cell r="TB65">
            <v>134.76123559368961</v>
          </cell>
          <cell r="TC65">
            <v>218.12570299999999</v>
          </cell>
          <cell r="TD65">
            <v>6761.231864006304</v>
          </cell>
          <cell r="TE65">
            <v>1270.6982195359831</v>
          </cell>
          <cell r="TF65">
            <v>34.412420099696973</v>
          </cell>
          <cell r="TG65">
            <v>1236.5837464176741</v>
          </cell>
          <cell r="TH65">
            <v>5465.4361175886297</v>
          </cell>
          <cell r="TI65">
            <v>848.61300000000006</v>
          </cell>
          <cell r="TJ65">
            <v>-422.08521953598319</v>
          </cell>
          <cell r="TK65">
            <v>5.940340981085706</v>
          </cell>
          <cell r="TL65">
            <v>-156.10505029523159</v>
          </cell>
          <cell r="TM65">
            <v>-122.727633023119</v>
          </cell>
          <cell r="TN65">
            <v>0</v>
          </cell>
          <cell r="TO65">
            <v>454.23582268828721</v>
          </cell>
          <cell r="TP65">
            <v>172.59420309687391</v>
          </cell>
          <cell r="TQ65">
            <v>96.453744425246811</v>
          </cell>
          <cell r="TR65">
            <v>98.248321435632803</v>
          </cell>
          <cell r="TS65">
            <v>102.7906796625157</v>
          </cell>
          <cell r="TT65">
            <v>116.98947507407981</v>
          </cell>
          <cell r="TU65">
            <v>218.12570299999999</v>
          </cell>
          <cell r="TV65">
            <v>6731.7982403676879</v>
          </cell>
          <cell r="TW65">
            <v>1158.9406433309059</v>
          </cell>
          <cell r="TX65">
            <v>34.653307040394843</v>
          </cell>
          <cell r="TY65">
            <v>1256.5368500591039</v>
          </cell>
          <cell r="TZ65">
            <v>5416.0493903085862</v>
          </cell>
          <cell r="UA65">
            <v>848.61300000000006</v>
          </cell>
          <cell r="UB65">
            <v>-310.32764333090557</v>
          </cell>
          <cell r="UC65">
            <v>5.9819233679533053</v>
          </cell>
          <cell r="UD65">
            <v>26.12058120667675</v>
          </cell>
          <cell r="UE65">
            <v>56.889805262488487</v>
          </cell>
          <cell r="UF65">
            <v>166.37620235412339</v>
          </cell>
        </row>
        <row r="66">
          <cell r="A66" t="str">
            <v>FIQE3</v>
          </cell>
          <cell r="B66" t="str">
            <v>Unifique</v>
          </cell>
          <cell r="C66" t="str">
            <v>TMT</v>
          </cell>
          <cell r="D66" t="str">
            <v>Bernardo Guttmann</v>
          </cell>
          <cell r="E66">
            <v>45474</v>
          </cell>
          <cell r="F66" t="str">
            <v>Buy</v>
          </cell>
          <cell r="G66" t="b">
            <v>0</v>
          </cell>
          <cell r="H66" t="str">
            <v>BRL</v>
          </cell>
          <cell r="I66">
            <v>7</v>
          </cell>
          <cell r="J66">
            <v>0.14349999999999999</v>
          </cell>
          <cell r="K66">
            <v>0.14153516641989311</v>
          </cell>
          <cell r="L66">
            <v>0.13786984815060119</v>
          </cell>
          <cell r="M66">
            <v>678.52</v>
          </cell>
          <cell r="O66">
            <v>174.47200000000001</v>
          </cell>
          <cell r="P66">
            <v>337.48700000000002</v>
          </cell>
          <cell r="Q66">
            <v>337.48700000000002</v>
          </cell>
          <cell r="R66">
            <v>122.97199999999999</v>
          </cell>
          <cell r="S66">
            <v>362.04960899999998</v>
          </cell>
          <cell r="T66">
            <v>1919.412</v>
          </cell>
          <cell r="U66">
            <v>557.649</v>
          </cell>
          <cell r="V66">
            <v>487.07299999999998</v>
          </cell>
          <cell r="W66">
            <v>922.13800000000003</v>
          </cell>
          <cell r="X66">
            <v>997.27399999999989</v>
          </cell>
          <cell r="Y66">
            <v>720.40000000000009</v>
          </cell>
          <cell r="Z66">
            <v>162.75100000000009</v>
          </cell>
          <cell r="AB66">
            <v>-88.344278850612596</v>
          </cell>
          <cell r="AE66">
            <v>883.13299999999992</v>
          </cell>
          <cell r="AG66">
            <v>221.81700000000001</v>
          </cell>
          <cell r="AH66">
            <v>440.45899999999989</v>
          </cell>
          <cell r="AI66">
            <v>440.45899999999989</v>
          </cell>
          <cell r="AJ66">
            <v>145.071</v>
          </cell>
          <cell r="AK66">
            <v>362.04960899999998</v>
          </cell>
          <cell r="AL66">
            <v>2016.925</v>
          </cell>
          <cell r="AM66">
            <v>385.387</v>
          </cell>
          <cell r="AN66">
            <v>506.61399999999998</v>
          </cell>
          <cell r="AO66">
            <v>919.54399999999998</v>
          </cell>
          <cell r="AP66">
            <v>1097.3810000000001</v>
          </cell>
          <cell r="AQ66">
            <v>606.52600000000007</v>
          </cell>
          <cell r="AR66">
            <v>221.1390000000001</v>
          </cell>
          <cell r="AS66">
            <v>429.1</v>
          </cell>
          <cell r="AT66">
            <v>-117.178</v>
          </cell>
          <cell r="AV66">
            <v>0</v>
          </cell>
          <cell r="AW66">
            <v>1030.642303804284</v>
          </cell>
          <cell r="AY66">
            <v>250.38464707627551</v>
          </cell>
          <cell r="AZ66">
            <v>498.43333631918392</v>
          </cell>
          <cell r="BA66">
            <v>498.43333631918392</v>
          </cell>
          <cell r="BB66">
            <v>166.4749872381322</v>
          </cell>
          <cell r="BC66">
            <v>362.04960899999998</v>
          </cell>
          <cell r="BD66">
            <v>2104.9293794764089</v>
          </cell>
          <cell r="BE66">
            <v>457.38135365520128</v>
          </cell>
          <cell r="BF66">
            <v>501.63669257773432</v>
          </cell>
          <cell r="BG66">
            <v>840.96339223827738</v>
          </cell>
          <cell r="BH66">
            <v>1263.9659872381319</v>
          </cell>
          <cell r="BI66">
            <v>551.69399999999996</v>
          </cell>
          <cell r="BJ66">
            <v>94.312646344798623</v>
          </cell>
          <cell r="BK66">
            <v>257.74938182064261</v>
          </cell>
          <cell r="BL66">
            <v>141.97735365520131</v>
          </cell>
          <cell r="BN66">
            <v>0</v>
          </cell>
          <cell r="BO66">
            <v>1107.5340678943101</v>
          </cell>
          <cell r="BQ66">
            <v>285.67777353696238</v>
          </cell>
          <cell r="BR66">
            <v>542.26449590168011</v>
          </cell>
          <cell r="BS66">
            <v>542.26449590168011</v>
          </cell>
          <cell r="BT66">
            <v>201.41595017157121</v>
          </cell>
          <cell r="BU66">
            <v>362.04960899999998</v>
          </cell>
          <cell r="BV66">
            <v>2266.4335022497471</v>
          </cell>
          <cell r="BW66">
            <v>604.34562887415791</v>
          </cell>
          <cell r="BX66">
            <v>504.45961950775632</v>
          </cell>
          <cell r="BY66">
            <v>844.21212559109449</v>
          </cell>
          <cell r="BZ66">
            <v>1422.2213766586519</v>
          </cell>
          <cell r="CA66">
            <v>551.69399999999996</v>
          </cell>
          <cell r="CB66">
            <v>-52.65162887415795</v>
          </cell>
          <cell r="CC66">
            <v>259.40964929473972</v>
          </cell>
          <cell r="CD66">
            <v>190.1248359700075</v>
          </cell>
          <cell r="CF66">
            <v>-43.160560751050973</v>
          </cell>
          <cell r="CG66">
            <v>1200.1918087631659</v>
          </cell>
          <cell r="CI66">
            <v>327.5808248298294</v>
          </cell>
          <cell r="CJ66">
            <v>594.83219989258941</v>
          </cell>
          <cell r="CK66">
            <v>594.83219989258941</v>
          </cell>
          <cell r="CL66">
            <v>226.2832182168315</v>
          </cell>
          <cell r="CM66">
            <v>362.04960899999998</v>
          </cell>
          <cell r="CN66">
            <v>2444.492587513681</v>
          </cell>
          <cell r="CO66">
            <v>764.15635561258648</v>
          </cell>
          <cell r="CP66">
            <v>508.58860637049531</v>
          </cell>
          <cell r="CQ66">
            <v>848.12698301073829</v>
          </cell>
          <cell r="CR66">
            <v>1596.365604502942</v>
          </cell>
          <cell r="CS66">
            <v>551.69399999999996</v>
          </cell>
          <cell r="CT66">
            <v>-212.46235561258649</v>
          </cell>
          <cell r="CU66">
            <v>271.38036192549907</v>
          </cell>
          <cell r="CV66">
            <v>211.9497171109704</v>
          </cell>
          <cell r="CX66">
            <v>-52.138990372541812</v>
          </cell>
          <cell r="CY66">
            <v>1292.1179993789581</v>
          </cell>
          <cell r="DA66">
            <v>365.59237548397039</v>
          </cell>
          <cell r="DB66">
            <v>641.68425072311106</v>
          </cell>
          <cell r="DC66">
            <v>641.68425072311106</v>
          </cell>
          <cell r="DD66">
            <v>261.71766570399961</v>
          </cell>
          <cell r="DE66">
            <v>362.04960899999998</v>
          </cell>
          <cell r="DF66">
            <v>2649.790592494086</v>
          </cell>
          <cell r="DG66">
            <v>948.54273365869449</v>
          </cell>
          <cell r="DH66">
            <v>515.49233673105971</v>
          </cell>
          <cell r="DI66">
            <v>852.01093189636003</v>
          </cell>
          <cell r="DJ66">
            <v>1797.7796605977251</v>
          </cell>
          <cell r="DK66">
            <v>551.69399999999996</v>
          </cell>
          <cell r="DL66">
            <v>-396.84873365869453</v>
          </cell>
          <cell r="DM66">
            <v>282.99560559970507</v>
          </cell>
          <cell r="DN66">
            <v>244.68998765532439</v>
          </cell>
          <cell r="DP66">
            <v>-60.303609609216501</v>
          </cell>
          <cell r="DQ66">
            <v>1382.8805092483819</v>
          </cell>
          <cell r="DS66">
            <v>405.10156085441542</v>
          </cell>
          <cell r="DT66">
            <v>688.14108977740182</v>
          </cell>
          <cell r="DU66">
            <v>688.14108977740182</v>
          </cell>
          <cell r="DV66">
            <v>298.04835000990892</v>
          </cell>
          <cell r="DW66">
            <v>362.04960899999998</v>
          </cell>
          <cell r="DX66">
            <v>2882.9989900004098</v>
          </cell>
          <cell r="DY66">
            <v>1156.813389200837</v>
          </cell>
          <cell r="DZ66">
            <v>526.59950611841055</v>
          </cell>
          <cell r="EA66">
            <v>855.84571441810021</v>
          </cell>
          <cell r="EB66">
            <v>2027.1532755823091</v>
          </cell>
          <cell r="EC66">
            <v>551.69399999999996</v>
          </cell>
          <cell r="ED66">
            <v>-605.1193892008373</v>
          </cell>
          <cell r="EE66">
            <v>294.14669831033729</v>
          </cell>
          <cell r="EF66">
            <v>276.94539056746748</v>
          </cell>
          <cell r="EH66">
            <v>-68.674735025324622</v>
          </cell>
          <cell r="EI66">
            <v>1472.056625748399</v>
          </cell>
          <cell r="EK66">
            <v>445.94541379031722</v>
          </cell>
          <cell r="EL66">
            <v>733.98845546278199</v>
          </cell>
          <cell r="EM66">
            <v>733.98845546278199</v>
          </cell>
          <cell r="EN66">
            <v>334.69360972537032</v>
          </cell>
          <cell r="EO66">
            <v>362.04960899999998</v>
          </cell>
          <cell r="EP66">
            <v>3144.3420127110021</v>
          </cell>
          <cell r="EQ66">
            <v>1387.889235205686</v>
          </cell>
          <cell r="ER66">
            <v>543.27784803820862</v>
          </cell>
          <cell r="ES66">
            <v>859.61347065801579</v>
          </cell>
          <cell r="ET66">
            <v>2284.7285420529861</v>
          </cell>
          <cell r="EU66">
            <v>551.69399999999996</v>
          </cell>
          <cell r="EV66">
            <v>-836.19523520568578</v>
          </cell>
          <cell r="EW66">
            <v>304.7213835922629</v>
          </cell>
          <cell r="EX66">
            <v>308.19418925954199</v>
          </cell>
          <cell r="EZ66">
            <v>-77.118343254693599</v>
          </cell>
          <cell r="FA66">
            <v>1555.7817721948579</v>
          </cell>
          <cell r="FC66">
            <v>479.08805148049919</v>
          </cell>
          <cell r="FD66">
            <v>769.51188203826018</v>
          </cell>
          <cell r="FE66">
            <v>769.51188203826018</v>
          </cell>
          <cell r="FF66">
            <v>364.71206668115133</v>
          </cell>
          <cell r="FG66">
            <v>362.04960899999998</v>
          </cell>
          <cell r="FH66">
            <v>3428.556489748903</v>
          </cell>
          <cell r="FI66">
            <v>1647.5580606611841</v>
          </cell>
          <cell r="FJ66">
            <v>555.06529454122938</v>
          </cell>
          <cell r="FK66">
            <v>863.15091942056006</v>
          </cell>
          <cell r="FL66">
            <v>2565.405570328342</v>
          </cell>
          <cell r="FM66">
            <v>551.69399999999996</v>
          </cell>
          <cell r="FN66">
            <v>-1095.8640606611841</v>
          </cell>
          <cell r="FO66">
            <v>302.2112770607817</v>
          </cell>
          <cell r="FP66">
            <v>343.7038638612932</v>
          </cell>
          <cell r="FR66">
            <v>-84.035038405795234</v>
          </cell>
          <cell r="FS66">
            <v>153.91999999999999</v>
          </cell>
          <cell r="FU66">
            <v>42.030999999999992</v>
          </cell>
          <cell r="FV66">
            <v>77.045999999999992</v>
          </cell>
          <cell r="FW66">
            <v>77.045999999999992</v>
          </cell>
          <cell r="FX66">
            <v>32.923999999999992</v>
          </cell>
          <cell r="FY66">
            <v>362.04960899999998</v>
          </cell>
          <cell r="FZ66">
            <v>1619.9780000000001</v>
          </cell>
          <cell r="GA66">
            <v>634.31000000000006</v>
          </cell>
          <cell r="GB66">
            <v>377.65699999999998</v>
          </cell>
          <cell r="GC66">
            <v>647.56399999999996</v>
          </cell>
          <cell r="GD66">
            <v>972.41399999999987</v>
          </cell>
          <cell r="GE66">
            <v>485.28500000000003</v>
          </cell>
          <cell r="GF66">
            <v>-149.02500000000009</v>
          </cell>
          <cell r="GG66">
            <v>88.906999999999996</v>
          </cell>
          <cell r="GH66">
            <v>-36.729999999999997</v>
          </cell>
          <cell r="GJ66">
            <v>0</v>
          </cell>
          <cell r="GK66">
            <v>158</v>
          </cell>
          <cell r="GM66">
            <v>43.400000000000013</v>
          </cell>
          <cell r="GN66">
            <v>81.300000000000011</v>
          </cell>
          <cell r="GO66">
            <v>81.300000000000011</v>
          </cell>
          <cell r="GP66">
            <v>33.800000000000011</v>
          </cell>
          <cell r="GQ66">
            <v>362.04960899999998</v>
          </cell>
          <cell r="GR66">
            <v>1688.354</v>
          </cell>
          <cell r="GS66">
            <v>689.81900000000007</v>
          </cell>
          <cell r="GT66">
            <v>392.60300000000001</v>
          </cell>
          <cell r="GU66">
            <v>724.85500000000002</v>
          </cell>
          <cell r="GV66">
            <v>963.49899999999991</v>
          </cell>
          <cell r="GW66">
            <v>533.18799999999999</v>
          </cell>
          <cell r="GX66">
            <v>-156.63100000000011</v>
          </cell>
          <cell r="GY66">
            <v>81.599999999999994</v>
          </cell>
          <cell r="GZ66">
            <v>-22.911999999999988</v>
          </cell>
          <cell r="HB66">
            <v>0</v>
          </cell>
          <cell r="HC66">
            <v>177.2</v>
          </cell>
          <cell r="HE66">
            <v>47.918999999999997</v>
          </cell>
          <cell r="HF66">
            <v>90.218999999999994</v>
          </cell>
          <cell r="HG66">
            <v>90.218999999999994</v>
          </cell>
          <cell r="HH66">
            <v>31.103000000000002</v>
          </cell>
          <cell r="HI66">
            <v>362.04960899999998</v>
          </cell>
          <cell r="HJ66">
            <v>1899.3920000000001</v>
          </cell>
          <cell r="HK66">
            <v>616.54600000000005</v>
          </cell>
          <cell r="HL66">
            <v>465.99099999999999</v>
          </cell>
          <cell r="HM66">
            <v>904.76200000000006</v>
          </cell>
          <cell r="HN66">
            <v>994.62999999999988</v>
          </cell>
          <cell r="HO66">
            <v>703.23099999999999</v>
          </cell>
          <cell r="HP66">
            <v>86.684999999999945</v>
          </cell>
          <cell r="HQ66">
            <v>131.30000000000001</v>
          </cell>
          <cell r="HR66">
            <v>-55.582000000000022</v>
          </cell>
          <cell r="HT66">
            <v>0</v>
          </cell>
          <cell r="HU66">
            <v>189.4</v>
          </cell>
          <cell r="HW66">
            <v>41.122000000000007</v>
          </cell>
          <cell r="HX66">
            <v>88.921999999999997</v>
          </cell>
          <cell r="HY66">
            <v>88.921999999999997</v>
          </cell>
          <cell r="HZ66">
            <v>25.145</v>
          </cell>
          <cell r="IA66">
            <v>362.04960899999998</v>
          </cell>
          <cell r="IB66">
            <v>1919.412</v>
          </cell>
          <cell r="IC66">
            <v>557.649</v>
          </cell>
          <cell r="ID66">
            <v>487.07299999999998</v>
          </cell>
          <cell r="IE66">
            <v>922.13800000000003</v>
          </cell>
          <cell r="IF66">
            <v>997.27399999999989</v>
          </cell>
          <cell r="IG66">
            <v>720.40000000000009</v>
          </cell>
          <cell r="IH66">
            <v>162.75100000000009</v>
          </cell>
          <cell r="II66">
            <v>119.21</v>
          </cell>
          <cell r="IJ66">
            <v>-47.908000000000001</v>
          </cell>
          <cell r="IL66">
            <v>0</v>
          </cell>
          <cell r="IM66">
            <v>204.93299999999999</v>
          </cell>
          <cell r="IO66">
            <v>50.057000000000002</v>
          </cell>
          <cell r="IP66">
            <v>101.29900000000001</v>
          </cell>
          <cell r="IQ66">
            <v>101.29900000000001</v>
          </cell>
          <cell r="IR66">
            <v>26.245000000000001</v>
          </cell>
          <cell r="IS66">
            <v>362.04960899999998</v>
          </cell>
          <cell r="IT66">
            <v>1908.836</v>
          </cell>
          <cell r="IU66">
            <v>478.63400000000001</v>
          </cell>
          <cell r="IV66">
            <v>516.15</v>
          </cell>
          <cell r="IW66">
            <v>885.31700000000001</v>
          </cell>
          <cell r="IX66">
            <v>1023.519</v>
          </cell>
          <cell r="IY66">
            <v>694.99600000000009</v>
          </cell>
          <cell r="IZ66">
            <v>216.36200000000011</v>
          </cell>
          <cell r="JA66">
            <v>105.5</v>
          </cell>
          <cell r="JB66">
            <v>-39.643000000000001</v>
          </cell>
          <cell r="JD66">
            <v>0</v>
          </cell>
          <cell r="JE66">
            <v>215.7</v>
          </cell>
          <cell r="JG66">
            <v>49.759999999999977</v>
          </cell>
          <cell r="JH66">
            <v>103.86</v>
          </cell>
          <cell r="JI66">
            <v>103.86</v>
          </cell>
          <cell r="JJ66">
            <v>29.88799999999998</v>
          </cell>
          <cell r="JK66">
            <v>362.04960899999998</v>
          </cell>
          <cell r="JL66">
            <v>1998.0740000000001</v>
          </cell>
          <cell r="JM66">
            <v>443.98799999999989</v>
          </cell>
          <cell r="JN66">
            <v>510.96699999999998</v>
          </cell>
          <cell r="JO66">
            <v>944.65700000000004</v>
          </cell>
          <cell r="JP66">
            <v>1053.4169999999999</v>
          </cell>
          <cell r="JQ66">
            <v>695.23800000000006</v>
          </cell>
          <cell r="JR66">
            <v>251.25000000000011</v>
          </cell>
          <cell r="JS66">
            <v>124.5</v>
          </cell>
          <cell r="JT66">
            <v>-57.806000000000012</v>
          </cell>
          <cell r="JV66">
            <v>0</v>
          </cell>
          <cell r="JW66">
            <v>231.1</v>
          </cell>
          <cell r="JY66">
            <v>60.79999999999999</v>
          </cell>
          <cell r="JZ66">
            <v>117.8</v>
          </cell>
          <cell r="KA66">
            <v>117.8</v>
          </cell>
          <cell r="KB66">
            <v>40.937999999999988</v>
          </cell>
          <cell r="KC66">
            <v>362.04960899999998</v>
          </cell>
          <cell r="KD66">
            <v>1973.473</v>
          </cell>
          <cell r="KE66">
            <v>417.84800000000001</v>
          </cell>
          <cell r="KF66">
            <v>508.01400000000001</v>
          </cell>
          <cell r="KG66">
            <v>894.10500000000002</v>
          </cell>
          <cell r="KH66">
            <v>1079.3679999999999</v>
          </cell>
          <cell r="KI66">
            <v>632.29399999999998</v>
          </cell>
          <cell r="KJ66">
            <v>214.446</v>
          </cell>
          <cell r="KK66">
            <v>102.4</v>
          </cell>
          <cell r="KL66">
            <v>-5.01400000000001</v>
          </cell>
          <cell r="KN66">
            <v>0</v>
          </cell>
          <cell r="KO66">
            <v>231.4</v>
          </cell>
          <cell r="KQ66">
            <v>61.20000000000001</v>
          </cell>
          <cell r="KR66">
            <v>117.5</v>
          </cell>
          <cell r="KS66">
            <v>117.5</v>
          </cell>
          <cell r="KT66">
            <v>48.000000000000007</v>
          </cell>
          <cell r="KU66">
            <v>362.04960899999998</v>
          </cell>
          <cell r="KV66">
            <v>2016.925</v>
          </cell>
          <cell r="KW66">
            <v>385.387</v>
          </cell>
          <cell r="KX66">
            <v>506.61399999999998</v>
          </cell>
          <cell r="KY66">
            <v>919.54399999999998</v>
          </cell>
          <cell r="KZ66">
            <v>1097.3810000000001</v>
          </cell>
          <cell r="LA66">
            <v>606.52600000000007</v>
          </cell>
          <cell r="LB66">
            <v>221.1390000000001</v>
          </cell>
          <cell r="LC66">
            <v>96.7</v>
          </cell>
          <cell r="LD66">
            <v>-14.715</v>
          </cell>
          <cell r="LF66">
            <v>0</v>
          </cell>
          <cell r="LG66">
            <v>249.3</v>
          </cell>
          <cell r="LI66">
            <v>63.400000000000013</v>
          </cell>
          <cell r="LJ66">
            <v>123.4</v>
          </cell>
          <cell r="LK66">
            <v>123.4</v>
          </cell>
          <cell r="LL66">
            <v>37.500000000000007</v>
          </cell>
          <cell r="LM66">
            <v>362.04960899999998</v>
          </cell>
          <cell r="LN66">
            <v>1973.298</v>
          </cell>
          <cell r="LO66">
            <v>320.27300000000002</v>
          </cell>
          <cell r="LP66">
            <v>525.23599999999999</v>
          </cell>
          <cell r="LQ66">
            <v>838.30700000000002</v>
          </cell>
          <cell r="LR66">
            <v>1134.991</v>
          </cell>
          <cell r="LS66">
            <v>551.69399999999996</v>
          </cell>
          <cell r="LT66">
            <v>231.42099999999991</v>
          </cell>
          <cell r="LU66">
            <v>93.3</v>
          </cell>
          <cell r="LV66">
            <v>4.869000000000014</v>
          </cell>
          <cell r="LX66">
            <v>0</v>
          </cell>
          <cell r="LY66">
            <v>255.03722269913479</v>
          </cell>
          <cell r="MA66">
            <v>61.033486662020593</v>
          </cell>
          <cell r="MB66">
            <v>122.4142863489363</v>
          </cell>
          <cell r="MC66">
            <v>122.4142863489363</v>
          </cell>
          <cell r="MD66">
            <v>41.62034427237225</v>
          </cell>
          <cell r="ME66">
            <v>362.04960899999998</v>
          </cell>
          <cell r="MF66">
            <v>2015.859336245677</v>
          </cell>
          <cell r="MG66">
            <v>358.61112242736419</v>
          </cell>
          <cell r="MH66">
            <v>517.52366371795449</v>
          </cell>
          <cell r="MI66">
            <v>839.24799197330503</v>
          </cell>
          <cell r="MJ66">
            <v>1176.611344272372</v>
          </cell>
          <cell r="MK66">
            <v>551.69399999999996</v>
          </cell>
          <cell r="ML66">
            <v>193.08287757263579</v>
          </cell>
          <cell r="MM66">
            <v>53.668463404870202</v>
          </cell>
          <cell r="MN66">
            <v>38.338122427364148</v>
          </cell>
          <cell r="MP66">
            <v>0</v>
          </cell>
          <cell r="MQ66">
            <v>260.8090727654361</v>
          </cell>
          <cell r="MS66">
            <v>62.414760071088239</v>
          </cell>
          <cell r="MT66">
            <v>125.18469334796821</v>
          </cell>
          <cell r="MU66">
            <v>125.18469334796821</v>
          </cell>
          <cell r="MV66">
            <v>42.180315870587691</v>
          </cell>
          <cell r="MW66">
            <v>362.04960899999998</v>
          </cell>
          <cell r="MX66">
            <v>2058.9863235055991</v>
          </cell>
          <cell r="MY66">
            <v>406.18615567712658</v>
          </cell>
          <cell r="MZ66">
            <v>509.66134135588999</v>
          </cell>
          <cell r="NA66">
            <v>840.19466336263918</v>
          </cell>
          <cell r="NB66">
            <v>1218.7916601429599</v>
          </cell>
          <cell r="NC66">
            <v>551.69399999999996</v>
          </cell>
          <cell r="ND66">
            <v>145.5078443228733</v>
          </cell>
          <cell r="NE66">
            <v>54.907610914815393</v>
          </cell>
          <cell r="NF66">
            <v>47.575033249762427</v>
          </cell>
          <cell r="NH66">
            <v>0</v>
          </cell>
          <cell r="NI66">
            <v>265.4960083397134</v>
          </cell>
          <cell r="NK66">
            <v>63.536400343166747</v>
          </cell>
          <cell r="NL66">
            <v>127.43435662227949</v>
          </cell>
          <cell r="NM66">
            <v>127.43435662227949</v>
          </cell>
          <cell r="NN66">
            <v>45.174327095172274</v>
          </cell>
          <cell r="NO66">
            <v>362.04960899999998</v>
          </cell>
          <cell r="NP66">
            <v>2104.9293794764089</v>
          </cell>
          <cell r="NQ66">
            <v>457.38135365520128</v>
          </cell>
          <cell r="NR66">
            <v>501.63669257773432</v>
          </cell>
          <cell r="NS66">
            <v>840.96339223827738</v>
          </cell>
          <cell r="NT66">
            <v>1263.9659872381319</v>
          </cell>
          <cell r="NU66">
            <v>551.69399999999996</v>
          </cell>
          <cell r="NV66">
            <v>94.312646344798623</v>
          </cell>
          <cell r="NW66">
            <v>55.873307500957047</v>
          </cell>
          <cell r="NX66">
            <v>51.195197978074731</v>
          </cell>
          <cell r="NZ66">
            <v>0</v>
          </cell>
          <cell r="UG66">
            <v>0</v>
          </cell>
          <cell r="UH66">
            <v>0</v>
          </cell>
          <cell r="UI66">
            <v>0</v>
          </cell>
          <cell r="UJ66">
            <v>0</v>
          </cell>
          <cell r="UK66">
            <v>0</v>
          </cell>
          <cell r="UL66">
            <v>0</v>
          </cell>
          <cell r="UM66">
            <v>0</v>
          </cell>
          <cell r="UN66">
            <v>0</v>
          </cell>
          <cell r="UO66">
            <v>0</v>
          </cell>
          <cell r="UP66">
            <v>0</v>
          </cell>
          <cell r="UQ66">
            <v>0</v>
          </cell>
          <cell r="UR66">
            <v>0</v>
          </cell>
          <cell r="US66">
            <v>0</v>
          </cell>
          <cell r="UT66">
            <v>0</v>
          </cell>
          <cell r="UU66">
            <v>0</v>
          </cell>
          <cell r="UV66">
            <v>0</v>
          </cell>
          <cell r="UW66">
            <v>0</v>
          </cell>
          <cell r="UX66">
            <v>0</v>
          </cell>
          <cell r="UY66">
            <v>0</v>
          </cell>
          <cell r="UZ66">
            <v>0</v>
          </cell>
          <cell r="VA66">
            <v>0</v>
          </cell>
        </row>
        <row r="67">
          <cell r="A67" t="str">
            <v>FLRY3</v>
          </cell>
          <cell r="B67" t="str">
            <v>Fleury</v>
          </cell>
          <cell r="C67" t="str">
            <v>Health Care</v>
          </cell>
          <cell r="D67" t="str">
            <v>Raphael Elage</v>
          </cell>
          <cell r="E67">
            <v>45118</v>
          </cell>
          <cell r="F67" t="str">
            <v>Neutral</v>
          </cell>
          <cell r="G67" t="b">
            <v>0</v>
          </cell>
          <cell r="H67" t="str">
            <v>BRL</v>
          </cell>
          <cell r="I67">
            <v>19.5</v>
          </cell>
          <cell r="J67">
            <v>0.14399999999999999</v>
          </cell>
          <cell r="M67">
            <v>6561.7231718374942</v>
          </cell>
          <cell r="N67">
            <v>1781.1502515718539</v>
          </cell>
          <cell r="O67">
            <v>1043.3995794613411</v>
          </cell>
          <cell r="P67">
            <v>1649.0895794613409</v>
          </cell>
          <cell r="Q67">
            <v>1649.0895794613409</v>
          </cell>
          <cell r="R67">
            <v>481.74237250134058</v>
          </cell>
          <cell r="S67">
            <v>547.18499999999995</v>
          </cell>
          <cell r="T67">
            <v>10346.44485082583</v>
          </cell>
          <cell r="U67">
            <v>1763.0814089999999</v>
          </cell>
          <cell r="V67">
            <v>1265.027</v>
          </cell>
          <cell r="W67">
            <v>6660.7211158099999</v>
          </cell>
          <cell r="X67">
            <v>3685.7237350158271</v>
          </cell>
          <cell r="Y67">
            <v>5125.7410349000002</v>
          </cell>
          <cell r="Z67">
            <v>3362.6596258999998</v>
          </cell>
          <cell r="AA67">
            <v>-1159.9090152655949</v>
          </cell>
          <cell r="AC67">
            <v>185.8463936446272</v>
          </cell>
          <cell r="AD67">
            <v>-402.10879344</v>
          </cell>
          <cell r="AE67">
            <v>7182.4072883686567</v>
          </cell>
          <cell r="AF67">
            <v>2004.2842607522859</v>
          </cell>
          <cell r="AG67">
            <v>1085.788571532192</v>
          </cell>
          <cell r="AH67">
            <v>1794.1989217533751</v>
          </cell>
          <cell r="AI67">
            <v>1794.1989217533751</v>
          </cell>
          <cell r="AJ67">
            <v>424.21360141506142</v>
          </cell>
          <cell r="AK67">
            <v>547.18499999999995</v>
          </cell>
          <cell r="AL67">
            <v>9662.6610807465986</v>
          </cell>
          <cell r="AM67">
            <v>1020.292355885616</v>
          </cell>
          <cell r="AN67">
            <v>1255.1548727712479</v>
          </cell>
          <cell r="AO67">
            <v>5975.7675867204716</v>
          </cell>
          <cell r="AP67">
            <v>3686.893494026127</v>
          </cell>
          <cell r="AQ67">
            <v>4436.0872016118064</v>
          </cell>
          <cell r="AR67">
            <v>3415.79484572619</v>
          </cell>
          <cell r="AS67">
            <v>-419.78278913944689</v>
          </cell>
          <cell r="AU67">
            <v>-334.11760578847219</v>
          </cell>
          <cell r="AV67">
            <v>-99.948609637085696</v>
          </cell>
          <cell r="AW67">
            <v>7736.2381022525806</v>
          </cell>
          <cell r="AX67">
            <v>2229.6342253675662</v>
          </cell>
          <cell r="AY67">
            <v>1351.1504848005679</v>
          </cell>
          <cell r="AZ67">
            <v>2060.1351860425739</v>
          </cell>
          <cell r="BA67">
            <v>2060.1351860425739</v>
          </cell>
          <cell r="BB67">
            <v>694.77405823130982</v>
          </cell>
          <cell r="BC67">
            <v>547.18499999999995</v>
          </cell>
          <cell r="BD67">
            <v>10277.20679392573</v>
          </cell>
          <cell r="BE67">
            <v>1478.8955231107921</v>
          </cell>
          <cell r="BF67">
            <v>1299.642285590684</v>
          </cell>
          <cell r="BG67">
            <v>6106.433593940661</v>
          </cell>
          <cell r="BH67">
            <v>4170.773199985073</v>
          </cell>
          <cell r="BI67">
            <v>4507.8437189352071</v>
          </cell>
          <cell r="BJ67">
            <v>3028.948195824416</v>
          </cell>
          <cell r="BK67">
            <v>-485.68496305569192</v>
          </cell>
          <cell r="BM67">
            <v>645.16696732452692</v>
          </cell>
          <cell r="BN67">
            <v>-186.56380009935131</v>
          </cell>
          <cell r="BO67">
            <v>8275.65057406509</v>
          </cell>
          <cell r="BP67">
            <v>2413.0128135255331</v>
          </cell>
          <cell r="BQ67">
            <v>1498.2929262448581</v>
          </cell>
          <cell r="BR67">
            <v>2234.3887906440709</v>
          </cell>
          <cell r="BS67">
            <v>2234.3887906440709</v>
          </cell>
          <cell r="BT67">
            <v>833.25940278556322</v>
          </cell>
          <cell r="BU67">
            <v>547.18499999999995</v>
          </cell>
          <cell r="BV67">
            <v>10981.46013994522</v>
          </cell>
          <cell r="BW67">
            <v>2088.71515219614</v>
          </cell>
          <cell r="BX67">
            <v>1354.6191376299889</v>
          </cell>
          <cell r="BY67">
            <v>6276.5955667900625</v>
          </cell>
          <cell r="BZ67">
            <v>4704.8645731551569</v>
          </cell>
          <cell r="CA67">
            <v>4591.0525507485181</v>
          </cell>
          <cell r="CB67">
            <v>2502.3373985523781</v>
          </cell>
          <cell r="CC67">
            <v>-518.87407549671525</v>
          </cell>
          <cell r="CE67">
            <v>892.97765009393106</v>
          </cell>
          <cell r="CF67">
            <v>-283.15802100858201</v>
          </cell>
          <cell r="CG67">
            <v>8803.3429780699025</v>
          </cell>
          <cell r="CH67">
            <v>2611.10963172945</v>
          </cell>
          <cell r="CI67">
            <v>1661.1632427409661</v>
          </cell>
          <cell r="CJ67">
            <v>2430.0860491864801</v>
          </cell>
          <cell r="CK67">
            <v>2430.0860491864801</v>
          </cell>
          <cell r="CL67">
            <v>968.82230023496527</v>
          </cell>
          <cell r="CM67">
            <v>547.18499999999995</v>
          </cell>
          <cell r="CN67">
            <v>11732.244439696749</v>
          </cell>
          <cell r="CO67">
            <v>2555.598802462855</v>
          </cell>
          <cell r="CP67">
            <v>1417.7914883613921</v>
          </cell>
          <cell r="CQ67">
            <v>6413.653869822313</v>
          </cell>
          <cell r="CR67">
            <v>5318.5905698744346</v>
          </cell>
          <cell r="CS67">
            <v>4681.1169754490293</v>
          </cell>
          <cell r="CT67">
            <v>2125.5181729861738</v>
          </cell>
          <cell r="CU67">
            <v>-551.23240811819403</v>
          </cell>
          <cell r="CW67">
            <v>808.24162128473881</v>
          </cell>
          <cell r="CX67">
            <v>-341.3579710180237</v>
          </cell>
          <cell r="CY67">
            <v>9332.2974066465358</v>
          </cell>
          <cell r="CZ67">
            <v>2795.7932769540771</v>
          </cell>
          <cell r="DA67">
            <v>1804.871707997459</v>
          </cell>
          <cell r="DB67">
            <v>2611.0560531618589</v>
          </cell>
          <cell r="DC67">
            <v>2611.0560531618589</v>
          </cell>
          <cell r="DD67">
            <v>1092.559213181119</v>
          </cell>
          <cell r="DE67">
            <v>547.18499999999995</v>
          </cell>
          <cell r="DF67">
            <v>12570.653989397209</v>
          </cell>
          <cell r="DG67">
            <v>3089.218180612806</v>
          </cell>
          <cell r="DH67">
            <v>1487.8075738920761</v>
          </cell>
          <cell r="DI67">
            <v>6567.4699446775903</v>
          </cell>
          <cell r="DJ67">
            <v>6003.1840447196209</v>
          </cell>
          <cell r="DK67">
            <v>4777.2796698804896</v>
          </cell>
          <cell r="DL67">
            <v>1688.0614892676831</v>
          </cell>
          <cell r="DM67">
            <v>-583.74928128865929</v>
          </cell>
          <cell r="DO67">
            <v>928.74457754116543</v>
          </cell>
          <cell r="DP67">
            <v>-395.1251993912141</v>
          </cell>
          <cell r="DQ67">
            <v>9867.4096173677026</v>
          </cell>
          <cell r="DR67">
            <v>2963.6867806677219</v>
          </cell>
          <cell r="DS67">
            <v>1920.393172996459</v>
          </cell>
          <cell r="DT67">
            <v>2767.5013552664709</v>
          </cell>
          <cell r="DU67">
            <v>2767.5013552664709</v>
          </cell>
          <cell r="DV67">
            <v>1202.01661941471</v>
          </cell>
          <cell r="DW67">
            <v>547.18499999999995</v>
          </cell>
          <cell r="DX67">
            <v>13485.75438550869</v>
          </cell>
          <cell r="DY67">
            <v>3680.165636510857</v>
          </cell>
          <cell r="DZ67">
            <v>1563.7832496255339</v>
          </cell>
          <cell r="EA67">
            <v>6734.8407868914746</v>
          </cell>
          <cell r="EB67">
            <v>6750.9135986172132</v>
          </cell>
          <cell r="EC67">
            <v>4879.5766482875333</v>
          </cell>
          <cell r="ED67">
            <v>1199.411011776677</v>
          </cell>
          <cell r="EE67">
            <v>-616.84061553797096</v>
          </cell>
          <cell r="EG67">
            <v>1034.2876832246441</v>
          </cell>
          <cell r="EH67">
            <v>-443.34022732659309</v>
          </cell>
          <cell r="EI67">
            <v>10417.34080917458</v>
          </cell>
          <cell r="EJ67">
            <v>3131.3178622391242</v>
          </cell>
          <cell r="EK67">
            <v>2033.6266247497219</v>
          </cell>
          <cell r="EL67">
            <v>2924.8319325378611</v>
          </cell>
          <cell r="EM67">
            <v>2924.8319325378611</v>
          </cell>
          <cell r="EN67">
            <v>1314.157713307892</v>
          </cell>
          <cell r="EO67">
            <v>547.18499999999995</v>
          </cell>
          <cell r="EP67">
            <v>14484.14847585274</v>
          </cell>
          <cell r="EQ67">
            <v>4335.4643273460297</v>
          </cell>
          <cell r="ER67">
            <v>1645.176781913586</v>
          </cell>
          <cell r="ES67">
            <v>6917.5885819178293</v>
          </cell>
          <cell r="ET67">
            <v>7566.5598939349111</v>
          </cell>
          <cell r="EU67">
            <v>4987.7562124301639</v>
          </cell>
          <cell r="EV67">
            <v>652.29188508413426</v>
          </cell>
          <cell r="EW67">
            <v>-650.84494138192645</v>
          </cell>
          <cell r="EY67">
            <v>1142.7127294770439</v>
          </cell>
          <cell r="EZ67">
            <v>-487.41403864187032</v>
          </cell>
          <cell r="FA67">
            <v>10986.575678374749</v>
          </cell>
          <cell r="FB67">
            <v>3303.692524507218</v>
          </cell>
          <cell r="FC67">
            <v>2149.3353773053459</v>
          </cell>
          <cell r="FD67">
            <v>3087.5250742734011</v>
          </cell>
          <cell r="FE67">
            <v>3087.5250742734011</v>
          </cell>
          <cell r="FF67">
            <v>1432.3859501655711</v>
          </cell>
          <cell r="FG67">
            <v>547.18499999999995</v>
          </cell>
          <cell r="FH67">
            <v>15570.21707337933</v>
          </cell>
          <cell r="FI67">
            <v>5059.6433722278834</v>
          </cell>
          <cell r="FJ67">
            <v>1731.6950775600051</v>
          </cell>
          <cell r="FK67">
            <v>7115.5810108353962</v>
          </cell>
          <cell r="FL67">
            <v>8454.6360625439356</v>
          </cell>
          <cell r="FM67">
            <v>5102.0942434929966</v>
          </cell>
          <cell r="FN67">
            <v>42.450871265114067</v>
          </cell>
          <cell r="FO67">
            <v>-686.04013644486463</v>
          </cell>
          <cell r="FQ67">
            <v>1256.864489715352</v>
          </cell>
          <cell r="FR67">
            <v>-532.68544483349933</v>
          </cell>
          <cell r="FS67">
            <v>1632.1725700794429</v>
          </cell>
          <cell r="FT67">
            <v>489.30585863944202</v>
          </cell>
          <cell r="FU67">
            <v>324.594529962992</v>
          </cell>
          <cell r="FV67">
            <v>466.80452996299198</v>
          </cell>
          <cell r="FW67">
            <v>466.80452996299198</v>
          </cell>
          <cell r="FX67">
            <v>174.70552742299199</v>
          </cell>
          <cell r="FY67">
            <v>547.18499999999995</v>
          </cell>
          <cell r="FZ67">
            <v>8372.1758657622759</v>
          </cell>
          <cell r="GA67">
            <v>815.92351231999987</v>
          </cell>
          <cell r="GB67">
            <v>1121.3520000000001</v>
          </cell>
          <cell r="GC67">
            <v>5695.3737645399997</v>
          </cell>
          <cell r="GD67">
            <v>2676.8021012222762</v>
          </cell>
          <cell r="GE67">
            <v>3971.6615641599992</v>
          </cell>
          <cell r="GF67">
            <v>3155.73805184</v>
          </cell>
          <cell r="GG67">
            <v>-128.0615892120444</v>
          </cell>
          <cell r="GJ67">
            <v>-3.9342924400000001</v>
          </cell>
          <cell r="GK67">
            <v>1631.7679612580509</v>
          </cell>
          <cell r="GL67">
            <v>436.71748203805117</v>
          </cell>
          <cell r="GM67">
            <v>256.63032622466432</v>
          </cell>
          <cell r="GN67">
            <v>405.98232622466418</v>
          </cell>
          <cell r="GO67">
            <v>405.98232622466418</v>
          </cell>
          <cell r="GP67">
            <v>108.5645897046642</v>
          </cell>
          <cell r="GQ67">
            <v>547.18499999999995</v>
          </cell>
          <cell r="GR67">
            <v>9091.4875149028212</v>
          </cell>
          <cell r="GS67">
            <v>818.69363827999996</v>
          </cell>
          <cell r="GT67">
            <v>1163.192</v>
          </cell>
          <cell r="GU67">
            <v>6317.5837082400003</v>
          </cell>
          <cell r="GV67">
            <v>2773.9038066628209</v>
          </cell>
          <cell r="GW67">
            <v>4658.7439629600003</v>
          </cell>
          <cell r="GX67">
            <v>3840.0503246799999</v>
          </cell>
          <cell r="GY67">
            <v>-582.52985112054466</v>
          </cell>
          <cell r="HB67">
            <v>-257.88469420000001</v>
          </cell>
          <cell r="HC67">
            <v>1673.2568762200001</v>
          </cell>
          <cell r="HD67">
            <v>469.8123959200002</v>
          </cell>
          <cell r="HE67">
            <v>287.78743296000022</v>
          </cell>
          <cell r="HF67">
            <v>436.26743296000018</v>
          </cell>
          <cell r="HG67">
            <v>436.26743296000018</v>
          </cell>
          <cell r="HH67">
            <v>126.6856210200002</v>
          </cell>
          <cell r="HI67">
            <v>547.18499999999995</v>
          </cell>
          <cell r="HJ67">
            <v>9424.6751449200001</v>
          </cell>
          <cell r="HK67">
            <v>1042.5907511600001</v>
          </cell>
          <cell r="HL67">
            <v>1212.5239999999999</v>
          </cell>
          <cell r="HM67">
            <v>6534.4355104400001</v>
          </cell>
          <cell r="HN67">
            <v>2890.2396344799999</v>
          </cell>
          <cell r="HO67">
            <v>4799.5025744899986</v>
          </cell>
          <cell r="HP67">
            <v>3756.9118233300001</v>
          </cell>
          <cell r="HQ67">
            <v>-148.31379702717899</v>
          </cell>
          <cell r="HT67">
            <v>-15.948</v>
          </cell>
          <cell r="HU67">
            <v>1624.52576428</v>
          </cell>
          <cell r="HV67">
            <v>385.31451497436018</v>
          </cell>
          <cell r="HW67">
            <v>174.38729031368419</v>
          </cell>
          <cell r="HX67">
            <v>340.03529031368419</v>
          </cell>
          <cell r="HY67">
            <v>340.03529031368419</v>
          </cell>
          <cell r="HZ67">
            <v>71.786634353684107</v>
          </cell>
          <cell r="IA67">
            <v>547.18499999999995</v>
          </cell>
          <cell r="IB67">
            <v>10346.44485082583</v>
          </cell>
          <cell r="IC67">
            <v>1763.0814089999999</v>
          </cell>
          <cell r="ID67">
            <v>1265.027</v>
          </cell>
          <cell r="IE67">
            <v>6660.7211158099999</v>
          </cell>
          <cell r="IF67">
            <v>3685.7237350158271</v>
          </cell>
          <cell r="IG67">
            <v>5125.7410349000002</v>
          </cell>
          <cell r="IH67">
            <v>3362.6596258999998</v>
          </cell>
          <cell r="II67">
            <v>-301.00377790582672</v>
          </cell>
          <cell r="IL67">
            <v>-124.3418068</v>
          </cell>
          <cell r="IM67">
            <v>1786.81129968</v>
          </cell>
          <cell r="IN67">
            <v>507.40846209000028</v>
          </cell>
          <cell r="IO67">
            <v>291.91936260000028</v>
          </cell>
          <cell r="IP67">
            <v>465.31836260000028</v>
          </cell>
          <cell r="IQ67">
            <v>465.31836260000028</v>
          </cell>
          <cell r="IR67">
            <v>131.89512510000031</v>
          </cell>
          <cell r="IS67">
            <v>547.18499999999995</v>
          </cell>
          <cell r="IT67">
            <v>10442.69496035</v>
          </cell>
          <cell r="IU67">
            <v>1756.86793934</v>
          </cell>
          <cell r="IV67">
            <v>1245.2940000000001</v>
          </cell>
          <cell r="IW67">
            <v>6615.2963770099996</v>
          </cell>
          <cell r="IX67">
            <v>3827.3985833400002</v>
          </cell>
          <cell r="IY67">
            <v>5120.2866216699986</v>
          </cell>
          <cell r="IZ67">
            <v>3363.4186823300001</v>
          </cell>
          <cell r="JA67">
            <v>-80.626209204173293</v>
          </cell>
          <cell r="JD67">
            <v>-16.748999999999999</v>
          </cell>
          <cell r="JE67">
            <v>1780.922440789042</v>
          </cell>
          <cell r="JF67">
            <v>492.38764536860532</v>
          </cell>
          <cell r="JG67">
            <v>213.93852265789371</v>
          </cell>
          <cell r="JH67">
            <v>391.42736565789369</v>
          </cell>
          <cell r="JI67">
            <v>391.42736565789369</v>
          </cell>
          <cell r="JJ67">
            <v>62.875807196165383</v>
          </cell>
          <cell r="JK67">
            <v>547.18499999999995</v>
          </cell>
          <cell r="JL67">
            <v>10022.38502560953</v>
          </cell>
          <cell r="JM67">
            <v>1334.429170455925</v>
          </cell>
          <cell r="JN67">
            <v>1248.126961884903</v>
          </cell>
          <cell r="JO67">
            <v>6485.9511752838171</v>
          </cell>
          <cell r="JP67">
            <v>3536.433850325709</v>
          </cell>
          <cell r="JQ67">
            <v>4873.328965797109</v>
          </cell>
          <cell r="JR67">
            <v>3538.899795341184</v>
          </cell>
          <cell r="JS67">
            <v>-111.9666063379172</v>
          </cell>
          <cell r="JV67">
            <v>0</v>
          </cell>
          <cell r="JW67">
            <v>1877.787157701646</v>
          </cell>
          <cell r="JX67">
            <v>522.9218132401561</v>
          </cell>
          <cell r="JY67">
            <v>315.60478103080681</v>
          </cell>
          <cell r="JZ67">
            <v>493.75881255858582</v>
          </cell>
          <cell r="KA67">
            <v>493.75881255858582</v>
          </cell>
          <cell r="KB67">
            <v>128.77932683843281</v>
          </cell>
          <cell r="KC67">
            <v>547.18499999999995</v>
          </cell>
          <cell r="KD67">
            <v>9973.1676710700231</v>
          </cell>
          <cell r="KE67">
            <v>1187.1789228333239</v>
          </cell>
          <cell r="KF67">
            <v>1254.5052589037909</v>
          </cell>
          <cell r="KG67">
            <v>6347.2906720020474</v>
          </cell>
          <cell r="KH67">
            <v>3625.8769990679762</v>
          </cell>
          <cell r="KI67">
            <v>4644.9349607758286</v>
          </cell>
          <cell r="KJ67">
            <v>3457.756037942504</v>
          </cell>
          <cell r="KK67">
            <v>-118.27808333503761</v>
          </cell>
          <cell r="KN67">
            <v>-43.852797017834909</v>
          </cell>
          <cell r="KO67">
            <v>1736.886390197968</v>
          </cell>
          <cell r="KP67">
            <v>481.56634005352362</v>
          </cell>
          <cell r="KQ67">
            <v>264.32590524349001</v>
          </cell>
          <cell r="KR67">
            <v>443.69438093689382</v>
          </cell>
          <cell r="KS67">
            <v>443.69438093689382</v>
          </cell>
          <cell r="KT67">
            <v>100.6633422804619</v>
          </cell>
          <cell r="KU67">
            <v>547.18499999999995</v>
          </cell>
          <cell r="KV67">
            <v>9662.6610807465986</v>
          </cell>
          <cell r="KW67">
            <v>1020.292355885616</v>
          </cell>
          <cell r="KX67">
            <v>1255.1548727712479</v>
          </cell>
          <cell r="KY67">
            <v>5975.7675867204716</v>
          </cell>
          <cell r="KZ67">
            <v>3686.893494026127</v>
          </cell>
          <cell r="LA67">
            <v>4436.0872016118064</v>
          </cell>
          <cell r="LB67">
            <v>3415.79484572619</v>
          </cell>
          <cell r="LC67">
            <v>-108.91189026231871</v>
          </cell>
          <cell r="LF67">
            <v>-39.346812619250791</v>
          </cell>
          <cell r="LG67">
            <v>1930.029361726291</v>
          </cell>
          <cell r="LH67">
            <v>564.80346091739125</v>
          </cell>
          <cell r="LI67">
            <v>344.50097766557309</v>
          </cell>
          <cell r="LJ67">
            <v>519.26611818500169</v>
          </cell>
          <cell r="LK67">
            <v>519.26611818500169</v>
          </cell>
          <cell r="LL67">
            <v>174.52836357749601</v>
          </cell>
          <cell r="LM67">
            <v>547.18499999999995</v>
          </cell>
          <cell r="LN67">
            <v>9916.1230424168498</v>
          </cell>
          <cell r="LO67">
            <v>1120.0978185598869</v>
          </cell>
          <cell r="LP67">
            <v>1266.9984770528481</v>
          </cell>
          <cell r="LQ67">
            <v>6097.1901206392931</v>
          </cell>
          <cell r="LR67">
            <v>3818.9329217775571</v>
          </cell>
          <cell r="LS67">
            <v>4453.427833501577</v>
          </cell>
          <cell r="LT67">
            <v>3333.33001494169</v>
          </cell>
          <cell r="LU67">
            <v>-121.25261267318881</v>
          </cell>
          <cell r="LX67">
            <v>-39.655043679197107</v>
          </cell>
          <cell r="LY67">
            <v>1918.76201716183</v>
          </cell>
          <cell r="LZ67">
            <v>549.74868489144046</v>
          </cell>
          <cell r="MA67">
            <v>334.42245447030831</v>
          </cell>
          <cell r="MB67">
            <v>510.83575447407549</v>
          </cell>
          <cell r="MC67">
            <v>510.83575447407549</v>
          </cell>
          <cell r="MD67">
            <v>170.8369966835948</v>
          </cell>
          <cell r="ME67">
            <v>547.18499999999995</v>
          </cell>
          <cell r="MF67">
            <v>10086.61210173238</v>
          </cell>
          <cell r="MG67">
            <v>1274.576341911717</v>
          </cell>
          <cell r="MH67">
            <v>1277.819109066631</v>
          </cell>
          <cell r="MI67">
            <v>6143.6308088848364</v>
          </cell>
          <cell r="MJ67">
            <v>3942.981292847548</v>
          </cell>
          <cell r="MK67">
            <v>4471.3027919257174</v>
          </cell>
          <cell r="ML67">
            <v>3196.7264500139991</v>
          </cell>
          <cell r="MM67">
            <v>-120.42183836826329</v>
          </cell>
          <cell r="MP67">
            <v>-42.503547062399242</v>
          </cell>
          <cell r="MQ67">
            <v>2017.7722900268091</v>
          </cell>
          <cell r="MR67">
            <v>580.59526922997043</v>
          </cell>
          <cell r="MS67">
            <v>364.89086223616852</v>
          </cell>
          <cell r="MT67">
            <v>542.79501140177786</v>
          </cell>
          <cell r="MU67">
            <v>542.79501140177786</v>
          </cell>
          <cell r="MV67">
            <v>192.94035347866861</v>
          </cell>
          <cell r="MW67">
            <v>547.18499999999995</v>
          </cell>
          <cell r="MX67">
            <v>10330.14010831517</v>
          </cell>
          <cell r="MY67">
            <v>1404.8757785651201</v>
          </cell>
          <cell r="MZ67">
            <v>1291.9114190219091</v>
          </cell>
          <cell r="NA67">
            <v>6251.8133762373927</v>
          </cell>
          <cell r="NB67">
            <v>4078.3267320777809</v>
          </cell>
          <cell r="NC67">
            <v>4488.6221679248829</v>
          </cell>
          <cell r="ND67">
            <v>3083.7463893597628</v>
          </cell>
          <cell r="NE67">
            <v>-126.9280568935073</v>
          </cell>
          <cell r="NH67">
            <v>-46.798521007915348</v>
          </cell>
          <cell r="NI67">
            <v>1869.6744333376521</v>
          </cell>
          <cell r="NJ67">
            <v>534.4868103287638</v>
          </cell>
          <cell r="NK67">
            <v>307.33619042851842</v>
          </cell>
          <cell r="NL67">
            <v>487.2383019817197</v>
          </cell>
          <cell r="NM67">
            <v>487.2383019817197</v>
          </cell>
          <cell r="NN67">
            <v>156.46834449155091</v>
          </cell>
          <cell r="NO67">
            <v>547.18499999999995</v>
          </cell>
          <cell r="NP67">
            <v>10277.20679392573</v>
          </cell>
          <cell r="NQ67">
            <v>1478.8955231107921</v>
          </cell>
          <cell r="NR67">
            <v>1299.642285590684</v>
          </cell>
          <cell r="NS67">
            <v>6106.433593940661</v>
          </cell>
          <cell r="NT67">
            <v>4170.773199985073</v>
          </cell>
          <cell r="NU67">
            <v>4507.8437189352071</v>
          </cell>
          <cell r="NV67">
            <v>3028.948195824416</v>
          </cell>
          <cell r="NW67">
            <v>-117.0824551207324</v>
          </cell>
          <cell r="NZ67">
            <v>-57.606688349839537</v>
          </cell>
          <cell r="OA67">
            <v>2065.271853622527</v>
          </cell>
          <cell r="OB67">
            <v>611.53343892749899</v>
          </cell>
          <cell r="OC67">
            <v>382.34508253717672</v>
          </cell>
          <cell r="OD67">
            <v>563.2637319171763</v>
          </cell>
          <cell r="OE67">
            <v>563.2637319171763</v>
          </cell>
          <cell r="OF67">
            <v>208.3144697277697</v>
          </cell>
          <cell r="OG67">
            <v>547.18499999999995</v>
          </cell>
          <cell r="OH67">
            <v>10584.852010225901</v>
          </cell>
          <cell r="OI67">
            <v>1700.4771027304259</v>
          </cell>
          <cell r="OJ67">
            <v>1314.323103914295</v>
          </cell>
          <cell r="OK67">
            <v>6275.34214792698</v>
          </cell>
          <cell r="OL67">
            <v>4309.509862298919</v>
          </cell>
          <cell r="OM67">
            <v>4528.7922710951343</v>
          </cell>
          <cell r="ON67">
            <v>2828.3151683647079</v>
          </cell>
          <cell r="OO67">
            <v>-129.5856951486895</v>
          </cell>
          <cell r="OR67">
            <v>-64.027719621983636</v>
          </cell>
          <cell r="OS67">
            <v>2052.099965866033</v>
          </cell>
          <cell r="OT67">
            <v>595.1238022514267</v>
          </cell>
          <cell r="OU67">
            <v>370.98714032641487</v>
          </cell>
          <cell r="OV67">
            <v>553.98603769370948</v>
          </cell>
          <cell r="OW67">
            <v>553.98603769370948</v>
          </cell>
          <cell r="OX67">
            <v>206.07991920509869</v>
          </cell>
          <cell r="OY67">
            <v>547.18499999999995</v>
          </cell>
          <cell r="OZ67">
            <v>10758.70951478497</v>
          </cell>
          <cell r="PA67">
            <v>1871.434548010034</v>
          </cell>
          <cell r="PB67">
            <v>1327.768845035255</v>
          </cell>
          <cell r="PC67">
            <v>6316.1062653089957</v>
          </cell>
          <cell r="PD67">
            <v>4442.6032494759729</v>
          </cell>
          <cell r="PE67">
            <v>4549.0807265446256</v>
          </cell>
          <cell r="PF67">
            <v>2677.6461785345932</v>
          </cell>
          <cell r="PG67">
            <v>-128.61896704186651</v>
          </cell>
          <cell r="PJ67">
            <v>-69.612520871611082</v>
          </cell>
          <cell r="PK67">
            <v>2156.8752004630278</v>
          </cell>
          <cell r="PL67">
            <v>627.21416777411855</v>
          </cell>
          <cell r="PM67">
            <v>402.56157593681769</v>
          </cell>
          <cell r="PN67">
            <v>587.44774231487145</v>
          </cell>
          <cell r="PO67">
            <v>587.44774231487145</v>
          </cell>
          <cell r="PP67">
            <v>228.64067816102889</v>
          </cell>
          <cell r="PQ67">
            <v>547.18499999999995</v>
          </cell>
          <cell r="PR67">
            <v>11025.614749133871</v>
          </cell>
          <cell r="PS67">
            <v>2019.8119572493631</v>
          </cell>
          <cell r="PT67">
            <v>1344.5783525816371</v>
          </cell>
          <cell r="PU67">
            <v>6430.88007144525</v>
          </cell>
          <cell r="PV67">
            <v>4594.734677688617</v>
          </cell>
          <cell r="PW67">
            <v>4569.0342193095021</v>
          </cell>
          <cell r="PX67">
            <v>2549.2222620601392</v>
          </cell>
          <cell r="PY67">
            <v>-135.49636570816949</v>
          </cell>
          <cell r="QB67">
            <v>-72.994915897125622</v>
          </cell>
          <cell r="QC67">
            <v>2001.403554113502</v>
          </cell>
          <cell r="QD67">
            <v>579.14140457249027</v>
          </cell>
          <cell r="QE67">
            <v>342.39912744445041</v>
          </cell>
          <cell r="QF67">
            <v>529.69127871831574</v>
          </cell>
          <cell r="QG67">
            <v>529.69127871831574</v>
          </cell>
          <cell r="QH67">
            <v>190.2243356916681</v>
          </cell>
          <cell r="QI67">
            <v>547.18499999999995</v>
          </cell>
          <cell r="QJ67">
            <v>10981.46013994522</v>
          </cell>
          <cell r="QK67">
            <v>2088.71515219614</v>
          </cell>
          <cell r="QL67">
            <v>1354.6191376299889</v>
          </cell>
          <cell r="QM67">
            <v>6276.5955667900625</v>
          </cell>
          <cell r="QN67">
            <v>4704.8645731551569</v>
          </cell>
          <cell r="QO67">
            <v>4591.0525507485181</v>
          </cell>
          <cell r="QP67">
            <v>2502.3373985523781</v>
          </cell>
          <cell r="QQ67">
            <v>-125.17304759798979</v>
          </cell>
          <cell r="QT67">
            <v>-76.522864617861615</v>
          </cell>
        </row>
        <row r="68">
          <cell r="A68" t="str">
            <v>FRAS3</v>
          </cell>
          <cell r="B68" t="str">
            <v>Frasle Mobility</v>
          </cell>
          <cell r="C68" t="str">
            <v>Capital Goods</v>
          </cell>
          <cell r="D68" t="str">
            <v>Lucas Laghi</v>
          </cell>
          <cell r="E68">
            <v>45281</v>
          </cell>
          <cell r="F68" t="str">
            <v>Neutral</v>
          </cell>
          <cell r="G68" t="b">
            <v>0</v>
          </cell>
          <cell r="H68" t="str">
            <v>BRL</v>
          </cell>
          <cell r="I68">
            <v>18</v>
          </cell>
          <cell r="J68">
            <v>0.14294999999999999</v>
          </cell>
          <cell r="K68">
            <v>0.12</v>
          </cell>
          <cell r="L68">
            <v>0.14103750000000001</v>
          </cell>
          <cell r="M68">
            <v>3058.2</v>
          </cell>
          <cell r="N68">
            <v>903.50599999999986</v>
          </cell>
          <cell r="O68">
            <v>333.05300000000028</v>
          </cell>
          <cell r="P68">
            <v>453.20000000000027</v>
          </cell>
          <cell r="Q68">
            <v>475.70000000000027</v>
          </cell>
          <cell r="R68">
            <v>201.04800000000029</v>
          </cell>
          <cell r="S68">
            <v>267.01634300000001</v>
          </cell>
          <cell r="T68">
            <v>3765.8760000000002</v>
          </cell>
          <cell r="U68">
            <v>1061.9880000000001</v>
          </cell>
          <cell r="V68">
            <v>1301.3979999999999</v>
          </cell>
          <cell r="W68">
            <v>1987.4380000000001</v>
          </cell>
          <cell r="X68">
            <v>1763.9010000000001</v>
          </cell>
          <cell r="Y68">
            <v>921.87</v>
          </cell>
          <cell r="Z68">
            <v>11.60099999999994</v>
          </cell>
          <cell r="AA68">
            <v>106.4</v>
          </cell>
          <cell r="AB68">
            <v>386.38358850530392</v>
          </cell>
          <cell r="AC68">
            <v>291.47233787853719</v>
          </cell>
          <cell r="AD68">
            <v>70.099999999999994</v>
          </cell>
          <cell r="AE68">
            <v>3520.8575853084722</v>
          </cell>
          <cell r="AF68">
            <v>1228.897044115284</v>
          </cell>
          <cell r="AG68">
            <v>582.5506441886954</v>
          </cell>
          <cell r="AH68">
            <v>707.2637541886952</v>
          </cell>
          <cell r="AI68">
            <v>719.86375418869522</v>
          </cell>
          <cell r="AJ68">
            <v>372.959643341034</v>
          </cell>
          <cell r="AK68">
            <v>267.01634300000001</v>
          </cell>
          <cell r="AL68">
            <v>4049.4241327815548</v>
          </cell>
          <cell r="AM68">
            <v>1267.1343862852409</v>
          </cell>
          <cell r="AN68">
            <v>1453.9291470775961</v>
          </cell>
          <cell r="AO68">
            <v>2063.5878111110378</v>
          </cell>
          <cell r="AP68">
            <v>1968.0353216705171</v>
          </cell>
          <cell r="AQ68">
            <v>902.11438231277566</v>
          </cell>
          <cell r="AR68">
            <v>-365.02000397246519</v>
          </cell>
          <cell r="AS68">
            <v>104.6710154857965</v>
          </cell>
          <cell r="AT68">
            <v>508.89225482765988</v>
          </cell>
          <cell r="AU68">
            <v>454.94141346521502</v>
          </cell>
          <cell r="AV68">
            <v>152.73632167051679</v>
          </cell>
          <cell r="AW68">
            <v>3922.0342135006831</v>
          </cell>
          <cell r="AX68">
            <v>1323.1993179578469</v>
          </cell>
          <cell r="AY68">
            <v>631.49509048944526</v>
          </cell>
          <cell r="AZ68">
            <v>756.5329971381185</v>
          </cell>
          <cell r="BA68">
            <v>756.5329971381185</v>
          </cell>
          <cell r="BB68">
            <v>427.48116998011079</v>
          </cell>
          <cell r="BC68">
            <v>267.01634300000001</v>
          </cell>
          <cell r="BD68">
            <v>4463.6273591960226</v>
          </cell>
          <cell r="BE68">
            <v>1560.424654380538</v>
          </cell>
          <cell r="BF68">
            <v>1455.0737962913099</v>
          </cell>
          <cell r="BG68">
            <v>2264.0504525354499</v>
          </cell>
          <cell r="BH68">
            <v>2181.7759066605722</v>
          </cell>
          <cell r="BI68">
            <v>1017.182364678039</v>
          </cell>
          <cell r="BJ68">
            <v>-543.24228970249851</v>
          </cell>
          <cell r="BK68">
            <v>137.27119747252391</v>
          </cell>
          <cell r="BL68">
            <v>408.06952428224128</v>
          </cell>
          <cell r="BM68">
            <v>506.29934013531602</v>
          </cell>
          <cell r="BN68">
            <v>213.7405849900554</v>
          </cell>
          <cell r="BO68">
            <v>4127.7019287838593</v>
          </cell>
          <cell r="BP68">
            <v>1365.2195615505159</v>
          </cell>
          <cell r="BQ68">
            <v>644.10897747715785</v>
          </cell>
          <cell r="BR68">
            <v>769.24532395821052</v>
          </cell>
          <cell r="BS68">
            <v>769.24532395821052</v>
          </cell>
          <cell r="BT68">
            <v>480.06951723354462</v>
          </cell>
          <cell r="BU68">
            <v>267.01634300000001</v>
          </cell>
          <cell r="BV68">
            <v>4758.2796095132344</v>
          </cell>
          <cell r="BW68">
            <v>1750.7148643216369</v>
          </cell>
          <cell r="BX68">
            <v>1479.606299586211</v>
          </cell>
          <cell r="BY68">
            <v>2436.2849759581081</v>
          </cell>
          <cell r="BZ68">
            <v>2304.1936335551259</v>
          </cell>
          <cell r="CA68">
            <v>1151.189074455516</v>
          </cell>
          <cell r="CB68">
            <v>-599.52578986612184</v>
          </cell>
          <cell r="CC68">
            <v>144.4695675074351</v>
          </cell>
          <cell r="CD68">
            <v>402.82351932114233</v>
          </cell>
          <cell r="CE68">
            <v>548.28225158945622</v>
          </cell>
          <cell r="CF68">
            <v>357.65179033899068</v>
          </cell>
          <cell r="CG68">
            <v>4363.4086437364549</v>
          </cell>
          <cell r="CH68">
            <v>1434.6417648438869</v>
          </cell>
          <cell r="CI68">
            <v>680.30983339287991</v>
          </cell>
          <cell r="CJ68">
            <v>807.55597515729403</v>
          </cell>
          <cell r="CK68">
            <v>807.55597515729403</v>
          </cell>
          <cell r="CL68">
            <v>507.07468354481728</v>
          </cell>
          <cell r="CM68">
            <v>267.01634300000001</v>
          </cell>
          <cell r="CN68">
            <v>5069.0741307464741</v>
          </cell>
          <cell r="CO68">
            <v>1946.295706797232</v>
          </cell>
          <cell r="CP68">
            <v>1511.580712710459</v>
          </cell>
          <cell r="CQ68">
            <v>2617.7754528874202</v>
          </cell>
          <cell r="CR68">
            <v>2433.497677859054</v>
          </cell>
          <cell r="CS68">
            <v>1293.8357290017329</v>
          </cell>
          <cell r="CT68">
            <v>-652.45997779549862</v>
          </cell>
          <cell r="CU68">
            <v>152.71930253077591</v>
          </cell>
          <cell r="CV68">
            <v>419.95447602620777</v>
          </cell>
          <cell r="CW68">
            <v>573.71603334150598</v>
          </cell>
          <cell r="CX68">
            <v>377.77063924088878</v>
          </cell>
          <cell r="CY68">
            <v>4612.5764612915591</v>
          </cell>
          <cell r="CZ68">
            <v>1506.9672294779029</v>
          </cell>
          <cell r="DA68">
            <v>717.55826240952467</v>
          </cell>
          <cell r="DB68">
            <v>847.55420370262414</v>
          </cell>
          <cell r="DC68">
            <v>847.55420370262414</v>
          </cell>
          <cell r="DD68">
            <v>534.36695695368746</v>
          </cell>
          <cell r="DE68">
            <v>267.01634300000001</v>
          </cell>
          <cell r="DF68">
            <v>5398.4452345510454</v>
          </cell>
          <cell r="DG68">
            <v>2147.9224967402988</v>
          </cell>
          <cell r="DH68">
            <v>1550.920219459802</v>
          </cell>
          <cell r="DI68">
            <v>2810.8829826688002</v>
          </cell>
          <cell r="DJ68">
            <v>2569.7612518822448</v>
          </cell>
          <cell r="DK68">
            <v>1445.633139890303</v>
          </cell>
          <cell r="DL68">
            <v>-702.28935684999578</v>
          </cell>
          <cell r="DM68">
            <v>161.44017614520459</v>
          </cell>
          <cell r="DN68">
            <v>438.10302586340248</v>
          </cell>
          <cell r="DO68">
            <v>600.12049834458264</v>
          </cell>
          <cell r="DP68">
            <v>398.10338293049722</v>
          </cell>
          <cell r="DQ68">
            <v>4875.9742180127487</v>
          </cell>
          <cell r="DR68">
            <v>1582.3330577428389</v>
          </cell>
          <cell r="DS68">
            <v>755.91826484476167</v>
          </cell>
          <cell r="DT68">
            <v>889.29740371830462</v>
          </cell>
          <cell r="DU68">
            <v>889.29740371830462</v>
          </cell>
          <cell r="DV68">
            <v>561.99824998309214</v>
          </cell>
          <cell r="DW68">
            <v>267.01634300000001</v>
          </cell>
          <cell r="DX68">
            <v>5747.1672356800982</v>
          </cell>
          <cell r="DY68">
            <v>2356.1011072464012</v>
          </cell>
          <cell r="DZ68">
            <v>1597.5870876726101</v>
          </cell>
          <cell r="EA68">
            <v>3016.2954300521651</v>
          </cell>
          <cell r="EB68">
            <v>2713.0708056279332</v>
          </cell>
          <cell r="EC68">
            <v>1607.1215996549431</v>
          </cell>
          <cell r="ED68">
            <v>-748.97950759145829</v>
          </cell>
          <cell r="EE68">
            <v>170.65909763044621</v>
          </cell>
          <cell r="EF68">
            <v>457.02865713990678</v>
          </cell>
          <cell r="EG68">
            <v>627.28496525993239</v>
          </cell>
          <cell r="EH68">
            <v>418.68869623740358</v>
          </cell>
          <cell r="EI68">
            <v>5154.4146673754803</v>
          </cell>
          <cell r="EJ68">
            <v>1660.878638369973</v>
          </cell>
          <cell r="EK68">
            <v>795.45091566679889</v>
          </cell>
          <cell r="EL68">
            <v>932.8434052066433</v>
          </cell>
          <cell r="EM68">
            <v>932.8434052066433</v>
          </cell>
          <cell r="EN68">
            <v>589.9965520719154</v>
          </cell>
          <cell r="EO68">
            <v>267.01634300000001</v>
          </cell>
          <cell r="EP68">
            <v>6116.0624813155364</v>
          </cell>
          <cell r="EQ68">
            <v>2571.3282201184929</v>
          </cell>
          <cell r="ER68">
            <v>1651.58116862627</v>
          </cell>
          <cell r="ES68">
            <v>3234.7415549092648</v>
          </cell>
          <cell r="ET68">
            <v>2863.5199264062721</v>
          </cell>
          <cell r="EU68">
            <v>1778.8725711331749</v>
          </cell>
          <cell r="EV68">
            <v>-792.4556489853187</v>
          </cell>
          <cell r="EW68">
            <v>180.4045133581418</v>
          </cell>
          <cell r="EX68">
            <v>476.73373703098082</v>
          </cell>
          <cell r="EY68">
            <v>655.22118551591814</v>
          </cell>
          <cell r="EZ68">
            <v>439.54743129357689</v>
          </cell>
          <cell r="FA68">
            <v>5448.7569886106448</v>
          </cell>
          <cell r="FB68">
            <v>1742.7457223496899</v>
          </cell>
          <cell r="FC68">
            <v>836.21431911877596</v>
          </cell>
          <cell r="FD68">
            <v>978.25029962063525</v>
          </cell>
          <cell r="FE68">
            <v>978.25029962063525</v>
          </cell>
          <cell r="FF68">
            <v>565.85432905485743</v>
          </cell>
          <cell r="FG68">
            <v>267.01634300000001</v>
          </cell>
          <cell r="FH68">
            <v>6320.9713017023923</v>
          </cell>
          <cell r="FI68">
            <v>2610.572868675984</v>
          </cell>
          <cell r="FJ68">
            <v>1711.427161611085</v>
          </cell>
          <cell r="FK68">
            <v>3295.3575213871331</v>
          </cell>
          <cell r="FL68">
            <v>3007.8127803152602</v>
          </cell>
          <cell r="FM68">
            <v>1789.8546282685379</v>
          </cell>
          <cell r="FN68">
            <v>-820.71824040744559</v>
          </cell>
          <cell r="FO68">
            <v>190.70649460137261</v>
          </cell>
          <cell r="FP68">
            <v>447.04666701683169</v>
          </cell>
          <cell r="FQ68">
            <v>460.87188709833799</v>
          </cell>
          <cell r="FR68">
            <v>421.56147514586883</v>
          </cell>
          <cell r="FS68">
            <v>704.8</v>
          </cell>
          <cell r="FT68">
            <v>194.465</v>
          </cell>
          <cell r="FU68">
            <v>78.003999999999976</v>
          </cell>
          <cell r="FV68">
            <v>106</v>
          </cell>
          <cell r="FW68">
            <v>106</v>
          </cell>
          <cell r="FX68">
            <v>27.30299999999998</v>
          </cell>
          <cell r="FY68">
            <v>267.01634300000001</v>
          </cell>
          <cell r="FZ68">
            <v>2975.3609999999999</v>
          </cell>
          <cell r="GA68">
            <v>308.66199999999998</v>
          </cell>
          <cell r="GB68">
            <v>1293.876</v>
          </cell>
          <cell r="GC68">
            <v>1901.4580000000001</v>
          </cell>
          <cell r="GD68">
            <v>1065.0740000000001</v>
          </cell>
          <cell r="GE68">
            <v>973.82100000000003</v>
          </cell>
          <cell r="GF68">
            <v>821.04000000000008</v>
          </cell>
          <cell r="GG68">
            <v>13.2</v>
          </cell>
          <cell r="GJ68">
            <v>23</v>
          </cell>
          <cell r="GK68">
            <v>782.6</v>
          </cell>
          <cell r="GL68">
            <v>230.47399999999999</v>
          </cell>
          <cell r="GM68">
            <v>96.710000000000065</v>
          </cell>
          <cell r="GN68">
            <v>125.1</v>
          </cell>
          <cell r="GO68">
            <v>125.1</v>
          </cell>
          <cell r="GP68">
            <v>66.813000000000059</v>
          </cell>
          <cell r="GQ68">
            <v>267.01634300000001</v>
          </cell>
          <cell r="GR68">
            <v>3719.951</v>
          </cell>
          <cell r="GS68">
            <v>1004.766</v>
          </cell>
          <cell r="GT68">
            <v>1306.3510000000001</v>
          </cell>
          <cell r="GU68">
            <v>1956.32</v>
          </cell>
          <cell r="GV68">
            <v>1754.883</v>
          </cell>
          <cell r="GW68">
            <v>953.01100000000008</v>
          </cell>
          <cell r="GX68">
            <v>106.7560000000001</v>
          </cell>
          <cell r="GY68">
            <v>12.9</v>
          </cell>
          <cell r="HB68">
            <v>23.3</v>
          </cell>
          <cell r="HC68">
            <v>824</v>
          </cell>
          <cell r="HD68">
            <v>259.46600000000001</v>
          </cell>
          <cell r="HE68">
            <v>108.345</v>
          </cell>
          <cell r="HF68">
            <v>138</v>
          </cell>
          <cell r="HG68">
            <v>138</v>
          </cell>
          <cell r="HH68">
            <v>71.819000000000017</v>
          </cell>
          <cell r="HI68">
            <v>267.01634300000001</v>
          </cell>
          <cell r="HJ68">
            <v>3753.6959999999999</v>
          </cell>
          <cell r="HK68">
            <v>1016.794</v>
          </cell>
          <cell r="HL68">
            <v>1278.069</v>
          </cell>
          <cell r="HM68">
            <v>1947.7850000000001</v>
          </cell>
          <cell r="HN68">
            <v>1798.952</v>
          </cell>
          <cell r="HO68">
            <v>933.39200000000005</v>
          </cell>
          <cell r="HP68">
            <v>77.438999999999965</v>
          </cell>
          <cell r="HQ68">
            <v>20.8</v>
          </cell>
          <cell r="HT68">
            <v>23.81</v>
          </cell>
          <cell r="HU68">
            <v>746.80000000000007</v>
          </cell>
          <cell r="HV68">
            <v>219.10100000000011</v>
          </cell>
          <cell r="HW68">
            <v>49.994000000000113</v>
          </cell>
          <cell r="HX68">
            <v>84.100000000000108</v>
          </cell>
          <cell r="HY68">
            <v>106.60000000000009</v>
          </cell>
          <cell r="HZ68">
            <v>35.113000000000113</v>
          </cell>
          <cell r="IA68">
            <v>267.01634300000001</v>
          </cell>
          <cell r="IB68">
            <v>3765.8760000000002</v>
          </cell>
          <cell r="IC68">
            <v>1061.9880000000001</v>
          </cell>
          <cell r="ID68">
            <v>1301.3979999999999</v>
          </cell>
          <cell r="IE68">
            <v>1987.4380000000001</v>
          </cell>
          <cell r="IF68">
            <v>1763.9010000000001</v>
          </cell>
          <cell r="IG68">
            <v>921.87</v>
          </cell>
          <cell r="IH68">
            <v>11.60099999999994</v>
          </cell>
          <cell r="II68">
            <v>59.5</v>
          </cell>
          <cell r="IL68">
            <v>-1.0000000000005119E-2</v>
          </cell>
          <cell r="IM68">
            <v>838.90000000000009</v>
          </cell>
          <cell r="IN68">
            <v>296.32600000000008</v>
          </cell>
          <cell r="IO68">
            <v>147.27800000000011</v>
          </cell>
          <cell r="IP68">
            <v>177.22600000000011</v>
          </cell>
          <cell r="IQ68">
            <v>177.22600000000011</v>
          </cell>
          <cell r="IR68">
            <v>89.505000000000138</v>
          </cell>
          <cell r="IS68">
            <v>267.01634300000001</v>
          </cell>
          <cell r="IT68">
            <v>3864.4589999999998</v>
          </cell>
          <cell r="IU68">
            <v>955.83399999999995</v>
          </cell>
          <cell r="IV68">
            <v>1477.855</v>
          </cell>
          <cell r="IW68">
            <v>2016.636</v>
          </cell>
          <cell r="IX68">
            <v>1832.7660000000001</v>
          </cell>
          <cell r="IY68">
            <v>938.48</v>
          </cell>
          <cell r="IZ68">
            <v>148.2530000000001</v>
          </cell>
          <cell r="JA68">
            <v>31.2</v>
          </cell>
          <cell r="JD68">
            <v>46.7</v>
          </cell>
          <cell r="JE68">
            <v>919.5</v>
          </cell>
          <cell r="JF68">
            <v>320.43599999999998</v>
          </cell>
          <cell r="JG68">
            <v>155.9850000000001</v>
          </cell>
          <cell r="JH68">
            <v>186.8</v>
          </cell>
          <cell r="JI68">
            <v>199.4</v>
          </cell>
          <cell r="JJ68">
            <v>96.542000000000058</v>
          </cell>
          <cell r="JK68">
            <v>267.01634300000001</v>
          </cell>
          <cell r="JL68">
            <v>3893.0659999999998</v>
          </cell>
          <cell r="JM68">
            <v>1017.675</v>
          </cell>
          <cell r="JN68">
            <v>1456.5429999999999</v>
          </cell>
          <cell r="JO68">
            <v>1981.242</v>
          </cell>
          <cell r="JP68">
            <v>1895.915</v>
          </cell>
          <cell r="JQ68">
            <v>897.46799999999996</v>
          </cell>
          <cell r="JR68">
            <v>-120.20699999999999</v>
          </cell>
          <cell r="JS68">
            <v>25.4</v>
          </cell>
          <cell r="JV68">
            <v>0</v>
          </cell>
          <cell r="JW68">
            <v>889</v>
          </cell>
          <cell r="JX68">
            <v>319.21600000000001</v>
          </cell>
          <cell r="JY68">
            <v>158.11600000000001</v>
          </cell>
          <cell r="JZ68">
            <v>190.1</v>
          </cell>
          <cell r="KA68">
            <v>190.1</v>
          </cell>
          <cell r="KB68">
            <v>104.04</v>
          </cell>
          <cell r="KC68">
            <v>267.01634300000001</v>
          </cell>
          <cell r="KD68">
            <v>3946.53</v>
          </cell>
          <cell r="KE68">
            <v>1009.351</v>
          </cell>
          <cell r="KF68">
            <v>1453.0050000000001</v>
          </cell>
          <cell r="KG68">
            <v>2002.13</v>
          </cell>
          <cell r="KH68">
            <v>1926.5989999999999</v>
          </cell>
          <cell r="KI68">
            <v>872.49400000000003</v>
          </cell>
          <cell r="KJ68">
            <v>-136.857</v>
          </cell>
          <cell r="KK68">
            <v>17.5</v>
          </cell>
          <cell r="KN68">
            <v>64.599999999999994</v>
          </cell>
          <cell r="KO68">
            <v>873.45758530847183</v>
          </cell>
          <cell r="KP68">
            <v>292.91904411528333</v>
          </cell>
          <cell r="KQ68">
            <v>121.171644188695</v>
          </cell>
          <cell r="KR68">
            <v>153.137754188695</v>
          </cell>
          <cell r="KS68">
            <v>153.137754188695</v>
          </cell>
          <cell r="KT68">
            <v>82.872643341033623</v>
          </cell>
          <cell r="KU68">
            <v>267.01634300000001</v>
          </cell>
          <cell r="KV68">
            <v>4049.4241327815548</v>
          </cell>
          <cell r="KW68">
            <v>1267.1343862852409</v>
          </cell>
          <cell r="KX68">
            <v>1453.9291470775961</v>
          </cell>
          <cell r="KY68">
            <v>2063.5878111110378</v>
          </cell>
          <cell r="KZ68">
            <v>1968.0353216705171</v>
          </cell>
          <cell r="LA68">
            <v>902.11438231277566</v>
          </cell>
          <cell r="LB68">
            <v>-365.02000397246519</v>
          </cell>
          <cell r="LC68">
            <v>30.571015485796519</v>
          </cell>
          <cell r="LF68">
            <v>41.436321670516811</v>
          </cell>
        </row>
        <row r="69">
          <cell r="A69" t="str">
            <v>G2DI33</v>
          </cell>
          <cell r="B69" t="str">
            <v>G2D</v>
          </cell>
          <cell r="C69" t="str">
            <v>TMT</v>
          </cell>
          <cell r="D69" t="str">
            <v>Bernardo Guttmann</v>
          </cell>
          <cell r="E69">
            <v>45610</v>
          </cell>
          <cell r="F69" t="str">
            <v>Buy</v>
          </cell>
          <cell r="G69" t="b">
            <v>0</v>
          </cell>
          <cell r="H69" t="str">
            <v>BRL</v>
          </cell>
          <cell r="I69">
            <v>6.71</v>
          </cell>
          <cell r="S69">
            <v>105.279</v>
          </cell>
          <cell r="AK69">
            <v>105.279</v>
          </cell>
          <cell r="BC69">
            <v>115</v>
          </cell>
          <cell r="BU69">
            <v>115</v>
          </cell>
          <cell r="CM69">
            <v>115</v>
          </cell>
          <cell r="DE69">
            <v>115</v>
          </cell>
          <cell r="DW69">
            <v>115</v>
          </cell>
          <cell r="EO69">
            <v>115</v>
          </cell>
          <cell r="FG69">
            <v>115</v>
          </cell>
        </row>
        <row r="70">
          <cell r="A70" t="str">
            <v>GGBR4</v>
          </cell>
          <cell r="B70" t="str">
            <v>Gerdau</v>
          </cell>
          <cell r="C70" t="str">
            <v>Metals &amp; Mining</v>
          </cell>
          <cell r="D70" t="str">
            <v>Lucas Laghi</v>
          </cell>
          <cell r="E70">
            <v>45341</v>
          </cell>
          <cell r="F70" t="str">
            <v>Buy</v>
          </cell>
          <cell r="G70" t="b">
            <v>0</v>
          </cell>
          <cell r="H70" t="str">
            <v>BRL</v>
          </cell>
          <cell r="I70">
            <v>27</v>
          </cell>
          <cell r="J70">
            <v>0.12996276445044111</v>
          </cell>
          <cell r="K70">
            <v>0.1</v>
          </cell>
          <cell r="L70">
            <v>0.11852345973128769</v>
          </cell>
          <cell r="AE70">
            <v>69598.461024319506</v>
          </cell>
          <cell r="AF70">
            <v>11180.177552308191</v>
          </cell>
          <cell r="AG70">
            <v>10851.62003676221</v>
          </cell>
          <cell r="AH70">
            <v>13864.464352965741</v>
          </cell>
          <cell r="AI70">
            <v>13620.590757125359</v>
          </cell>
          <cell r="AJ70">
            <v>7970.310652656688</v>
          </cell>
          <cell r="AK70">
            <v>1749.2231837500001</v>
          </cell>
          <cell r="AL70">
            <v>76379.099220049626</v>
          </cell>
          <cell r="AM70">
            <v>7406.0105963245142</v>
          </cell>
          <cell r="AN70">
            <v>34113.536555508937</v>
          </cell>
          <cell r="AO70">
            <v>25368.810449439439</v>
          </cell>
          <cell r="AP70">
            <v>50823.725770610181</v>
          </cell>
          <cell r="AQ70">
            <v>13009.502913782921</v>
          </cell>
          <cell r="AR70">
            <v>5603.4923174584083</v>
          </cell>
          <cell r="AS70">
            <v>4985.3267707208488</v>
          </cell>
          <cell r="AT70">
            <v>7198.7480512980637</v>
          </cell>
          <cell r="AU70">
            <v>6217.8553643426503</v>
          </cell>
          <cell r="AV70">
            <v>2650.9258036583969</v>
          </cell>
          <cell r="AW70">
            <v>65768.970674787401</v>
          </cell>
          <cell r="AX70">
            <v>8349.756588895405</v>
          </cell>
          <cell r="AY70">
            <v>6832.9890324704566</v>
          </cell>
          <cell r="AZ70">
            <v>10073.77500524381</v>
          </cell>
          <cell r="BA70">
            <v>10536.951683800969</v>
          </cell>
          <cell r="BB70">
            <v>4066.013048498005</v>
          </cell>
          <cell r="BC70">
            <v>1749.2231837500001</v>
          </cell>
          <cell r="BD70">
            <v>80047.160603591241</v>
          </cell>
          <cell r="BE70">
            <v>9788.3852036402131</v>
          </cell>
          <cell r="BF70">
            <v>36234.136376032708</v>
          </cell>
          <cell r="BG70">
            <v>27826.18304554572</v>
          </cell>
          <cell r="BH70">
            <v>52034.414558045508</v>
          </cell>
          <cell r="BI70">
            <v>15045.54278853215</v>
          </cell>
          <cell r="BJ70">
            <v>5257.157584891942</v>
          </cell>
          <cell r="BK70">
            <v>5886.4103480545509</v>
          </cell>
          <cell r="BL70">
            <v>1998.354384943756</v>
          </cell>
          <cell r="BM70">
            <v>3765.2195305177438</v>
          </cell>
          <cell r="BN70">
            <v>2855.3242610626749</v>
          </cell>
          <cell r="BO70">
            <v>66977.334214013215</v>
          </cell>
          <cell r="BP70">
            <v>7929.8106408543754</v>
          </cell>
          <cell r="BQ70">
            <v>6356.430781637936</v>
          </cell>
          <cell r="BR70">
            <v>9798.6737373610431</v>
          </cell>
          <cell r="BS70">
            <v>10249.201682800929</v>
          </cell>
          <cell r="BT70">
            <v>4007.737128126716</v>
          </cell>
          <cell r="BU70">
            <v>1749.2231837500001</v>
          </cell>
          <cell r="BV70">
            <v>85182.703505244106</v>
          </cell>
          <cell r="BW70">
            <v>11018.698363902031</v>
          </cell>
          <cell r="BX70">
            <v>38893.503950532817</v>
          </cell>
          <cell r="BY70">
            <v>30580.39403847107</v>
          </cell>
          <cell r="BZ70">
            <v>54415.746466773016</v>
          </cell>
          <cell r="CA70">
            <v>17549.930956013821</v>
          </cell>
          <cell r="CB70">
            <v>6531.232592111799</v>
          </cell>
          <cell r="CC70">
            <v>5776.393759874627</v>
          </cell>
          <cell r="CD70">
            <v>1329.334748431475</v>
          </cell>
          <cell r="CE70">
            <v>3094.9527671850542</v>
          </cell>
          <cell r="CF70">
            <v>1626.405219399202</v>
          </cell>
          <cell r="CG70">
            <v>70182.365195118691</v>
          </cell>
          <cell r="CH70">
            <v>8459.6736165533875</v>
          </cell>
          <cell r="CI70">
            <v>6772.8215420334509</v>
          </cell>
          <cell r="CJ70">
            <v>10467.704417334069</v>
          </cell>
          <cell r="CK70">
            <v>10948.993364289419</v>
          </cell>
          <cell r="CL70">
            <v>4215.1323367599498</v>
          </cell>
          <cell r="CM70">
            <v>1749.2231837500001</v>
          </cell>
          <cell r="CN70">
            <v>90657.445039365848</v>
          </cell>
          <cell r="CO70">
            <v>12455.79102974285</v>
          </cell>
          <cell r="CP70">
            <v>41134.10372021795</v>
          </cell>
          <cell r="CQ70">
            <v>33443.098087083563</v>
          </cell>
          <cell r="CR70">
            <v>57027.783952282283</v>
          </cell>
          <cell r="CS70">
            <v>20002.198269550241</v>
          </cell>
          <cell r="CT70">
            <v>7546.4072398074022</v>
          </cell>
          <cell r="CU70">
            <v>5563.6211632774121</v>
          </cell>
          <cell r="CV70">
            <v>1713.971547097246</v>
          </cell>
          <cell r="CW70">
            <v>3295.517318504561</v>
          </cell>
          <cell r="CX70">
            <v>1603.0948512506859</v>
          </cell>
          <cell r="CY70">
            <v>73964.923073311773</v>
          </cell>
          <cell r="CZ70">
            <v>9318.3890182171235</v>
          </cell>
          <cell r="DA70">
            <v>7541.1807495560352</v>
          </cell>
          <cell r="DB70">
            <v>11448.920602976739</v>
          </cell>
          <cell r="DC70">
            <v>11975.324360772711</v>
          </cell>
          <cell r="DD70">
            <v>4680.9689078654546</v>
          </cell>
          <cell r="DE70">
            <v>1749.2231837500001</v>
          </cell>
          <cell r="DF70">
            <v>96343.35372033366</v>
          </cell>
          <cell r="DG70">
            <v>14681.60536160327</v>
          </cell>
          <cell r="DH70">
            <v>42598.903842908578</v>
          </cell>
          <cell r="DI70">
            <v>36134.090794889882</v>
          </cell>
          <cell r="DJ70">
            <v>60022.699925443761</v>
          </cell>
          <cell r="DK70">
            <v>22244.601446710971</v>
          </cell>
          <cell r="DL70">
            <v>7562.9960851076976</v>
          </cell>
          <cell r="DM70">
            <v>4957.631224120606</v>
          </cell>
          <cell r="DN70">
            <v>2927.9276284046309</v>
          </cell>
          <cell r="DO70">
            <v>4190.8192247002262</v>
          </cell>
          <cell r="DP70">
            <v>1686.0529347039801</v>
          </cell>
          <cell r="DQ70">
            <v>77115.410347081619</v>
          </cell>
          <cell r="DR70">
            <v>9823.9507783536537</v>
          </cell>
          <cell r="DS70">
            <v>7952.2337425511123</v>
          </cell>
          <cell r="DT70">
            <v>11999.12960762743</v>
          </cell>
          <cell r="DU70">
            <v>12550.83112908733</v>
          </cell>
          <cell r="DV70">
            <v>4964.5575813658543</v>
          </cell>
          <cell r="DW70">
            <v>1749.2231837500001</v>
          </cell>
          <cell r="DX70">
            <v>101549.7034718236</v>
          </cell>
          <cell r="DY70">
            <v>18051.973546046371</v>
          </cell>
          <cell r="DZ70">
            <v>42547.803496303997</v>
          </cell>
          <cell r="EA70">
            <v>38248.270528160123</v>
          </cell>
          <cell r="EB70">
            <v>63114.869943663427</v>
          </cell>
          <cell r="EC70">
            <v>23952.984388848428</v>
          </cell>
          <cell r="ED70">
            <v>5901.0108428020612</v>
          </cell>
          <cell r="EE70">
            <v>3547.523527313148</v>
          </cell>
          <cell r="EF70">
            <v>4838.6929364621656</v>
          </cell>
          <cell r="EG70">
            <v>5534.3653956922499</v>
          </cell>
          <cell r="EH70">
            <v>1872.3875631461819</v>
          </cell>
          <cell r="EI70">
            <v>80436.495647061398</v>
          </cell>
          <cell r="EJ70">
            <v>10467.246394293161</v>
          </cell>
          <cell r="EK70">
            <v>8568.2761101551132</v>
          </cell>
          <cell r="EL70">
            <v>12610.317442303991</v>
          </cell>
          <cell r="EM70">
            <v>13190.12044023053</v>
          </cell>
          <cell r="EN70">
            <v>5470.4462478530259</v>
          </cell>
          <cell r="EO70">
            <v>1749.2231837500001</v>
          </cell>
          <cell r="EP70">
            <v>107237.2522572856</v>
          </cell>
          <cell r="EQ70">
            <v>21643.137873218369</v>
          </cell>
          <cell r="ER70">
            <v>42687.782291651041</v>
          </cell>
          <cell r="ES70">
            <v>40451.196098315522</v>
          </cell>
          <cell r="ET70">
            <v>66599.493158970115</v>
          </cell>
          <cell r="EU70">
            <v>25745.07099378121</v>
          </cell>
          <cell r="EV70">
            <v>4101.9331205628396</v>
          </cell>
          <cell r="EW70">
            <v>3698.610626684208</v>
          </cell>
          <cell r="EX70">
            <v>5048.1192044519821</v>
          </cell>
          <cell r="EY70">
            <v>5886.5524563003773</v>
          </cell>
          <cell r="EZ70">
            <v>1985.8230325463419</v>
          </cell>
          <cell r="FA70">
            <v>83881.0455113114</v>
          </cell>
          <cell r="FB70">
            <v>11111.252869130611</v>
          </cell>
          <cell r="FC70">
            <v>9177.8524283909956</v>
          </cell>
          <cell r="FD70">
            <v>13233.19174609784</v>
          </cell>
          <cell r="FE70">
            <v>13841.63354636409</v>
          </cell>
          <cell r="FF70">
            <v>6010.9946675726487</v>
          </cell>
          <cell r="FG70">
            <v>1749.2231837500001</v>
          </cell>
          <cell r="FH70">
            <v>111826.88945882719</v>
          </cell>
          <cell r="FI70">
            <v>23894.57474141947</v>
          </cell>
          <cell r="FJ70">
            <v>42979.995361250149</v>
          </cell>
          <cell r="FK70">
            <v>41218.017131425608</v>
          </cell>
          <cell r="FL70">
            <v>70422.309327401555</v>
          </cell>
          <cell r="FM70">
            <v>26082.219616460869</v>
          </cell>
          <cell r="FN70">
            <v>2187.6448750414061</v>
          </cell>
          <cell r="FO70">
            <v>3856.1086949749579</v>
          </cell>
          <cell r="FP70">
            <v>5257.5780837961383</v>
          </cell>
          <cell r="FQ70">
            <v>4758.8495073829999</v>
          </cell>
          <cell r="FR70">
            <v>2188.178499141211</v>
          </cell>
          <cell r="IM70">
            <v>18872.302659010002</v>
          </cell>
          <cell r="IN70">
            <v>3628.5634821474978</v>
          </cell>
          <cell r="IO70">
            <v>4293.3281018173893</v>
          </cell>
          <cell r="IP70">
            <v>5008.0863476998893</v>
          </cell>
          <cell r="IQ70">
            <v>4322.3310745397139</v>
          </cell>
          <cell r="IR70">
            <v>3216.2895680873889</v>
          </cell>
          <cell r="IS70">
            <v>1749.0904029999999</v>
          </cell>
          <cell r="IT70">
            <v>75746.608000000007</v>
          </cell>
          <cell r="IU70">
            <v>5825.3370000000004</v>
          </cell>
          <cell r="IV70">
            <v>32382.455999999998</v>
          </cell>
          <cell r="IW70">
            <v>26944.440999999999</v>
          </cell>
          <cell r="IX70">
            <v>48618.148000000001</v>
          </cell>
          <cell r="IY70">
            <v>13362.165000000001</v>
          </cell>
          <cell r="IZ70">
            <v>7536.8280000000004</v>
          </cell>
          <cell r="JA70">
            <v>954.34765255000013</v>
          </cell>
          <cell r="JD70">
            <v>332.25299999999999</v>
          </cell>
          <cell r="JE70">
            <v>18265.370490959998</v>
          </cell>
          <cell r="JF70">
            <v>3278.252356332498</v>
          </cell>
          <cell r="JG70">
            <v>2881.8512824339241</v>
          </cell>
          <cell r="JH70">
            <v>3634.3190016214239</v>
          </cell>
          <cell r="JI70">
            <v>3792.4142537112998</v>
          </cell>
          <cell r="JJ70">
            <v>2139.670902983924</v>
          </cell>
          <cell r="JK70">
            <v>1749.141132</v>
          </cell>
          <cell r="JL70">
            <v>73795.456999999995</v>
          </cell>
          <cell r="JM70">
            <v>4184.6419999999998</v>
          </cell>
          <cell r="JN70">
            <v>32140.803</v>
          </cell>
          <cell r="JO70">
            <v>24638.445</v>
          </cell>
          <cell r="JP70">
            <v>48976.944000000003</v>
          </cell>
          <cell r="JQ70">
            <v>11906.124</v>
          </cell>
          <cell r="JR70">
            <v>7721.482</v>
          </cell>
          <cell r="JS70">
            <v>1228.71330354</v>
          </cell>
          <cell r="JV70">
            <v>772.11</v>
          </cell>
          <cell r="JW70">
            <v>17063.223343521378</v>
          </cell>
          <cell r="JX70">
            <v>2792.567844430183</v>
          </cell>
          <cell r="JY70">
            <v>2387.783466586794</v>
          </cell>
          <cell r="JZ70">
            <v>3176.9321077203272</v>
          </cell>
          <cell r="KA70">
            <v>3349.3791795736051</v>
          </cell>
          <cell r="KB70">
            <v>1595.707607316795</v>
          </cell>
          <cell r="KC70">
            <v>1749.3306</v>
          </cell>
          <cell r="KD70">
            <v>76410.383000000002</v>
          </cell>
          <cell r="KE70">
            <v>6002.6679999999997</v>
          </cell>
          <cell r="KF70">
            <v>33620.875999999997</v>
          </cell>
          <cell r="KG70">
            <v>25622.883000000002</v>
          </cell>
          <cell r="KH70">
            <v>50600.936999999998</v>
          </cell>
          <cell r="KI70">
            <v>12844.165999999999</v>
          </cell>
          <cell r="KJ70">
            <v>6841.4979999999978</v>
          </cell>
          <cell r="KK70">
            <v>1485.7136165300001</v>
          </cell>
          <cell r="KN70">
            <v>750.70899999999995</v>
          </cell>
          <cell r="KO70">
            <v>15397.564530828129</v>
          </cell>
          <cell r="KP70">
            <v>1480.7938693980091</v>
          </cell>
          <cell r="KQ70">
            <v>1288.657185924098</v>
          </cell>
          <cell r="KR70">
            <v>2045.126895924097</v>
          </cell>
          <cell r="KS70">
            <v>2156.4662493007399</v>
          </cell>
          <cell r="KT70">
            <v>1018.642574268579</v>
          </cell>
          <cell r="KU70">
            <v>1749.3306</v>
          </cell>
          <cell r="KV70">
            <v>76379.099220049626</v>
          </cell>
          <cell r="KW70">
            <v>7406.0105963245142</v>
          </cell>
          <cell r="KX70">
            <v>34113.536555508937</v>
          </cell>
          <cell r="KY70">
            <v>25368.810449439439</v>
          </cell>
          <cell r="KZ70">
            <v>50823.725770610181</v>
          </cell>
          <cell r="LA70">
            <v>13009.502913782921</v>
          </cell>
          <cell r="LB70">
            <v>5603.4923174584083</v>
          </cell>
          <cell r="LC70">
            <v>1316.552198100849</v>
          </cell>
          <cell r="LF70">
            <v>795.85380365839728</v>
          </cell>
        </row>
        <row r="71">
          <cell r="A71" t="str">
            <v>GMAT3</v>
          </cell>
          <cell r="B71" t="str">
            <v>Grupo Mateus</v>
          </cell>
          <cell r="C71" t="str">
            <v>Retail</v>
          </cell>
          <cell r="D71" t="str">
            <v>Danniela Eiger</v>
          </cell>
          <cell r="E71">
            <v>45540</v>
          </cell>
          <cell r="F71" t="str">
            <v>Buy</v>
          </cell>
          <cell r="G71" t="b">
            <v>0</v>
          </cell>
          <cell r="H71" t="str">
            <v>BRL</v>
          </cell>
          <cell r="I71">
            <v>11</v>
          </cell>
          <cell r="J71">
            <v>0.14081014761904759</v>
          </cell>
          <cell r="K71">
            <v>5.9400000000000043E-2</v>
          </cell>
          <cell r="L71">
            <v>0.1326691328571428</v>
          </cell>
          <cell r="M71">
            <v>21768.47649956555</v>
          </cell>
          <cell r="N71">
            <v>4799.0419884000003</v>
          </cell>
          <cell r="O71">
            <v>1260.4825874200001</v>
          </cell>
          <cell r="P71">
            <v>1480.2615874200001</v>
          </cell>
          <cell r="Q71">
            <v>1359.95914948</v>
          </cell>
          <cell r="R71">
            <v>1064.79458742</v>
          </cell>
          <cell r="S71">
            <v>2202.9764829999999</v>
          </cell>
          <cell r="T71">
            <v>13263.93794475</v>
          </cell>
          <cell r="U71">
            <v>1795.6469999999999</v>
          </cell>
          <cell r="V71">
            <v>2960.1849999999999</v>
          </cell>
          <cell r="W71">
            <v>13263.93794475</v>
          </cell>
          <cell r="X71">
            <v>7541.9849999999997</v>
          </cell>
          <cell r="Y71">
            <v>1831.0530000000001</v>
          </cell>
          <cell r="Z71">
            <v>35.405999999999949</v>
          </cell>
          <cell r="AA71">
            <v>868.37143607000064</v>
          </cell>
          <cell r="AB71">
            <v>317.9021820590425</v>
          </cell>
          <cell r="AC71">
            <v>750.75118205904209</v>
          </cell>
          <cell r="AD71">
            <v>0</v>
          </cell>
          <cell r="AE71">
            <v>26773.585714343211</v>
          </cell>
          <cell r="AF71">
            <v>5990.8359999999993</v>
          </cell>
          <cell r="AG71">
            <v>1513.623225419999</v>
          </cell>
          <cell r="AH71">
            <v>1722.567225419999</v>
          </cell>
          <cell r="AI71">
            <v>1651.06066758</v>
          </cell>
          <cell r="AJ71">
            <v>1234.638667579999</v>
          </cell>
          <cell r="AK71">
            <v>2202.9764829999999</v>
          </cell>
          <cell r="AL71">
            <v>16357.296</v>
          </cell>
          <cell r="AM71">
            <v>1289.1379999999999</v>
          </cell>
          <cell r="AN71">
            <v>3730.5149999999999</v>
          </cell>
          <cell r="AO71">
            <v>16357.296</v>
          </cell>
          <cell r="AP71">
            <v>8773.5130000000008</v>
          </cell>
          <cell r="AQ71">
            <v>1779.384</v>
          </cell>
          <cell r="AR71">
            <v>490.24600000000009</v>
          </cell>
          <cell r="AS71">
            <v>1212.624362</v>
          </cell>
          <cell r="AT71">
            <v>-521.61828257102161</v>
          </cell>
          <cell r="AU71">
            <v>-1051.618840411021</v>
          </cell>
          <cell r="AV71">
            <v>0</v>
          </cell>
          <cell r="AW71">
            <v>32334.069401947181</v>
          </cell>
          <cell r="AX71">
            <v>7243.3072889182258</v>
          </cell>
          <cell r="AY71">
            <v>1821.507924049007</v>
          </cell>
          <cell r="AZ71">
            <v>2045.8636403521959</v>
          </cell>
          <cell r="BA71">
            <v>2068.3162880810878</v>
          </cell>
          <cell r="BB71">
            <v>1266.964757877791</v>
          </cell>
          <cell r="BC71">
            <v>2202.9764829999999</v>
          </cell>
          <cell r="BD71">
            <v>18675.52650719574</v>
          </cell>
          <cell r="BE71">
            <v>1873.4601965940501</v>
          </cell>
          <cell r="BF71">
            <v>4539.1101273721506</v>
          </cell>
          <cell r="BG71">
            <v>18675.52650719574</v>
          </cell>
          <cell r="BH71">
            <v>9624.6657762633331</v>
          </cell>
          <cell r="BI71">
            <v>1824.23</v>
          </cell>
          <cell r="BJ71">
            <v>-49.23019659404963</v>
          </cell>
          <cell r="BK71">
            <v>1096.0588436753389</v>
          </cell>
          <cell r="BL71">
            <v>954.65157868051097</v>
          </cell>
          <cell r="BM71">
            <v>396.04190799182771</v>
          </cell>
          <cell r="BN71">
            <v>0</v>
          </cell>
          <cell r="BO71">
            <v>39450.890597732883</v>
          </cell>
          <cell r="BP71">
            <v>8837.579949143852</v>
          </cell>
          <cell r="BQ71">
            <v>2362.918776643106</v>
          </cell>
          <cell r="BR71">
            <v>2636.6558280740678</v>
          </cell>
          <cell r="BS71">
            <v>2636.6558280740678</v>
          </cell>
          <cell r="BT71">
            <v>1596.089724498217</v>
          </cell>
          <cell r="BU71">
            <v>2202.9764829999999</v>
          </cell>
          <cell r="BV71">
            <v>20890.090079238391</v>
          </cell>
          <cell r="BW71">
            <v>1431.020707541064</v>
          </cell>
          <cell r="BX71">
            <v>5626.4827402673691</v>
          </cell>
          <cell r="BY71">
            <v>20890.090079238391</v>
          </cell>
          <cell r="BZ71">
            <v>10830.87390261544</v>
          </cell>
          <cell r="CA71">
            <v>1824.23</v>
          </cell>
          <cell r="CB71">
            <v>393.20929245893649</v>
          </cell>
          <cell r="CC71">
            <v>1361.109664326181</v>
          </cell>
          <cell r="CD71">
            <v>265.93017020499718</v>
          </cell>
          <cell r="CE71">
            <v>-438.77306464600179</v>
          </cell>
          <cell r="CF71">
            <v>389.88159814611242</v>
          </cell>
          <cell r="CG71">
            <v>45261.549936271636</v>
          </cell>
          <cell r="CH71">
            <v>10161.8839102815</v>
          </cell>
          <cell r="CI71">
            <v>2903.934683832927</v>
          </cell>
          <cell r="CJ71">
            <v>3217.9900330285741</v>
          </cell>
          <cell r="CK71">
            <v>3217.9900330285741</v>
          </cell>
          <cell r="CL71">
            <v>1959.776073691088</v>
          </cell>
          <cell r="CM71">
            <v>2202.9764829999999</v>
          </cell>
          <cell r="CN71">
            <v>23403.716091139118</v>
          </cell>
          <cell r="CO71">
            <v>2107.2591503275098</v>
          </cell>
          <cell r="CP71">
            <v>6390.0016295040359</v>
          </cell>
          <cell r="CQ71">
            <v>23403.716091139118</v>
          </cell>
          <cell r="CR71">
            <v>12311.500753474091</v>
          </cell>
          <cell r="CS71">
            <v>1824.23</v>
          </cell>
          <cell r="CT71">
            <v>-283.02915032751031</v>
          </cell>
          <cell r="CU71">
            <v>1077.574238432313</v>
          </cell>
          <cell r="CV71">
            <v>1533.6808631483179</v>
          </cell>
          <cell r="CW71">
            <v>799.50500448087666</v>
          </cell>
          <cell r="CX71">
            <v>479.149222832433</v>
          </cell>
          <cell r="CY71">
            <v>50749.396339901657</v>
          </cell>
          <cell r="CZ71">
            <v>11419.3608707395</v>
          </cell>
          <cell r="DA71">
            <v>3322.269921471951</v>
          </cell>
          <cell r="DB71">
            <v>3674.4036732201121</v>
          </cell>
          <cell r="DC71">
            <v>3674.4036732201121</v>
          </cell>
          <cell r="DD71">
            <v>2212.3853620483969</v>
          </cell>
          <cell r="DE71">
            <v>2202.9764829999999</v>
          </cell>
          <cell r="DF71">
            <v>25772.98849000665</v>
          </cell>
          <cell r="DG71">
            <v>2313.356598030864</v>
          </cell>
          <cell r="DH71">
            <v>7138.7149518720344</v>
          </cell>
          <cell r="DI71">
            <v>25772.98849000665</v>
          </cell>
          <cell r="DJ71">
            <v>13975.711578479621</v>
          </cell>
          <cell r="DK71">
            <v>1824.23</v>
          </cell>
          <cell r="DL71">
            <v>-489.12659803086348</v>
          </cell>
          <cell r="DM71">
            <v>1100.84707411616</v>
          </cell>
          <cell r="DN71">
            <v>1054.144152859471</v>
          </cell>
          <cell r="DO71">
            <v>328.50370157867201</v>
          </cell>
          <cell r="DP71">
            <v>548.17453704287175</v>
          </cell>
          <cell r="DQ71">
            <v>56620.259135464941</v>
          </cell>
          <cell r="DR71">
            <v>12768.70150944108</v>
          </cell>
          <cell r="DS71">
            <v>3772.428154756466</v>
          </cell>
          <cell r="DT71">
            <v>4165.297936709876</v>
          </cell>
          <cell r="DU71">
            <v>4165.297936709876</v>
          </cell>
          <cell r="DV71">
            <v>2507.3271491250912</v>
          </cell>
          <cell r="DW71">
            <v>2202.9764829999999</v>
          </cell>
          <cell r="DX71">
            <v>28411.45201974054</v>
          </cell>
          <cell r="DY71">
            <v>2706.560947520964</v>
          </cell>
          <cell r="DZ71">
            <v>7871.5893740042338</v>
          </cell>
          <cell r="EA71">
            <v>28411.45201974054</v>
          </cell>
          <cell r="EB71">
            <v>15860.588082069889</v>
          </cell>
          <cell r="EC71">
            <v>1824.23</v>
          </cell>
          <cell r="ED71">
            <v>-882.33094752096349</v>
          </cell>
          <cell r="EE71">
            <v>1125.744204085609</v>
          </cell>
          <cell r="EF71">
            <v>1354.0603812254601</v>
          </cell>
          <cell r="EG71">
            <v>541.28398794447935</v>
          </cell>
          <cell r="EH71">
            <v>622.45064553481677</v>
          </cell>
          <cell r="EI71">
            <v>62904.469174363148</v>
          </cell>
          <cell r="EJ71">
            <v>14217.335569659719</v>
          </cell>
          <cell r="EK71">
            <v>4257.3349762050366</v>
          </cell>
          <cell r="EL71">
            <v>4693.8088720468086</v>
          </cell>
          <cell r="EM71">
            <v>4693.8088720468086</v>
          </cell>
          <cell r="EN71">
            <v>2848.069299236302</v>
          </cell>
          <cell r="EO71">
            <v>2202.9764829999999</v>
          </cell>
          <cell r="EP71">
            <v>31362.990377682941</v>
          </cell>
          <cell r="EQ71">
            <v>3324.1467417642448</v>
          </cell>
          <cell r="ER71">
            <v>8587.5097334487255</v>
          </cell>
          <cell r="ES71">
            <v>31362.990377682941</v>
          </cell>
          <cell r="ET71">
            <v>18006.19711023237</v>
          </cell>
          <cell r="EU71">
            <v>1824.23</v>
          </cell>
          <cell r="EV71">
            <v>-1499.916741764245</v>
          </cell>
          <cell r="EW71">
            <v>1152.394255286262</v>
          </cell>
          <cell r="EX71">
            <v>1672.961171193195</v>
          </cell>
          <cell r="EY71">
            <v>788.19797267434308</v>
          </cell>
          <cell r="EZ71">
            <v>702.460271073831</v>
          </cell>
          <cell r="FA71">
            <v>69631.611491028641</v>
          </cell>
          <cell r="FB71">
            <v>15737.768712109169</v>
          </cell>
          <cell r="FC71">
            <v>4795.268357785666</v>
          </cell>
          <cell r="FD71">
            <v>5278.4197322450254</v>
          </cell>
          <cell r="FE71">
            <v>5278.4197322450254</v>
          </cell>
          <cell r="FF71">
            <v>3236.3730155309991</v>
          </cell>
          <cell r="FG71">
            <v>2202.9764829999999</v>
          </cell>
          <cell r="FH71">
            <v>34675.928976548646</v>
          </cell>
          <cell r="FI71">
            <v>4201.3447220264843</v>
          </cell>
          <cell r="FJ71">
            <v>9285.2810507956528</v>
          </cell>
          <cell r="FK71">
            <v>34675.928976548639</v>
          </cell>
          <cell r="FL71">
            <v>20451.350846728728</v>
          </cell>
          <cell r="FM71">
            <v>1824.23</v>
          </cell>
          <cell r="FN71">
            <v>-2377.1147220264838</v>
          </cell>
          <cell r="FO71">
            <v>1180.922691806287</v>
          </cell>
          <cell r="FP71">
            <v>2025.130192512855</v>
          </cell>
          <cell r="FQ71">
            <v>1063.306316397342</v>
          </cell>
          <cell r="FR71">
            <v>791.21927903463484</v>
          </cell>
          <cell r="FS71">
            <v>4578.77953623342</v>
          </cell>
          <cell r="FT71">
            <v>1022.3109884</v>
          </cell>
          <cell r="FU71">
            <v>214.16554873999971</v>
          </cell>
          <cell r="FV71">
            <v>262.35383555999982</v>
          </cell>
          <cell r="FW71">
            <v>262.35383555999982</v>
          </cell>
          <cell r="FX71">
            <v>199.2122209399997</v>
          </cell>
          <cell r="FY71">
            <v>2202.9764829999999</v>
          </cell>
          <cell r="FZ71">
            <v>10460.07</v>
          </cell>
          <cell r="GA71">
            <v>618.57000000000005</v>
          </cell>
          <cell r="GB71">
            <v>2857.8820000000001</v>
          </cell>
          <cell r="GC71">
            <v>10460.07</v>
          </cell>
          <cell r="GD71">
            <v>6675.795000000001</v>
          </cell>
          <cell r="GE71">
            <v>1046.0440000000001</v>
          </cell>
          <cell r="GF71">
            <v>427.47399999999982</v>
          </cell>
          <cell r="GG71">
            <v>324.13500000000022</v>
          </cell>
          <cell r="GH71">
            <v>-221.27758793880901</v>
          </cell>
          <cell r="GI71">
            <v>-275.17780890880931</v>
          </cell>
          <cell r="GJ71">
            <v>0</v>
          </cell>
          <cell r="GK71">
            <v>5201.9889999999996</v>
          </cell>
          <cell r="GL71">
            <v>1174.001</v>
          </cell>
          <cell r="GM71">
            <v>300.17259674000019</v>
          </cell>
          <cell r="GN71">
            <v>357.31630992000032</v>
          </cell>
          <cell r="GO71">
            <v>357.31630992000032</v>
          </cell>
          <cell r="GP71">
            <v>264.12048316000022</v>
          </cell>
          <cell r="GQ71">
            <v>2202.9764829999999</v>
          </cell>
          <cell r="GR71">
            <v>11434.974449040001</v>
          </cell>
          <cell r="GS71">
            <v>889.89300000000003</v>
          </cell>
          <cell r="GT71">
            <v>2953.797</v>
          </cell>
          <cell r="GU71">
            <v>11434.974449040001</v>
          </cell>
          <cell r="GV71">
            <v>6940.3469999999998</v>
          </cell>
          <cell r="GW71">
            <v>1063.809</v>
          </cell>
          <cell r="GX71">
            <v>173.91599999999991</v>
          </cell>
          <cell r="GY71">
            <v>228.55099999999999</v>
          </cell>
          <cell r="GZ71">
            <v>83.283680584105923</v>
          </cell>
          <cell r="HA71">
            <v>32.169901554106019</v>
          </cell>
          <cell r="HB71">
            <v>0</v>
          </cell>
          <cell r="HC71">
            <v>5923.1310000000003</v>
          </cell>
          <cell r="HD71">
            <v>1314.222</v>
          </cell>
          <cell r="HE71">
            <v>356.91944193999967</v>
          </cell>
          <cell r="HF71">
            <v>412.64594193999972</v>
          </cell>
          <cell r="HG71">
            <v>422.88599999999968</v>
          </cell>
          <cell r="HH71">
            <v>290.86944193999977</v>
          </cell>
          <cell r="HI71">
            <v>2202.9764829999999</v>
          </cell>
          <cell r="HJ71">
            <v>12387.778937999999</v>
          </cell>
          <cell r="HK71">
            <v>694.79200000000003</v>
          </cell>
          <cell r="HL71">
            <v>3018.884</v>
          </cell>
          <cell r="HM71">
            <v>12387.778937999999</v>
          </cell>
          <cell r="HN71">
            <v>7231.27</v>
          </cell>
          <cell r="HO71">
            <v>1832.3630000000001</v>
          </cell>
          <cell r="HP71">
            <v>1137.5709999999999</v>
          </cell>
          <cell r="HQ71">
            <v>173.34700000000001</v>
          </cell>
          <cell r="HR71">
            <v>-918.05587702449714</v>
          </cell>
          <cell r="HS71">
            <v>-256.1548770244973</v>
          </cell>
          <cell r="HT71">
            <v>0</v>
          </cell>
          <cell r="HU71">
            <v>6064.5769633321324</v>
          </cell>
          <cell r="HV71">
            <v>1288.508</v>
          </cell>
          <cell r="HW71">
            <v>389.22499999999968</v>
          </cell>
          <cell r="HX71">
            <v>447.94549999999958</v>
          </cell>
          <cell r="HY71">
            <v>317.40300399999973</v>
          </cell>
          <cell r="HZ71">
            <v>310.5919999999997</v>
          </cell>
          <cell r="IA71">
            <v>2202.9764829999999</v>
          </cell>
          <cell r="IB71">
            <v>13263.93794475</v>
          </cell>
          <cell r="IC71">
            <v>1795.6469999999999</v>
          </cell>
          <cell r="ID71">
            <v>2960.1849999999999</v>
          </cell>
          <cell r="IE71">
            <v>13263.93794475</v>
          </cell>
          <cell r="IF71">
            <v>7541.9849999999997</v>
          </cell>
          <cell r="IG71">
            <v>1831.0530000000001</v>
          </cell>
          <cell r="IH71">
            <v>35.405999999999949</v>
          </cell>
          <cell r="II71">
            <v>142.33843607000051</v>
          </cell>
          <cell r="IJ71">
            <v>1373.3578612211741</v>
          </cell>
          <cell r="IK71">
            <v>1249.3198612211741</v>
          </cell>
          <cell r="IL71">
            <v>0</v>
          </cell>
          <cell r="IM71">
            <v>5867.8797143432093</v>
          </cell>
          <cell r="IN71">
            <v>1293.374</v>
          </cell>
          <cell r="IO71">
            <v>279.11466757999978</v>
          </cell>
          <cell r="IP71">
            <v>342.24266757999982</v>
          </cell>
          <cell r="IQ71">
            <v>342.24266757999982</v>
          </cell>
          <cell r="IR71">
            <v>239.6916675799998</v>
          </cell>
          <cell r="IS71">
            <v>2202.9764829999999</v>
          </cell>
          <cell r="IT71">
            <v>13726.170221890001</v>
          </cell>
          <cell r="IU71">
            <v>1671.461</v>
          </cell>
          <cell r="IV71">
            <v>3105.7710000000002</v>
          </cell>
          <cell r="IW71">
            <v>13726.170221890001</v>
          </cell>
          <cell r="IX71">
            <v>7781.5970000000007</v>
          </cell>
          <cell r="IY71">
            <v>1808.374</v>
          </cell>
          <cell r="IZ71">
            <v>136.91300000000021</v>
          </cell>
          <cell r="JA71">
            <v>234.333</v>
          </cell>
          <cell r="JB71">
            <v>9.2411161681270073</v>
          </cell>
          <cell r="JC71">
            <v>-115.5218838318726</v>
          </cell>
          <cell r="JD71">
            <v>0</v>
          </cell>
          <cell r="JE71">
            <v>6429.4719999999998</v>
          </cell>
          <cell r="JF71">
            <v>1444.434</v>
          </cell>
          <cell r="JG71">
            <v>375.08655784000013</v>
          </cell>
          <cell r="JH71">
            <v>436.17255784000008</v>
          </cell>
          <cell r="JI71">
            <v>410.03600000000017</v>
          </cell>
          <cell r="JJ71">
            <v>293.23300000000012</v>
          </cell>
          <cell r="JK71">
            <v>2202.9764829999999</v>
          </cell>
          <cell r="JL71">
            <v>14378.138999999999</v>
          </cell>
          <cell r="JM71">
            <v>1355.789</v>
          </cell>
          <cell r="JN71">
            <v>3276.7849999999999</v>
          </cell>
          <cell r="JO71">
            <v>14378.138999999999</v>
          </cell>
          <cell r="JP71">
            <v>8076.0039999999999</v>
          </cell>
          <cell r="JQ71">
            <v>1798.296</v>
          </cell>
          <cell r="JR71">
            <v>442.50700000000012</v>
          </cell>
          <cell r="JS71">
            <v>269.637362</v>
          </cell>
          <cell r="JT71">
            <v>-322.9298087126312</v>
          </cell>
          <cell r="JU71">
            <v>-461.39336655263139</v>
          </cell>
          <cell r="JV71">
            <v>0</v>
          </cell>
          <cell r="JW71">
            <v>6934.9290000000001</v>
          </cell>
          <cell r="JX71">
            <v>1560.726000000001</v>
          </cell>
          <cell r="JY71">
            <v>368.49200000000059</v>
          </cell>
          <cell r="JZ71">
            <v>428.48600000000067</v>
          </cell>
          <cell r="KA71">
            <v>428.48600000000067</v>
          </cell>
          <cell r="KB71">
            <v>313.59700000000072</v>
          </cell>
          <cell r="KC71">
            <v>2202.9764829999999</v>
          </cell>
          <cell r="KD71">
            <v>15056.338</v>
          </cell>
          <cell r="KE71">
            <v>1116.8130000000001</v>
          </cell>
          <cell r="KF71">
            <v>3504.174</v>
          </cell>
          <cell r="KG71">
            <v>15056.338</v>
          </cell>
          <cell r="KH71">
            <v>8385.4110000000001</v>
          </cell>
          <cell r="KI71">
            <v>1778.653</v>
          </cell>
          <cell r="KJ71">
            <v>661.84000000000015</v>
          </cell>
          <cell r="KK71">
            <v>377.005</v>
          </cell>
          <cell r="KL71">
            <v>-356.08849498694201</v>
          </cell>
          <cell r="KM71">
            <v>-494.09849498694177</v>
          </cell>
          <cell r="KN71">
            <v>0</v>
          </cell>
          <cell r="KO71">
            <v>7541.3050000000003</v>
          </cell>
          <cell r="KP71">
            <v>1692.3019999999999</v>
          </cell>
          <cell r="KQ71">
            <v>490.92999999999961</v>
          </cell>
          <cell r="KR71">
            <v>515.6659999999996</v>
          </cell>
          <cell r="KS71">
            <v>470.29599999999971</v>
          </cell>
          <cell r="KT71">
            <v>388.11699999999962</v>
          </cell>
          <cell r="KU71">
            <v>2202.9764829999999</v>
          </cell>
          <cell r="KV71">
            <v>16357.296</v>
          </cell>
          <cell r="KW71">
            <v>1289.1379999999999</v>
          </cell>
          <cell r="KX71">
            <v>3730.5149999999999</v>
          </cell>
          <cell r="KY71">
            <v>16357.296</v>
          </cell>
          <cell r="KZ71">
            <v>8773.5130000000008</v>
          </cell>
          <cell r="LA71">
            <v>1779.384</v>
          </cell>
          <cell r="LB71">
            <v>490.24600000000009</v>
          </cell>
          <cell r="LC71">
            <v>331.649</v>
          </cell>
          <cell r="LD71">
            <v>147.68826462638069</v>
          </cell>
          <cell r="LE71">
            <v>18.924264626380481</v>
          </cell>
          <cell r="LF71">
            <v>0</v>
          </cell>
          <cell r="LG71">
            <v>7382.4709999999995</v>
          </cell>
          <cell r="LH71">
            <v>1649.7550000000001</v>
          </cell>
          <cell r="LI71">
            <v>353.04599999999999</v>
          </cell>
          <cell r="LJ71">
            <v>414.69700000000012</v>
          </cell>
          <cell r="LK71">
            <v>414.69700000000012</v>
          </cell>
          <cell r="LL71">
            <v>240.37799999999999</v>
          </cell>
          <cell r="LM71">
            <v>2202.9764829999999</v>
          </cell>
          <cell r="LN71">
            <v>16519.333999999999</v>
          </cell>
          <cell r="LO71">
            <v>1341.0309999999999</v>
          </cell>
          <cell r="LP71">
            <v>3996.864</v>
          </cell>
          <cell r="LQ71">
            <v>16519.333999999999</v>
          </cell>
          <cell r="LR71">
            <v>8917.6039999999994</v>
          </cell>
          <cell r="LS71">
            <v>1814.1849999999999</v>
          </cell>
          <cell r="LT71">
            <v>473.15400000000022</v>
          </cell>
          <cell r="LU71">
            <v>345.58600000000001</v>
          </cell>
          <cell r="LV71">
            <v>113.8144362300453</v>
          </cell>
          <cell r="LW71">
            <v>13.71943623004543</v>
          </cell>
          <cell r="LX71">
            <v>0</v>
          </cell>
          <cell r="LY71">
            <v>7638.9243522711104</v>
          </cell>
          <cell r="LZ71">
            <v>1712.4643522711069</v>
          </cell>
          <cell r="MA71">
            <v>405.36635227110651</v>
          </cell>
          <cell r="MB71">
            <v>455.17835227110652</v>
          </cell>
          <cell r="MC71">
            <v>477.63099999999918</v>
          </cell>
          <cell r="MD71">
            <v>327.34421227110653</v>
          </cell>
          <cell r="ME71">
            <v>2202.9764829999999</v>
          </cell>
          <cell r="MF71">
            <v>17131.008000000002</v>
          </cell>
          <cell r="MG71">
            <v>1240.114</v>
          </cell>
          <cell r="MH71">
            <v>4215.5290000000005</v>
          </cell>
          <cell r="MI71">
            <v>17131.008000000002</v>
          </cell>
          <cell r="MJ71">
            <v>9100.8340000000007</v>
          </cell>
          <cell r="MK71">
            <v>1824.23</v>
          </cell>
          <cell r="ML71">
            <v>584.11599999999999</v>
          </cell>
          <cell r="MM71">
            <v>313.99900000000002</v>
          </cell>
          <cell r="MN71">
            <v>-131.11122102685931</v>
          </cell>
          <cell r="MO71">
            <v>-267.23796093685951</v>
          </cell>
          <cell r="MP71">
            <v>0</v>
          </cell>
          <cell r="MQ71">
            <v>8398.1880389349644</v>
          </cell>
          <cell r="MR71">
            <v>1882.6731326472641</v>
          </cell>
          <cell r="MS71">
            <v>484.22752093938169</v>
          </cell>
          <cell r="MT71">
            <v>538.99053773389358</v>
          </cell>
          <cell r="MU71">
            <v>538.99053773389358</v>
          </cell>
          <cell r="MV71">
            <v>321.10379578104829</v>
          </cell>
          <cell r="MW71">
            <v>2202.9764829999999</v>
          </cell>
          <cell r="MX71">
            <v>17531.019746088041</v>
          </cell>
          <cell r="MY71">
            <v>926.55082302763708</v>
          </cell>
          <cell r="MZ71">
            <v>4393.0805598160296</v>
          </cell>
          <cell r="NA71">
            <v>17531.019746088041</v>
          </cell>
          <cell r="NB71">
            <v>9342.0402548260499</v>
          </cell>
          <cell r="NC71">
            <v>1824.23</v>
          </cell>
          <cell r="ND71">
            <v>897.67917697236294</v>
          </cell>
          <cell r="NE71">
            <v>232.31457661054111</v>
          </cell>
          <cell r="NF71">
            <v>-157.91609794488019</v>
          </cell>
          <cell r="NG71">
            <v>-313.98793179250549</v>
          </cell>
          <cell r="NH71">
            <v>79.897540954997979</v>
          </cell>
          <cell r="NI71">
            <v>8914.4860107411077</v>
          </cell>
          <cell r="NJ71">
            <v>1998.4148039998579</v>
          </cell>
          <cell r="NK71">
            <v>578.86805083852096</v>
          </cell>
          <cell r="NL71">
            <v>636.99775034719812</v>
          </cell>
          <cell r="NM71">
            <v>636.99775034719812</v>
          </cell>
          <cell r="NN71">
            <v>378.13874982563908</v>
          </cell>
          <cell r="NO71">
            <v>2202.9764829999999</v>
          </cell>
          <cell r="NP71">
            <v>18675.52650719574</v>
          </cell>
          <cell r="NQ71">
            <v>1873.4601965940501</v>
          </cell>
          <cell r="NR71">
            <v>4539.1101273721506</v>
          </cell>
          <cell r="NS71">
            <v>18675.52650719574</v>
          </cell>
          <cell r="NT71">
            <v>9624.6657762633331</v>
          </cell>
          <cell r="NU71">
            <v>1824.23</v>
          </cell>
          <cell r="NV71">
            <v>-49.23019659404963</v>
          </cell>
          <cell r="NW71">
            <v>204.1592670647976</v>
          </cell>
          <cell r="NX71">
            <v>1129.841528922668</v>
          </cell>
          <cell r="NY71">
            <v>963.52543199160971</v>
          </cell>
          <cell r="NZ71">
            <v>95.513228388355941</v>
          </cell>
          <cell r="UG71">
            <v>-172.16900000000001</v>
          </cell>
          <cell r="UH71">
            <v>-236.33455784</v>
          </cell>
          <cell r="UI71">
            <v>-356.05401952940969</v>
          </cell>
          <cell r="UJ71">
            <v>-393.06912750901341</v>
          </cell>
          <cell r="UK71">
            <v>-469.84866979169351</v>
          </cell>
          <cell r="UL71">
            <v>-396.55818420220629</v>
          </cell>
          <cell r="UM71">
            <v>-448.60505714325137</v>
          </cell>
          <cell r="UN71">
            <v>-469.37992621198089</v>
          </cell>
          <cell r="UO71">
            <v>-476.06271207066891</v>
          </cell>
          <cell r="UP71">
            <v>-13.42888642</v>
          </cell>
          <cell r="UQ71">
            <v>-32.678113580000002</v>
          </cell>
          <cell r="UR71">
            <v>-59.525000000000013</v>
          </cell>
          <cell r="US71">
            <v>-66.536999999999992</v>
          </cell>
          <cell r="UT71">
            <v>-38.882000000000012</v>
          </cell>
          <cell r="UU71">
            <v>-65.612557839999994</v>
          </cell>
          <cell r="UV71">
            <v>-77.328000000000003</v>
          </cell>
          <cell r="UW71">
            <v>-54.512000000000008</v>
          </cell>
          <cell r="UX71">
            <v>-80.3</v>
          </cell>
          <cell r="UY71">
            <v>-74.631400000000028</v>
          </cell>
          <cell r="UZ71">
            <v>-92.427120813051175</v>
          </cell>
          <cell r="VA71">
            <v>-108.6954987163585</v>
          </cell>
        </row>
        <row r="72">
          <cell r="A72" t="str">
            <v>GOAU4</v>
          </cell>
          <cell r="B72" t="str">
            <v>Met. Gerdau</v>
          </cell>
          <cell r="C72" t="str">
            <v>Metals &amp; Mining</v>
          </cell>
          <cell r="D72" t="str">
            <v>Lucas Laghi</v>
          </cell>
          <cell r="E72">
            <v>45111</v>
          </cell>
          <cell r="F72" t="str">
            <v>Buy</v>
          </cell>
          <cell r="G72" t="b">
            <v>0</v>
          </cell>
          <cell r="H72" t="str">
            <v>BRL</v>
          </cell>
          <cell r="I72">
            <v>12.5</v>
          </cell>
          <cell r="BC72">
            <v>1033</v>
          </cell>
          <cell r="BU72">
            <v>1033</v>
          </cell>
        </row>
        <row r="73">
          <cell r="A73" t="str">
            <v>GOLL4</v>
          </cell>
          <cell r="B73" t="str">
            <v>Gol</v>
          </cell>
          <cell r="C73" t="str">
            <v>Transportation</v>
          </cell>
          <cell r="D73" t="str">
            <v>Pedro Bruno</v>
          </cell>
          <cell r="E73">
            <v>44941</v>
          </cell>
          <cell r="F73" t="str">
            <v>Under Review</v>
          </cell>
          <cell r="G73" t="b">
            <v>0</v>
          </cell>
          <cell r="H73" t="str">
            <v>BRL</v>
          </cell>
          <cell r="I73">
            <v>9.1</v>
          </cell>
          <cell r="J73">
            <v>0.19736946277198461</v>
          </cell>
          <cell r="K73">
            <v>0.14000000000000001</v>
          </cell>
          <cell r="L73">
            <v>0.14435988407213241</v>
          </cell>
          <cell r="M73">
            <v>15170.584233282651</v>
          </cell>
          <cell r="O73">
            <v>302.48908176572508</v>
          </cell>
          <cell r="P73">
            <v>1949.3102401622839</v>
          </cell>
          <cell r="Q73">
            <v>2517.2092401622849</v>
          </cell>
          <cell r="R73">
            <v>-1626.855483481281</v>
          </cell>
          <cell r="S73">
            <v>339.55451787970492</v>
          </cell>
          <cell r="T73">
            <v>17679.331332158341</v>
          </cell>
          <cell r="U73">
            <v>744.874486661388</v>
          </cell>
          <cell r="V73">
            <v>4850.0525346876684</v>
          </cell>
          <cell r="W73">
            <v>39237.361815639611</v>
          </cell>
          <cell r="X73">
            <v>-21558.030483481281</v>
          </cell>
          <cell r="Y73">
            <v>20708.60098830708</v>
          </cell>
          <cell r="Z73">
            <v>19963.726501645691</v>
          </cell>
          <cell r="AA73">
            <v>-4016.4542450855488</v>
          </cell>
          <cell r="AB73">
            <v>6.1572387780752251</v>
          </cell>
          <cell r="AC73">
            <v>-337.37752331588581</v>
          </cell>
          <cell r="AD73">
            <v>0</v>
          </cell>
          <cell r="AE73">
            <v>19997.986685724209</v>
          </cell>
          <cell r="AG73">
            <v>2646.110777071171</v>
          </cell>
          <cell r="AH73">
            <v>4652.0915169808331</v>
          </cell>
          <cell r="AI73">
            <v>4652.0915169808331</v>
          </cell>
          <cell r="AJ73">
            <v>-777.90747875591501</v>
          </cell>
          <cell r="AK73">
            <v>435</v>
          </cell>
          <cell r="AL73">
            <v>21629.170075819591</v>
          </cell>
          <cell r="AM73">
            <v>1248.2634439617341</v>
          </cell>
          <cell r="AN73">
            <v>5619.404773178966</v>
          </cell>
          <cell r="AO73">
            <v>43965.108038056787</v>
          </cell>
          <cell r="AP73">
            <v>-22335.937962237189</v>
          </cell>
          <cell r="AQ73">
            <v>23642.013856111698</v>
          </cell>
          <cell r="AR73">
            <v>22393.750412149959</v>
          </cell>
          <cell r="AS73">
            <v>-4244.7334348274262</v>
          </cell>
          <cell r="AT73">
            <v>358.92775882574227</v>
          </cell>
          <cell r="AU73">
            <v>121.4267330873988</v>
          </cell>
          <cell r="AV73">
            <v>0</v>
          </cell>
          <cell r="AW73">
            <v>22357.938659068481</v>
          </cell>
          <cell r="AY73">
            <v>3377.8163021106302</v>
          </cell>
          <cell r="AZ73">
            <v>5777.6929243094537</v>
          </cell>
          <cell r="BA73">
            <v>5777.6929243094537</v>
          </cell>
          <cell r="BB73">
            <v>-261.00005626384399</v>
          </cell>
          <cell r="BC73">
            <v>435</v>
          </cell>
          <cell r="BD73">
            <v>23836.774512354928</v>
          </cell>
          <cell r="BE73">
            <v>1406.7654063014929</v>
          </cell>
          <cell r="BF73">
            <v>6453.9378588004947</v>
          </cell>
          <cell r="BG73">
            <v>46433.71253085597</v>
          </cell>
          <cell r="BH73">
            <v>-22596.938018501041</v>
          </cell>
          <cell r="BI73">
            <v>25811.852030052509</v>
          </cell>
          <cell r="BJ73">
            <v>24405.08662375102</v>
          </cell>
          <cell r="BK73">
            <v>-3688.9007916658079</v>
          </cell>
          <cell r="BL73">
            <v>816.80423426686457</v>
          </cell>
          <cell r="BM73">
            <v>-273.26276268995662</v>
          </cell>
          <cell r="BN73">
            <v>0</v>
          </cell>
          <cell r="BO73">
            <v>24040.342198720529</v>
          </cell>
          <cell r="BQ73">
            <v>3692.59957257011</v>
          </cell>
          <cell r="BR73">
            <v>6291.8637126688254</v>
          </cell>
          <cell r="BS73">
            <v>6291.8637126688254</v>
          </cell>
          <cell r="BT73">
            <v>-59.21501039259347</v>
          </cell>
          <cell r="BU73">
            <v>435</v>
          </cell>
          <cell r="BV73">
            <v>26788.700774945519</v>
          </cell>
          <cell r="BW73">
            <v>2896.4143102015992</v>
          </cell>
          <cell r="BX73">
            <v>7297.7498910668683</v>
          </cell>
          <cell r="BY73">
            <v>49444.853803839149</v>
          </cell>
          <cell r="BZ73">
            <v>-22656.15302889363</v>
          </cell>
          <cell r="CA73">
            <v>27864.64341285995</v>
          </cell>
          <cell r="CB73">
            <v>24968.229102658352</v>
          </cell>
          <cell r="CC73">
            <v>-3686.0763609401461</v>
          </cell>
          <cell r="CD73">
            <v>2302.4482066385508</v>
          </cell>
          <cell r="CE73">
            <v>1026.919555601015</v>
          </cell>
          <cell r="CF73">
            <v>0</v>
          </cell>
          <cell r="CG73">
            <v>25414.143693082038</v>
          </cell>
          <cell r="CI73">
            <v>3976.9161384454492</v>
          </cell>
          <cell r="CJ73">
            <v>6734.4758804538033</v>
          </cell>
          <cell r="CK73">
            <v>6734.4758804538033</v>
          </cell>
          <cell r="CL73">
            <v>54.952094191261509</v>
          </cell>
          <cell r="CM73">
            <v>435</v>
          </cell>
          <cell r="CN73">
            <v>29558.065373913782</v>
          </cell>
          <cell r="CO73">
            <v>4439.2393263319018</v>
          </cell>
          <cell r="CP73">
            <v>8128.0324637439171</v>
          </cell>
          <cell r="CQ73">
            <v>52175.751936873523</v>
          </cell>
          <cell r="CR73">
            <v>-22617.686562959749</v>
          </cell>
          <cell r="CS73">
            <v>29820.602780138761</v>
          </cell>
          <cell r="CT73">
            <v>25381.363453806862</v>
          </cell>
          <cell r="CU73">
            <v>-3681.3163354565709</v>
          </cell>
          <cell r="CV73">
            <v>2570.8554481361389</v>
          </cell>
          <cell r="CW73">
            <v>1071.5899836509809</v>
          </cell>
          <cell r="CX73">
            <v>16.485628257378451</v>
          </cell>
          <cell r="CY73">
            <v>26748.408089928689</v>
          </cell>
          <cell r="DA73">
            <v>4290.4206839989492</v>
          </cell>
          <cell r="DB73">
            <v>7174.6119646095531</v>
          </cell>
          <cell r="DC73">
            <v>7174.6119646095531</v>
          </cell>
          <cell r="DD73">
            <v>204.08583484594959</v>
          </cell>
          <cell r="DE73">
            <v>435</v>
          </cell>
          <cell r="DF73">
            <v>32386.675975028211</v>
          </cell>
          <cell r="DG73">
            <v>6109.1766387170837</v>
          </cell>
          <cell r="DH73">
            <v>8943.7768097522166</v>
          </cell>
          <cell r="DI73">
            <v>54861.5024535958</v>
          </cell>
          <cell r="DJ73">
            <v>-22474.826478567578</v>
          </cell>
          <cell r="DK73">
            <v>31764.159997031631</v>
          </cell>
          <cell r="DL73">
            <v>25654.983358314548</v>
          </cell>
          <cell r="DM73">
            <v>-3754.0170945732361</v>
          </cell>
          <cell r="DN73">
            <v>2844.2397309393541</v>
          </cell>
          <cell r="DO73">
            <v>1223.3641491116291</v>
          </cell>
          <cell r="DP73">
            <v>61.225750453784869</v>
          </cell>
          <cell r="DQ73">
            <v>28152.773617416209</v>
          </cell>
          <cell r="DS73">
            <v>4640.9323742948836</v>
          </cell>
          <cell r="DT73">
            <v>7641.9867134774331</v>
          </cell>
          <cell r="DU73">
            <v>7641.9867134774331</v>
          </cell>
          <cell r="DV73">
            <v>391.50242286876193</v>
          </cell>
          <cell r="DW73">
            <v>435</v>
          </cell>
          <cell r="DX73">
            <v>35402.614895952822</v>
          </cell>
          <cell r="DY73">
            <v>7961.540608378582</v>
          </cell>
          <cell r="DZ73">
            <v>9751.7799777035616</v>
          </cell>
          <cell r="EA73">
            <v>57603.389678512271</v>
          </cell>
          <cell r="EB73">
            <v>-22200.774782559449</v>
          </cell>
          <cell r="EC73">
            <v>33730.598503237197</v>
          </cell>
          <cell r="ED73">
            <v>25769.057894858619</v>
          </cell>
          <cell r="EE73">
            <v>-3863.4754088120421</v>
          </cell>
          <cell r="EF73">
            <v>3138.9823719119058</v>
          </cell>
          <cell r="EG73">
            <v>1444.057336999989</v>
          </cell>
          <cell r="EH73">
            <v>117.45072686062851</v>
          </cell>
          <cell r="EI73">
            <v>29630.9259032636</v>
          </cell>
          <cell r="EK73">
            <v>5021.249636455821</v>
          </cell>
          <cell r="EL73">
            <v>8138.2279678076738</v>
          </cell>
          <cell r="EM73">
            <v>8138.2279678076738</v>
          </cell>
          <cell r="EN73">
            <v>612.51019657584868</v>
          </cell>
          <cell r="EO73">
            <v>435</v>
          </cell>
          <cell r="EP73">
            <v>38636.189577669917</v>
          </cell>
          <cell r="EQ73">
            <v>10018.539984960091</v>
          </cell>
          <cell r="ER73">
            <v>10558.213393830551</v>
          </cell>
          <cell r="ES73">
            <v>60408.207222626283</v>
          </cell>
          <cell r="ET73">
            <v>-21772.017644956359</v>
          </cell>
          <cell r="EU73">
            <v>35722.407257907529</v>
          </cell>
          <cell r="EV73">
            <v>25703.867272947449</v>
          </cell>
          <cell r="EW73">
            <v>-3978.168218290451</v>
          </cell>
          <cell r="EX73">
            <v>3452.5832080145042</v>
          </cell>
          <cell r="EY73">
            <v>1698.0316620441181</v>
          </cell>
          <cell r="EZ73">
            <v>183.75305897275459</v>
          </cell>
          <cell r="FA73">
            <v>30953.557132189631</v>
          </cell>
          <cell r="FC73">
            <v>5367.5597204831611</v>
          </cell>
          <cell r="FD73">
            <v>8600.325690093845</v>
          </cell>
          <cell r="FE73">
            <v>8600.325690093845</v>
          </cell>
          <cell r="FF73">
            <v>898.20559509397208</v>
          </cell>
          <cell r="FG73">
            <v>435</v>
          </cell>
          <cell r="FH73">
            <v>40471.421857229499</v>
          </cell>
          <cell r="FI73">
            <v>10793.110793720871</v>
          </cell>
          <cell r="FJ73">
            <v>11352.39465188585</v>
          </cell>
          <cell r="FK73">
            <v>61614.69558562008</v>
          </cell>
          <cell r="FL73">
            <v>-21143.27372839057</v>
          </cell>
          <cell r="FM73">
            <v>36203.10477050292</v>
          </cell>
          <cell r="FN73">
            <v>25409.993976782051</v>
          </cell>
          <cell r="FO73">
            <v>-4012.0640772673551</v>
          </cell>
          <cell r="FP73">
            <v>3744.4747671668201</v>
          </cell>
          <cell r="FQ73">
            <v>485.2592747132835</v>
          </cell>
          <cell r="FR73">
            <v>269.46167852819161</v>
          </cell>
        </row>
        <row r="74">
          <cell r="A74" t="str">
            <v>GRND3</v>
          </cell>
          <cell r="B74" t="str">
            <v>Grendene</v>
          </cell>
          <cell r="C74" t="str">
            <v>Retail</v>
          </cell>
          <cell r="D74" t="str">
            <v>Danniela Eiger</v>
          </cell>
          <cell r="E74">
            <v>45082</v>
          </cell>
          <cell r="F74" t="str">
            <v>Under Review</v>
          </cell>
          <cell r="G74" t="b">
            <v>0</v>
          </cell>
          <cell r="H74" t="str">
            <v>BRL</v>
          </cell>
          <cell r="I74">
            <v>5.9743041968178652</v>
          </cell>
        </row>
        <row r="75">
          <cell r="A75" t="str">
            <v>GUAR3</v>
          </cell>
          <cell r="B75" t="str">
            <v>Guararapes</v>
          </cell>
          <cell r="C75" t="str">
            <v>Retail</v>
          </cell>
          <cell r="D75" t="str">
            <v>Danniela Eiger</v>
          </cell>
          <cell r="E75">
            <v>45552</v>
          </cell>
          <cell r="F75" t="str">
            <v>Neutral</v>
          </cell>
          <cell r="G75" t="b">
            <v>0</v>
          </cell>
          <cell r="H75" t="str">
            <v>BRL</v>
          </cell>
          <cell r="I75">
            <v>11</v>
          </cell>
          <cell r="J75">
            <v>0.15314910434782611</v>
          </cell>
          <cell r="K75">
            <v>0.1349849540053969</v>
          </cell>
          <cell r="L75">
            <v>0.14983935997674169</v>
          </cell>
          <cell r="M75">
            <v>8458.6630000000005</v>
          </cell>
          <cell r="N75">
            <v>4921.1290000000008</v>
          </cell>
          <cell r="O75">
            <v>362.54200000000128</v>
          </cell>
          <cell r="P75">
            <v>961.94800000000123</v>
          </cell>
          <cell r="Q75">
            <v>587.40300000000127</v>
          </cell>
          <cell r="R75">
            <v>51.980000000001311</v>
          </cell>
          <cell r="S75">
            <v>499.2</v>
          </cell>
          <cell r="T75">
            <v>15221.939</v>
          </cell>
          <cell r="U75">
            <v>2420.54</v>
          </cell>
          <cell r="V75">
            <v>1574.3820000000001</v>
          </cell>
          <cell r="W75">
            <v>9958.8510000000006</v>
          </cell>
          <cell r="X75">
            <v>5263.0879999999997</v>
          </cell>
          <cell r="Y75">
            <v>4083.9459999999999</v>
          </cell>
          <cell r="Z75">
            <v>1663.4059999999999</v>
          </cell>
          <cell r="AA75">
            <v>588.82873614999994</v>
          </cell>
          <cell r="AB75">
            <v>125.2352788637269</v>
          </cell>
          <cell r="AC75">
            <v>1410.0598336894741</v>
          </cell>
          <cell r="AD75">
            <v>201.40100000000001</v>
          </cell>
          <cell r="AE75">
            <v>8795.3860000000004</v>
          </cell>
          <cell r="AF75">
            <v>5141.393</v>
          </cell>
          <cell r="AG75">
            <v>428.03499999999991</v>
          </cell>
          <cell r="AH75">
            <v>1052.3969999999999</v>
          </cell>
          <cell r="AI75">
            <v>681.06999999999994</v>
          </cell>
          <cell r="AJ75">
            <v>-34.260000000000169</v>
          </cell>
          <cell r="AK75">
            <v>499.2</v>
          </cell>
          <cell r="AL75">
            <v>14272.668</v>
          </cell>
          <cell r="AM75">
            <v>2443.37</v>
          </cell>
          <cell r="AN75">
            <v>1471.201</v>
          </cell>
          <cell r="AO75">
            <v>9049.5030000000006</v>
          </cell>
          <cell r="AP75">
            <v>5223.165</v>
          </cell>
          <cell r="AQ75">
            <v>3508.8560000000002</v>
          </cell>
          <cell r="AR75">
            <v>1065.4860000000001</v>
          </cell>
          <cell r="AS75">
            <v>376.96738454000001</v>
          </cell>
          <cell r="AT75">
            <v>54.815158502984332</v>
          </cell>
          <cell r="AU75">
            <v>-1704.4121329083439</v>
          </cell>
          <cell r="AV75">
            <v>25.736999999999998</v>
          </cell>
          <cell r="AW75">
            <v>9511.5638043283361</v>
          </cell>
          <cell r="AX75">
            <v>5562.0688635768938</v>
          </cell>
          <cell r="AY75">
            <v>710.14632969133982</v>
          </cell>
          <cell r="AZ75">
            <v>1424.683702946508</v>
          </cell>
          <cell r="BA75">
            <v>988.39158014385043</v>
          </cell>
          <cell r="BB75">
            <v>157.6310424689764</v>
          </cell>
          <cell r="BC75">
            <v>499.2</v>
          </cell>
          <cell r="BD75">
            <v>13648.43780647781</v>
          </cell>
          <cell r="BE75">
            <v>1932.311590188209</v>
          </cell>
          <cell r="BF75">
            <v>1414.022228971241</v>
          </cell>
          <cell r="BG75">
            <v>8375.0452744339727</v>
          </cell>
          <cell r="BH75">
            <v>5273.392532043832</v>
          </cell>
          <cell r="BI75">
            <v>2644.0540000000001</v>
          </cell>
          <cell r="BJ75">
            <v>711.74240981179082</v>
          </cell>
          <cell r="BK75">
            <v>412.49967012370331</v>
          </cell>
          <cell r="BL75">
            <v>716.12263921874182</v>
          </cell>
          <cell r="BM75">
            <v>-615.45236955004384</v>
          </cell>
          <cell r="BN75">
            <v>50.993695045144769</v>
          </cell>
          <cell r="BO75">
            <v>10227.722890535009</v>
          </cell>
          <cell r="BP75">
            <v>6032.9586498702538</v>
          </cell>
          <cell r="BQ75">
            <v>852.33976246413658</v>
          </cell>
          <cell r="BR75">
            <v>1606.7888041462561</v>
          </cell>
          <cell r="BS75">
            <v>1163.216020424494</v>
          </cell>
          <cell r="BT75">
            <v>370.81767155981407</v>
          </cell>
          <cell r="BU75">
            <v>499.2</v>
          </cell>
          <cell r="BV75">
            <v>14105.716124301411</v>
          </cell>
          <cell r="BW75">
            <v>2047.54746873409</v>
          </cell>
          <cell r="BX75">
            <v>1325.2495534201521</v>
          </cell>
          <cell r="BY75">
            <v>8542.1101996885482</v>
          </cell>
          <cell r="BZ75">
            <v>5563.6059246128589</v>
          </cell>
          <cell r="CA75">
            <v>2644.0540000000001</v>
          </cell>
          <cell r="CB75">
            <v>596.50653126590987</v>
          </cell>
          <cell r="CC75">
            <v>427.30435946832392</v>
          </cell>
          <cell r="CD75">
            <v>401.57447569314002</v>
          </cell>
          <cell r="CE75">
            <v>294.66554482416171</v>
          </cell>
          <cell r="CF75">
            <v>80.604278990786497</v>
          </cell>
          <cell r="CG75">
            <v>11061.520309498919</v>
          </cell>
          <cell r="CH75">
            <v>6578.2637445651026</v>
          </cell>
          <cell r="CI75">
            <v>980.21145054272165</v>
          </cell>
          <cell r="CJ75">
            <v>1780.677059255067</v>
          </cell>
          <cell r="CK75">
            <v>1300.9427715359591</v>
          </cell>
          <cell r="CL75">
            <v>498.88767002489158</v>
          </cell>
          <cell r="CM75">
            <v>499.2</v>
          </cell>
          <cell r="CN75">
            <v>14846.386327579979</v>
          </cell>
          <cell r="CO75">
            <v>2368.698473268948</v>
          </cell>
          <cell r="CP75">
            <v>1229.239839034396</v>
          </cell>
          <cell r="CQ75">
            <v>8891.3759928687396</v>
          </cell>
          <cell r="CR75">
            <v>5955.010334711239</v>
          </cell>
          <cell r="CS75">
            <v>2644.0540000000001</v>
          </cell>
          <cell r="CT75">
            <v>275.35552673105212</v>
          </cell>
          <cell r="CU75">
            <v>456.60884816123661</v>
          </cell>
          <cell r="CV75">
            <v>619.78572366552828</v>
          </cell>
          <cell r="CW75">
            <v>545.20934947401997</v>
          </cell>
          <cell r="CX75">
            <v>107.48325992651149</v>
          </cell>
          <cell r="CY75">
            <v>12017.74879480673</v>
          </cell>
          <cell r="CZ75">
            <v>7175.6837548064896</v>
          </cell>
          <cell r="DA75">
            <v>1082.1598723263651</v>
          </cell>
          <cell r="DB75">
            <v>1953.1141453548439</v>
          </cell>
          <cell r="DC75">
            <v>1431.9085608826181</v>
          </cell>
          <cell r="DD75">
            <v>620.78834230575399</v>
          </cell>
          <cell r="DE75">
            <v>499.2</v>
          </cell>
          <cell r="DF75">
            <v>15836.362027778279</v>
          </cell>
          <cell r="DG75">
            <v>2762.1454924438081</v>
          </cell>
          <cell r="DH75">
            <v>1076.8594363717921</v>
          </cell>
          <cell r="DI75">
            <v>9393.5882335370861</v>
          </cell>
          <cell r="DJ75">
            <v>6442.7737942411968</v>
          </cell>
          <cell r="DK75">
            <v>2644.0540000000001</v>
          </cell>
          <cell r="DL75">
            <v>-118.0914924438075</v>
          </cell>
          <cell r="DM75">
            <v>442.00116459871288</v>
          </cell>
          <cell r="DN75">
            <v>679.59485000689506</v>
          </cell>
          <cell r="DO75">
            <v>568.32280696921293</v>
          </cell>
          <cell r="DP75">
            <v>133.02488277579599</v>
          </cell>
          <cell r="DQ75">
            <v>13090.055225042041</v>
          </cell>
          <cell r="DR75">
            <v>7808.7596148379098</v>
          </cell>
          <cell r="DS75">
            <v>1138.1489072172001</v>
          </cell>
          <cell r="DT75">
            <v>2109.0111296346709</v>
          </cell>
          <cell r="DU75">
            <v>1541.2999883192499</v>
          </cell>
          <cell r="DV75">
            <v>704.25381390826647</v>
          </cell>
          <cell r="DW75">
            <v>499.2</v>
          </cell>
          <cell r="DX75">
            <v>17091.547366164741</v>
          </cell>
          <cell r="DY75">
            <v>3176.3910598331868</v>
          </cell>
          <cell r="DZ75">
            <v>910.88260326228419</v>
          </cell>
          <cell r="EA75">
            <v>10094.04074871078</v>
          </cell>
          <cell r="EB75">
            <v>6997.5066174539616</v>
          </cell>
          <cell r="EC75">
            <v>2644.0540000000001</v>
          </cell>
          <cell r="ED75">
            <v>-532.33705983318714</v>
          </cell>
          <cell r="EE75">
            <v>474.8945292394493</v>
          </cell>
          <cell r="EF75">
            <v>670.41744834510689</v>
          </cell>
          <cell r="EG75">
            <v>203.64443957632091</v>
          </cell>
          <cell r="EH75">
            <v>149.52099069550249</v>
          </cell>
          <cell r="EI75">
            <v>13880.840087660799</v>
          </cell>
          <cell r="EJ75">
            <v>8277.5442078544547</v>
          </cell>
          <cell r="EK75">
            <v>1121.315656534025</v>
          </cell>
          <cell r="EL75">
            <v>2214.9468417289959</v>
          </cell>
          <cell r="EM75">
            <v>1612.9396360216231</v>
          </cell>
          <cell r="EN75">
            <v>725.38344606605051</v>
          </cell>
          <cell r="EO75">
            <v>499.2</v>
          </cell>
          <cell r="EP75">
            <v>18035.64174301182</v>
          </cell>
          <cell r="EQ75">
            <v>3758.2704016343682</v>
          </cell>
          <cell r="ER75">
            <v>727.93850416277269</v>
          </cell>
          <cell r="ES75">
            <v>10464.28040214567</v>
          </cell>
          <cell r="ET75">
            <v>7571.3613408661568</v>
          </cell>
          <cell r="EU75">
            <v>2644.0540000000001</v>
          </cell>
          <cell r="EV75">
            <v>-1114.2164016343679</v>
          </cell>
          <cell r="EW75">
            <v>496.64301834128742</v>
          </cell>
          <cell r="EX75">
            <v>779.2554943756727</v>
          </cell>
          <cell r="EY75">
            <v>313.35932145625139</v>
          </cell>
          <cell r="EZ75">
            <v>151.52872265385551</v>
          </cell>
          <cell r="FA75">
            <v>14638.24576138271</v>
          </cell>
          <cell r="FB75">
            <v>8729.6944153484401</v>
          </cell>
          <cell r="FC75">
            <v>1173.807148741929</v>
          </cell>
          <cell r="FD75">
            <v>2320.8196468549868</v>
          </cell>
          <cell r="FE75">
            <v>1685.964020566099</v>
          </cell>
          <cell r="FF75">
            <v>820.19750383921144</v>
          </cell>
          <cell r="FG75">
            <v>499.2</v>
          </cell>
          <cell r="FH75">
            <v>18965.753326880131</v>
          </cell>
          <cell r="FI75">
            <v>4429.6374589477109</v>
          </cell>
          <cell r="FJ75">
            <v>527.69296859370502</v>
          </cell>
          <cell r="FK75">
            <v>10744.594974263009</v>
          </cell>
          <cell r="FL75">
            <v>8221.1583526171162</v>
          </cell>
          <cell r="FM75">
            <v>2644.0540000000001</v>
          </cell>
          <cell r="FN75">
            <v>-1785.5834589477111</v>
          </cell>
          <cell r="FO75">
            <v>516.4231371153179</v>
          </cell>
          <cell r="FP75">
            <v>838.00060126717597</v>
          </cell>
          <cell r="FQ75">
            <v>421.05828833139873</v>
          </cell>
          <cell r="FR75">
            <v>170.4004920882513</v>
          </cell>
          <cell r="FS75">
            <v>1735.9110000000001</v>
          </cell>
          <cell r="FT75">
            <v>1004.986</v>
          </cell>
          <cell r="FU75">
            <v>-85.137999999999693</v>
          </cell>
          <cell r="FV75">
            <v>61.810000000000308</v>
          </cell>
          <cell r="FW75">
            <v>0</v>
          </cell>
          <cell r="FX75">
            <v>-80.137999999999693</v>
          </cell>
          <cell r="FY75">
            <v>499.2</v>
          </cell>
          <cell r="FZ75">
            <v>14109.529</v>
          </cell>
          <cell r="GA75">
            <v>1780.893</v>
          </cell>
          <cell r="GB75">
            <v>1573.704</v>
          </cell>
          <cell r="GC75">
            <v>8947.6890000000003</v>
          </cell>
          <cell r="GD75">
            <v>5161.84</v>
          </cell>
          <cell r="GE75">
            <v>3652.56</v>
          </cell>
          <cell r="GF75">
            <v>1871.6669999999999</v>
          </cell>
          <cell r="GG75">
            <v>121.10355595</v>
          </cell>
          <cell r="GH75">
            <v>136.61573426480621</v>
          </cell>
          <cell r="GI75">
            <v>136.235542126056</v>
          </cell>
          <cell r="GJ75">
            <v>6.0999999999999999E-2</v>
          </cell>
          <cell r="GK75">
            <v>2154.2800000000002</v>
          </cell>
          <cell r="GL75">
            <v>1278.5319999999999</v>
          </cell>
          <cell r="GM75">
            <v>112.78699999999959</v>
          </cell>
          <cell r="GN75">
            <v>261.94899999999961</v>
          </cell>
          <cell r="GO75">
            <v>169.81099999999961</v>
          </cell>
          <cell r="GP75">
            <v>26.38299999999958</v>
          </cell>
          <cell r="GQ75">
            <v>499.2</v>
          </cell>
          <cell r="GR75">
            <v>14144.806</v>
          </cell>
          <cell r="GS75">
            <v>1266.6890000000001</v>
          </cell>
          <cell r="GT75">
            <v>1606.5719999999999</v>
          </cell>
          <cell r="GU75">
            <v>8981.5380000000005</v>
          </cell>
          <cell r="GV75">
            <v>5163.268</v>
          </cell>
          <cell r="GW75">
            <v>3635.1840000000002</v>
          </cell>
          <cell r="GX75">
            <v>2368.4949999999999</v>
          </cell>
          <cell r="GY75">
            <v>163.64308919000001</v>
          </cell>
          <cell r="GZ75">
            <v>-15200.943859944429</v>
          </cell>
          <cell r="HA75">
            <v>19140.35875476366</v>
          </cell>
          <cell r="HB75">
            <v>201.613</v>
          </cell>
          <cell r="HC75">
            <v>1977.9749999999999</v>
          </cell>
          <cell r="HD75">
            <v>1164.549</v>
          </cell>
          <cell r="HE75">
            <v>84.12700000000018</v>
          </cell>
          <cell r="HF75">
            <v>234.8580000000002</v>
          </cell>
          <cell r="HG75">
            <v>141.17100000000019</v>
          </cell>
          <cell r="HH75">
            <v>3.4780000000001858</v>
          </cell>
          <cell r="HI75">
            <v>499.2</v>
          </cell>
          <cell r="HJ75">
            <v>13843.14</v>
          </cell>
          <cell r="HK75">
            <v>1218.4659999999999</v>
          </cell>
          <cell r="HL75">
            <v>1632.616</v>
          </cell>
          <cell r="HM75">
            <v>8684.64</v>
          </cell>
          <cell r="HN75">
            <v>5158.5</v>
          </cell>
          <cell r="HO75">
            <v>3497.53</v>
          </cell>
          <cell r="HP75">
            <v>2279.0639999999999</v>
          </cell>
          <cell r="HQ75">
            <v>162.14073058</v>
          </cell>
          <cell r="HR75">
            <v>458.48964664413609</v>
          </cell>
          <cell r="HS75">
            <v>335.85387854259437</v>
          </cell>
          <cell r="HT75">
            <v>-0.27300000000000002</v>
          </cell>
          <cell r="HU75">
            <v>2590.4969999999998</v>
          </cell>
          <cell r="HV75">
            <v>1473.0619999999999</v>
          </cell>
          <cell r="HW75">
            <v>250.7660000000003</v>
          </cell>
          <cell r="HX75">
            <v>403.3310000000003</v>
          </cell>
          <cell r="HY75">
            <v>305.71000000000032</v>
          </cell>
          <cell r="HZ75">
            <v>102.2570000000003</v>
          </cell>
          <cell r="IA75">
            <v>499.2</v>
          </cell>
          <cell r="IB75">
            <v>15221.939</v>
          </cell>
          <cell r="IC75">
            <v>2420.54</v>
          </cell>
          <cell r="ID75">
            <v>1574.3820000000001</v>
          </cell>
          <cell r="IE75">
            <v>9958.8510000000006</v>
          </cell>
          <cell r="IF75">
            <v>5263.0879999999997</v>
          </cell>
          <cell r="IG75">
            <v>4083.9459999999999</v>
          </cell>
          <cell r="IH75">
            <v>1663.4059999999999</v>
          </cell>
          <cell r="II75">
            <v>141.94132755999999</v>
          </cell>
          <cell r="IJ75">
            <v>391.61207138387579</v>
          </cell>
          <cell r="IK75">
            <v>854.03743120550507</v>
          </cell>
          <cell r="IL75">
            <v>0</v>
          </cell>
          <cell r="IM75">
            <v>1827.0989999999999</v>
          </cell>
          <cell r="IN75">
            <v>1074.799</v>
          </cell>
          <cell r="IO75">
            <v>-68.269999999999982</v>
          </cell>
          <cell r="IP75">
            <v>87.465000000000032</v>
          </cell>
          <cell r="IQ75">
            <v>-3.5079999999999671</v>
          </cell>
          <cell r="IR75">
            <v>-175.667</v>
          </cell>
          <cell r="IS75">
            <v>499.2</v>
          </cell>
          <cell r="IT75">
            <v>14789.78</v>
          </cell>
          <cell r="IU75">
            <v>2534.645</v>
          </cell>
          <cell r="IV75">
            <v>1563.28</v>
          </cell>
          <cell r="IW75">
            <v>9705.9750000000004</v>
          </cell>
          <cell r="IX75">
            <v>5083.8050000000003</v>
          </cell>
          <cell r="IY75">
            <v>4252.5940000000001</v>
          </cell>
          <cell r="IZ75">
            <v>1717.9490000000001</v>
          </cell>
          <cell r="JA75">
            <v>105.24838454</v>
          </cell>
          <cell r="JB75">
            <v>319.03717124246617</v>
          </cell>
          <cell r="JC75">
            <v>300.55914605638321</v>
          </cell>
          <cell r="JD75">
            <v>0</v>
          </cell>
          <cell r="JE75">
            <v>2138.8960000000002</v>
          </cell>
          <cell r="JF75">
            <v>1286.0039999999999</v>
          </cell>
          <cell r="JG75">
            <v>83.288000000000011</v>
          </cell>
          <cell r="JH75">
            <v>238.846</v>
          </cell>
          <cell r="JI75">
            <v>149.476</v>
          </cell>
          <cell r="JJ75">
            <v>-17.615999999999989</v>
          </cell>
          <cell r="JK75">
            <v>499.2</v>
          </cell>
          <cell r="JL75">
            <v>14173.63</v>
          </cell>
          <cell r="JM75">
            <v>2130.5050000000001</v>
          </cell>
          <cell r="JN75">
            <v>1529.3040000000001</v>
          </cell>
          <cell r="JO75">
            <v>9111.4140000000007</v>
          </cell>
          <cell r="JP75">
            <v>5062.2160000000003</v>
          </cell>
          <cell r="JQ75">
            <v>3836.6550000000002</v>
          </cell>
          <cell r="JR75">
            <v>1706.15</v>
          </cell>
          <cell r="JS75">
            <v>95.402000000000001</v>
          </cell>
          <cell r="JT75">
            <v>-977.45219779393904</v>
          </cell>
          <cell r="JU75">
            <v>-1495.0097695899101</v>
          </cell>
          <cell r="JV75">
            <v>25.736999999999998</v>
          </cell>
          <cell r="JW75">
            <v>2099.471</v>
          </cell>
          <cell r="JX75">
            <v>1214.0350000000001</v>
          </cell>
          <cell r="JY75">
            <v>23.628999999999682</v>
          </cell>
          <cell r="JZ75">
            <v>178.54299999999969</v>
          </cell>
          <cell r="KA75">
            <v>91.152999999999665</v>
          </cell>
          <cell r="KB75">
            <v>-70.742000000000317</v>
          </cell>
          <cell r="KC75">
            <v>499.2</v>
          </cell>
          <cell r="KD75">
            <v>13787.909</v>
          </cell>
          <cell r="KE75">
            <v>2011.6669999999999</v>
          </cell>
          <cell r="KF75">
            <v>1498.7470000000001</v>
          </cell>
          <cell r="KG75">
            <v>8801.1319999999996</v>
          </cell>
          <cell r="KH75">
            <v>4986.777</v>
          </cell>
          <cell r="KI75">
            <v>3729.0450000000001</v>
          </cell>
          <cell r="KJ75">
            <v>1717.3779999999999</v>
          </cell>
          <cell r="KK75">
            <v>81.147999999999996</v>
          </cell>
          <cell r="KL75">
            <v>49.234860421943978</v>
          </cell>
          <cell r="KM75">
            <v>-206.33858511867999</v>
          </cell>
          <cell r="KN75">
            <v>0</v>
          </cell>
          <cell r="KO75">
            <v>2729.920000000001</v>
          </cell>
          <cell r="KP75">
            <v>1566.555000000001</v>
          </cell>
          <cell r="KQ75">
            <v>389.3880000000006</v>
          </cell>
          <cell r="KR75">
            <v>547.54300000000057</v>
          </cell>
          <cell r="KS75">
            <v>443.94900000000058</v>
          </cell>
          <cell r="KT75">
            <v>229.76500000000061</v>
          </cell>
          <cell r="KU75">
            <v>499.2</v>
          </cell>
          <cell r="KV75">
            <v>14272.668</v>
          </cell>
          <cell r="KW75">
            <v>2443.37</v>
          </cell>
          <cell r="KX75">
            <v>1471.201</v>
          </cell>
          <cell r="KY75">
            <v>9049.5030000000006</v>
          </cell>
          <cell r="KZ75">
            <v>5223.165</v>
          </cell>
          <cell r="LA75">
            <v>3508.8560000000002</v>
          </cell>
          <cell r="LB75">
            <v>1065.4860000000001</v>
          </cell>
          <cell r="LC75">
            <v>95.168999999999997</v>
          </cell>
          <cell r="LD75">
            <v>423.76955222043091</v>
          </cell>
          <cell r="LE75">
            <v>63.692651244040889</v>
          </cell>
          <cell r="LF75">
            <v>0</v>
          </cell>
          <cell r="LG75">
            <v>1993.5340000000001</v>
          </cell>
          <cell r="LH75">
            <v>1168.569</v>
          </cell>
          <cell r="LI75">
            <v>43.332000000000107</v>
          </cell>
          <cell r="LJ75">
            <v>211.76800000000009</v>
          </cell>
          <cell r="LK75">
            <v>105.2030000000001</v>
          </cell>
          <cell r="LL75">
            <v>-116.9959999999999</v>
          </cell>
          <cell r="LM75">
            <v>499.2</v>
          </cell>
          <cell r="LN75">
            <v>13628.751</v>
          </cell>
          <cell r="LO75">
            <v>2213.364</v>
          </cell>
          <cell r="LP75">
            <v>1441.326</v>
          </cell>
          <cell r="LQ75">
            <v>8519.8329999999987</v>
          </cell>
          <cell r="LR75">
            <v>5108.9179999999997</v>
          </cell>
          <cell r="LS75">
            <v>3153.616</v>
          </cell>
          <cell r="LT75">
            <v>940.25199999999995</v>
          </cell>
          <cell r="LU75">
            <v>90.222999999999999</v>
          </cell>
          <cell r="LV75">
            <v>247.88992813477421</v>
          </cell>
          <cell r="LW75">
            <v>-451.30234425646842</v>
          </cell>
          <cell r="LX75">
            <v>0</v>
          </cell>
          <cell r="LY75">
            <v>2314.6869999999999</v>
          </cell>
          <cell r="LZ75">
            <v>1363.9739999999999</v>
          </cell>
          <cell r="MA75">
            <v>185.7169999999999</v>
          </cell>
          <cell r="MB75">
            <v>359.72199999999992</v>
          </cell>
          <cell r="MC75">
            <v>249.25499999999991</v>
          </cell>
          <cell r="MD75">
            <v>57.015999999999877</v>
          </cell>
          <cell r="ME75">
            <v>499.2</v>
          </cell>
          <cell r="MF75">
            <v>13368.370999999999</v>
          </cell>
          <cell r="MG75">
            <v>1739.2619999999999</v>
          </cell>
          <cell r="MH75">
            <v>1429.047</v>
          </cell>
          <cell r="MI75">
            <v>8259.387999999999</v>
          </cell>
          <cell r="MJ75">
            <v>5108.9830000000002</v>
          </cell>
          <cell r="MK75">
            <v>2644.0540000000001</v>
          </cell>
          <cell r="ML75">
            <v>904.79200000000014</v>
          </cell>
          <cell r="MM75">
            <v>85.192259179999994</v>
          </cell>
          <cell r="MN75">
            <v>83.514272310934032</v>
          </cell>
          <cell r="MO75">
            <v>-532.9566585580443</v>
          </cell>
          <cell r="MP75">
            <v>1E-3</v>
          </cell>
          <cell r="MQ75">
            <v>2228.0360176307431</v>
          </cell>
          <cell r="MR75">
            <v>1280.393385930252</v>
          </cell>
          <cell r="MS75">
            <v>77.367157052697848</v>
          </cell>
          <cell r="MT75">
            <v>261.07595156862448</v>
          </cell>
          <cell r="MU75">
            <v>151.9021867047181</v>
          </cell>
          <cell r="MV75">
            <v>-8.4875323452248654</v>
          </cell>
          <cell r="MW75">
            <v>499.2</v>
          </cell>
          <cell r="MX75">
            <v>13370.051802095501</v>
          </cell>
          <cell r="MY75">
            <v>1859.8496604654331</v>
          </cell>
          <cell r="MZ75">
            <v>1433.442547891515</v>
          </cell>
          <cell r="NA75">
            <v>8269.5563344407201</v>
          </cell>
          <cell r="NB75">
            <v>5100.495467654775</v>
          </cell>
          <cell r="NC75">
            <v>2644.0540000000001</v>
          </cell>
          <cell r="ND75">
            <v>784.20433953456677</v>
          </cell>
          <cell r="NE75">
            <v>126.9980530049523</v>
          </cell>
          <cell r="NF75">
            <v>163.10005845902461</v>
          </cell>
          <cell r="NG75">
            <v>88.523684267516302</v>
          </cell>
          <cell r="NH75">
            <v>0</v>
          </cell>
          <cell r="NI75">
            <v>2975.3069713175928</v>
          </cell>
          <cell r="NJ75">
            <v>1749.132662266642</v>
          </cell>
          <cell r="NK75">
            <v>401.46635725864212</v>
          </cell>
          <cell r="NL75">
            <v>592.11775137788322</v>
          </cell>
          <cell r="NM75">
            <v>482.03139343913227</v>
          </cell>
          <cell r="NN75">
            <v>223.8907594342015</v>
          </cell>
          <cell r="NO75">
            <v>499.2</v>
          </cell>
          <cell r="NP75">
            <v>13648.43780647781</v>
          </cell>
          <cell r="NQ75">
            <v>1932.311590188209</v>
          </cell>
          <cell r="NR75">
            <v>1414.022228971241</v>
          </cell>
          <cell r="NS75">
            <v>8375.0452744339727</v>
          </cell>
          <cell r="NT75">
            <v>5273.392532043832</v>
          </cell>
          <cell r="NU75">
            <v>2644.0540000000001</v>
          </cell>
          <cell r="NV75">
            <v>711.74240981179082</v>
          </cell>
          <cell r="NW75">
            <v>110.08635793875099</v>
          </cell>
          <cell r="NX75">
            <v>175.4899219775173</v>
          </cell>
          <cell r="NY75">
            <v>64.217878939835259</v>
          </cell>
          <cell r="NZ75">
            <v>50.993695045144769</v>
          </cell>
          <cell r="UG75">
            <v>-406.69099999999997</v>
          </cell>
          <cell r="UH75">
            <v>-449.24900000000002</v>
          </cell>
          <cell r="UI75">
            <v>-386.70896143697468</v>
          </cell>
          <cell r="UJ75">
            <v>-363.82898070179408</v>
          </cell>
          <cell r="UK75">
            <v>-328.79775401840948</v>
          </cell>
          <cell r="UL75">
            <v>-275.948461563965</v>
          </cell>
          <cell r="UM75">
            <v>-231.96108482021501</v>
          </cell>
          <cell r="UN75">
            <v>-202.95976166217369</v>
          </cell>
          <cell r="UO75">
            <v>-141.07689366161819</v>
          </cell>
          <cell r="UP75">
            <v>-60.792999999999999</v>
          </cell>
          <cell r="UQ75">
            <v>-112.922</v>
          </cell>
          <cell r="UR75">
            <v>-124.386</v>
          </cell>
          <cell r="US75">
            <v>-108.59</v>
          </cell>
          <cell r="UT75">
            <v>-114.84699999999999</v>
          </cell>
          <cell r="UU75">
            <v>-115.95</v>
          </cell>
          <cell r="UV75">
            <v>-109.172</v>
          </cell>
          <cell r="UW75">
            <v>-109.28</v>
          </cell>
          <cell r="UX75">
            <v>-99.603999999999999</v>
          </cell>
          <cell r="UY75">
            <v>-100.502</v>
          </cell>
          <cell r="UZ75">
            <v>-94.133301421634229</v>
          </cell>
          <cell r="VA75">
            <v>-92.41366001534044</v>
          </cell>
        </row>
        <row r="76">
          <cell r="A76" t="str">
            <v>HAPV3</v>
          </cell>
          <cell r="B76" t="str">
            <v>Hapvida</v>
          </cell>
          <cell r="C76" t="str">
            <v>Health Care</v>
          </cell>
          <cell r="D76" t="str">
            <v>Raphael Elage</v>
          </cell>
          <cell r="E76">
            <v>45490</v>
          </cell>
          <cell r="F76" t="str">
            <v>Buy</v>
          </cell>
          <cell r="G76" t="b">
            <v>0</v>
          </cell>
          <cell r="H76" t="str">
            <v>BRL</v>
          </cell>
          <cell r="I76">
            <v>6.4</v>
          </cell>
          <cell r="J76">
            <v>0.14199999999999999</v>
          </cell>
          <cell r="M76">
            <v>24870.381000000001</v>
          </cell>
          <cell r="N76">
            <v>6278.8486999999986</v>
          </cell>
          <cell r="O76">
            <v>-289.99530000000232</v>
          </cell>
          <cell r="P76">
            <v>2005.6467</v>
          </cell>
          <cell r="Q76">
            <v>2491.9517000000001</v>
          </cell>
          <cell r="R76">
            <v>-945.85230000000206</v>
          </cell>
          <cell r="S76">
            <v>7474.39005</v>
          </cell>
          <cell r="T76">
            <v>73213.731</v>
          </cell>
          <cell r="U76">
            <v>2832.9393541689551</v>
          </cell>
          <cell r="V76">
            <v>5213.7669999999998</v>
          </cell>
          <cell r="W76">
            <v>24457.019</v>
          </cell>
          <cell r="X76">
            <v>48756.712</v>
          </cell>
          <cell r="Y76">
            <v>14128.377</v>
          </cell>
          <cell r="Z76">
            <v>11295.437645831051</v>
          </cell>
          <cell r="AA76">
            <v>-39255.72800000001</v>
          </cell>
          <cell r="AD76">
            <v>-1017.145</v>
          </cell>
          <cell r="AE76">
            <v>27383.406620360001</v>
          </cell>
          <cell r="AF76">
            <v>7497.1779941557252</v>
          </cell>
          <cell r="AG76">
            <v>681.15366173784196</v>
          </cell>
          <cell r="AH76">
            <v>2809.6696617378411</v>
          </cell>
          <cell r="AI76">
            <v>2931.7274199078411</v>
          </cell>
          <cell r="AJ76">
            <v>-706.12177357215739</v>
          </cell>
          <cell r="AK76">
            <v>7474.39005</v>
          </cell>
          <cell r="AL76">
            <v>75155.841</v>
          </cell>
          <cell r="AM76">
            <v>4750.0990000000002</v>
          </cell>
          <cell r="AN76">
            <v>4052.3539999999998</v>
          </cell>
          <cell r="AO76">
            <v>26062.282999999999</v>
          </cell>
          <cell r="AP76">
            <v>49093.557999999997</v>
          </cell>
          <cell r="AQ76">
            <v>14913.611000000001</v>
          </cell>
          <cell r="AR76">
            <v>10163.512000000001</v>
          </cell>
          <cell r="AS76">
            <v>-18.58400000000017</v>
          </cell>
          <cell r="AV76">
            <v>0</v>
          </cell>
          <cell r="AW76">
            <v>28736.807265225641</v>
          </cell>
          <cell r="AX76">
            <v>8453.4060446227522</v>
          </cell>
          <cell r="AY76">
            <v>1227.78345451419</v>
          </cell>
          <cell r="AZ76">
            <v>3403.275454514192</v>
          </cell>
          <cell r="BA76">
            <v>3570.713437714192</v>
          </cell>
          <cell r="BB76">
            <v>256.25185323495731</v>
          </cell>
          <cell r="BC76">
            <v>7474.39005</v>
          </cell>
          <cell r="BD76">
            <v>74936.680283958791</v>
          </cell>
          <cell r="BE76">
            <v>5243.3692419155177</v>
          </cell>
          <cell r="BF76">
            <v>4393.9728123541699</v>
          </cell>
          <cell r="BG76">
            <v>25729.461457773232</v>
          </cell>
          <cell r="BH76">
            <v>49207.218826185563</v>
          </cell>
          <cell r="BI76">
            <v>14141.309099529861</v>
          </cell>
          <cell r="BJ76">
            <v>8897.9398576143431</v>
          </cell>
          <cell r="BK76">
            <v>-1124.554299766671</v>
          </cell>
          <cell r="BM76">
            <v>527.05224191551815</v>
          </cell>
          <cell r="BN76">
            <v>-12.629</v>
          </cell>
          <cell r="BO76">
            <v>30552.972396705271</v>
          </cell>
          <cell r="BP76">
            <v>9283.1048905019525</v>
          </cell>
          <cell r="BQ76">
            <v>2016.9311277160621</v>
          </cell>
          <cell r="BR76">
            <v>4133.0215791636792</v>
          </cell>
          <cell r="BS76">
            <v>4200.0215791636792</v>
          </cell>
          <cell r="BT76">
            <v>915.39929698001231</v>
          </cell>
          <cell r="BU76">
            <v>7474.39005</v>
          </cell>
          <cell r="BV76">
            <v>76305.59537942725</v>
          </cell>
          <cell r="BW76">
            <v>7366.7080901277823</v>
          </cell>
          <cell r="BX76">
            <v>4777.6192850283114</v>
          </cell>
          <cell r="BY76">
            <v>26332.348153740899</v>
          </cell>
          <cell r="BZ76">
            <v>49973.247225686348</v>
          </cell>
          <cell r="CA76">
            <v>14295.050761687469</v>
          </cell>
          <cell r="CB76">
            <v>6928.3426715596834</v>
          </cell>
          <cell r="CC76">
            <v>-1130.459978678095</v>
          </cell>
          <cell r="CE76">
            <v>2222.553694521273</v>
          </cell>
          <cell r="CF76">
            <v>-99.214846309008422</v>
          </cell>
          <cell r="CG76">
            <v>32921.537944436794</v>
          </cell>
          <cell r="CH76">
            <v>10167.00771946534</v>
          </cell>
          <cell r="CI76">
            <v>2625.4601967513299</v>
          </cell>
          <cell r="CJ76">
            <v>4669.0105486752082</v>
          </cell>
          <cell r="CK76">
            <v>4729.0105486752082</v>
          </cell>
          <cell r="CL76">
            <v>1499.4095293358901</v>
          </cell>
          <cell r="CM76">
            <v>7474.39005</v>
          </cell>
          <cell r="CN76">
            <v>88255.294070180651</v>
          </cell>
          <cell r="CO76">
            <v>9930.0755657001882</v>
          </cell>
          <cell r="CP76">
            <v>5187.5355844789738</v>
          </cell>
          <cell r="CQ76">
            <v>27235.074770181411</v>
          </cell>
          <cell r="CR76">
            <v>61020.21929999924</v>
          </cell>
          <cell r="CS76">
            <v>14481.1110573475</v>
          </cell>
          <cell r="CT76">
            <v>4551.0354916473098</v>
          </cell>
          <cell r="CU76">
            <v>-1152.2538280552881</v>
          </cell>
          <cell r="CW76">
            <v>2935.256639801401</v>
          </cell>
          <cell r="CX76">
            <v>-371.88916422899501</v>
          </cell>
          <cell r="CY76">
            <v>35424.550299951559</v>
          </cell>
          <cell r="CZ76">
            <v>10939.979137523649</v>
          </cell>
          <cell r="DA76">
            <v>3089.5628443363689</v>
          </cell>
          <cell r="DB76">
            <v>5062.6743927638818</v>
          </cell>
          <cell r="DC76">
            <v>5128.3106517813667</v>
          </cell>
          <cell r="DD76">
            <v>1957.0343865613179</v>
          </cell>
          <cell r="DE76">
            <v>7474.39005</v>
          </cell>
          <cell r="DF76">
            <v>90485.182216567104</v>
          </cell>
          <cell r="DG76">
            <v>13163.662271530849</v>
          </cell>
          <cell r="DH76">
            <v>5281.1942636181748</v>
          </cell>
          <cell r="DI76">
            <v>28342.223508316471</v>
          </cell>
          <cell r="DJ76">
            <v>62142.958708250633</v>
          </cell>
          <cell r="DK76">
            <v>14689.901111294141</v>
          </cell>
          <cell r="DL76">
            <v>1526.2388397632931</v>
          </cell>
          <cell r="DM76">
            <v>-814.76465689888596</v>
          </cell>
          <cell r="DO76">
            <v>3973.110700658407</v>
          </cell>
          <cell r="DP76">
            <v>-739.52399482774877</v>
          </cell>
          <cell r="DQ76">
            <v>37992.0518944086</v>
          </cell>
          <cell r="DR76">
            <v>11732.863899896111</v>
          </cell>
          <cell r="DS76">
            <v>4335.3775289440491</v>
          </cell>
          <cell r="DT76">
            <v>5466.9517992434121</v>
          </cell>
          <cell r="DU76">
            <v>5537.9138737992726</v>
          </cell>
          <cell r="DV76">
            <v>2947.131073031022</v>
          </cell>
          <cell r="DW76">
            <v>7474.39005</v>
          </cell>
          <cell r="DX76">
            <v>93379.218809029262</v>
          </cell>
          <cell r="DY76">
            <v>16473.516663637511</v>
          </cell>
          <cell r="DZ76">
            <v>5404.5887753216348</v>
          </cell>
          <cell r="EA76">
            <v>29686.63398923237</v>
          </cell>
          <cell r="EB76">
            <v>63692.584819796888</v>
          </cell>
          <cell r="EC76">
            <v>14917.73626800871</v>
          </cell>
          <cell r="ED76">
            <v>-1555.7803956288039</v>
          </cell>
          <cell r="EE76">
            <v>-873.81719357139787</v>
          </cell>
          <cell r="EG76">
            <v>4532.3637478221917</v>
          </cell>
          <cell r="EH76">
            <v>-1222.509355715528</v>
          </cell>
          <cell r="EI76">
            <v>40623.737293674923</v>
          </cell>
          <cell r="EJ76">
            <v>12545.56803128934</v>
          </cell>
          <cell r="EK76">
            <v>4743.8604323534764</v>
          </cell>
          <cell r="EL76">
            <v>5881.1886900542704</v>
          </cell>
          <cell r="EM76">
            <v>5957.6091997272597</v>
          </cell>
          <cell r="EN76">
            <v>3385.3340892982651</v>
          </cell>
          <cell r="EO76">
            <v>7474.39005</v>
          </cell>
          <cell r="EP76">
            <v>95926.566756495682</v>
          </cell>
          <cell r="EQ76">
            <v>19401.410670619611</v>
          </cell>
          <cell r="ER76">
            <v>5556.2351530574479</v>
          </cell>
          <cell r="ES76">
            <v>31025.656400362259</v>
          </cell>
          <cell r="ET76">
            <v>64900.91035613342</v>
          </cell>
          <cell r="EU76">
            <v>15162.29150518305</v>
          </cell>
          <cell r="EV76">
            <v>-4239.1191654365593</v>
          </cell>
          <cell r="EW76">
            <v>-934.34595775452294</v>
          </cell>
          <cell r="EY76">
            <v>4937.2632846180004</v>
          </cell>
          <cell r="EZ76">
            <v>-2009.369277635908</v>
          </cell>
          <cell r="FA76">
            <v>43320.135560357368</v>
          </cell>
          <cell r="FB76">
            <v>13378.2551652244</v>
          </cell>
          <cell r="FC76">
            <v>5150.6997153369393</v>
          </cell>
          <cell r="FD76">
            <v>6305.3288285867766</v>
          </cell>
          <cell r="FE76">
            <v>6387.3391001870305</v>
          </cell>
          <cell r="FF76">
            <v>3815.7595016675282</v>
          </cell>
          <cell r="FG76">
            <v>7474.39005</v>
          </cell>
          <cell r="FH76">
            <v>98305.620616842614</v>
          </cell>
          <cell r="FI76">
            <v>22281.43754784167</v>
          </cell>
          <cell r="FJ76">
            <v>5734.7778117615944</v>
          </cell>
          <cell r="FK76">
            <v>32424.78550149779</v>
          </cell>
          <cell r="FL76">
            <v>65880.835115344817</v>
          </cell>
          <cell r="FM76">
            <v>15423.4967218867</v>
          </cell>
          <cell r="FN76">
            <v>-6857.9408259549728</v>
          </cell>
          <cell r="FO76">
            <v>-996.36311788821945</v>
          </cell>
          <cell r="FQ76">
            <v>5547.9619764635572</v>
          </cell>
          <cell r="FR76">
            <v>-2667.9350992414938</v>
          </cell>
          <cell r="FS76">
            <v>5963.0999999999995</v>
          </cell>
          <cell r="FT76">
            <v>1346.4</v>
          </cell>
          <cell r="FU76">
            <v>-148.8360000000005</v>
          </cell>
          <cell r="FV76">
            <v>258.59999999999951</v>
          </cell>
          <cell r="FW76">
            <v>388.19999999999948</v>
          </cell>
          <cell r="FX76">
            <v>-333.23600000000039</v>
          </cell>
          <cell r="FY76">
            <v>7474.39005</v>
          </cell>
          <cell r="FZ76">
            <v>72662.464999999997</v>
          </cell>
          <cell r="GA76">
            <v>2765.37</v>
          </cell>
          <cell r="GB76">
            <v>4904.5039999999999</v>
          </cell>
          <cell r="GC76">
            <v>23514.641</v>
          </cell>
          <cell r="GD76">
            <v>49147.823999999993</v>
          </cell>
          <cell r="GE76">
            <v>12791.528</v>
          </cell>
          <cell r="GF76">
            <v>10026.157999999999</v>
          </cell>
          <cell r="GG76">
            <v>-37942.479000000007</v>
          </cell>
          <cell r="GJ76">
            <v>-1017.1</v>
          </cell>
          <cell r="GK76">
            <v>6083.616</v>
          </cell>
          <cell r="GL76">
            <v>1621.11</v>
          </cell>
          <cell r="GM76">
            <v>-149.71100000000021</v>
          </cell>
          <cell r="GN76">
            <v>437.51799999999957</v>
          </cell>
          <cell r="GO76">
            <v>582.31799999999953</v>
          </cell>
          <cell r="GP76">
            <v>-330.33100000000019</v>
          </cell>
          <cell r="GQ76">
            <v>7474.39005</v>
          </cell>
          <cell r="GR76">
            <v>71950.629000000015</v>
          </cell>
          <cell r="GS76">
            <v>2952.3580000000002</v>
          </cell>
          <cell r="GT76">
            <v>4972.2750000000005</v>
          </cell>
          <cell r="GU76">
            <v>23042.473000000002</v>
          </cell>
          <cell r="GV76">
            <v>48908.156000000017</v>
          </cell>
          <cell r="GW76">
            <v>13514.518</v>
          </cell>
          <cell r="GX76">
            <v>10562.16</v>
          </cell>
          <cell r="GY76">
            <v>-420.37099999999668</v>
          </cell>
          <cell r="HB76">
            <v>0</v>
          </cell>
          <cell r="HC76">
            <v>6321.2120000000014</v>
          </cell>
          <cell r="HD76">
            <v>1651.6420000000021</v>
          </cell>
          <cell r="HE76">
            <v>109.14900000000161</v>
          </cell>
          <cell r="HF76">
            <v>780.6150000000016</v>
          </cell>
          <cell r="HG76">
            <v>922.71500000000162</v>
          </cell>
          <cell r="HH76">
            <v>35.002779583287627</v>
          </cell>
          <cell r="HI76">
            <v>7474.39005</v>
          </cell>
          <cell r="HJ76">
            <v>71127.187999999995</v>
          </cell>
          <cell r="HK76">
            <v>2013.140000862418</v>
          </cell>
          <cell r="HL76">
            <v>4970.0049999999992</v>
          </cell>
          <cell r="HM76">
            <v>22069.566999999999</v>
          </cell>
          <cell r="HN76">
            <v>49057.620999999999</v>
          </cell>
          <cell r="HO76">
            <v>12880.878000000001</v>
          </cell>
          <cell r="HP76">
            <v>10867.73799913758</v>
          </cell>
          <cell r="HQ76">
            <v>-259.25600000000651</v>
          </cell>
          <cell r="HT76">
            <v>0</v>
          </cell>
          <cell r="HU76">
            <v>6502.4530000000004</v>
          </cell>
          <cell r="HV76">
            <v>1659.6967</v>
          </cell>
          <cell r="HW76">
            <v>-100.5973000000007</v>
          </cell>
          <cell r="HX76">
            <v>528.91369999999915</v>
          </cell>
          <cell r="HY76">
            <v>598.71869999999922</v>
          </cell>
          <cell r="HZ76">
            <v>-317.2880795832869</v>
          </cell>
          <cell r="IA76">
            <v>7474.39005</v>
          </cell>
          <cell r="IB76">
            <v>73213.731</v>
          </cell>
          <cell r="IC76">
            <v>2832.9393541689551</v>
          </cell>
          <cell r="ID76">
            <v>5213.7669999999998</v>
          </cell>
          <cell r="IE76">
            <v>24457.019</v>
          </cell>
          <cell r="IF76">
            <v>48756.712</v>
          </cell>
          <cell r="IG76">
            <v>14128.377</v>
          </cell>
          <cell r="IH76">
            <v>11295.437645831051</v>
          </cell>
          <cell r="II76">
            <v>-633.62199999999643</v>
          </cell>
          <cell r="IL76">
            <v>-4.4999999999959073E-2</v>
          </cell>
          <cell r="IM76">
            <v>6726.1930000000002</v>
          </cell>
          <cell r="IN76">
            <v>1790.0310000000011</v>
          </cell>
          <cell r="IO76">
            <v>93.338000000000591</v>
          </cell>
          <cell r="IP76">
            <v>596.31900000000064</v>
          </cell>
          <cell r="IQ76">
            <v>634.51900000000069</v>
          </cell>
          <cell r="IR76">
            <v>-322.08699999999931</v>
          </cell>
          <cell r="IS76">
            <v>7474.39005</v>
          </cell>
          <cell r="IT76">
            <v>73393.976999999999</v>
          </cell>
          <cell r="IU76">
            <v>2482.0729999999999</v>
          </cell>
          <cell r="IV76">
            <v>5249.5599999999986</v>
          </cell>
          <cell r="IW76">
            <v>24929.679</v>
          </cell>
          <cell r="IX76">
            <v>48464.298000000003</v>
          </cell>
          <cell r="IY76">
            <v>14243.545</v>
          </cell>
          <cell r="IZ76">
            <v>11761.472</v>
          </cell>
          <cell r="JA76">
            <v>-786.77900000000011</v>
          </cell>
          <cell r="JD76">
            <v>0</v>
          </cell>
          <cell r="JE76">
            <v>6839.8229999999994</v>
          </cell>
          <cell r="JF76">
            <v>1713.0369999999989</v>
          </cell>
          <cell r="JG76">
            <v>63.971999999999412</v>
          </cell>
          <cell r="JH76">
            <v>596.74299999999948</v>
          </cell>
          <cell r="JI76">
            <v>605.35999999999945</v>
          </cell>
          <cell r="JJ76">
            <v>-161.56600000000051</v>
          </cell>
          <cell r="JK76">
            <v>7474.39005</v>
          </cell>
          <cell r="JL76">
            <v>74964.58</v>
          </cell>
          <cell r="JM76">
            <v>4260.3739999999998</v>
          </cell>
          <cell r="JN76">
            <v>4201.5580000000009</v>
          </cell>
          <cell r="JO76">
            <v>25623.858</v>
          </cell>
          <cell r="JP76">
            <v>49340.722000000002</v>
          </cell>
          <cell r="JQ76">
            <v>14628.44</v>
          </cell>
          <cell r="JR76">
            <v>10368.066000000001</v>
          </cell>
          <cell r="JS76">
            <v>854.0920000000001</v>
          </cell>
          <cell r="JV76">
            <v>0</v>
          </cell>
          <cell r="JW76">
            <v>6881.8639999999996</v>
          </cell>
          <cell r="JX76">
            <v>1888.112000000001</v>
          </cell>
          <cell r="JY76">
            <v>102.8990000000011</v>
          </cell>
          <cell r="JZ76">
            <v>643.38500000000113</v>
          </cell>
          <cell r="KA76">
            <v>739.1170000000011</v>
          </cell>
          <cell r="KB76">
            <v>-203.01799999999881</v>
          </cell>
          <cell r="KC76">
            <v>7474.39005</v>
          </cell>
          <cell r="KD76">
            <v>74755.847999999998</v>
          </cell>
          <cell r="KE76">
            <v>3979.364</v>
          </cell>
          <cell r="KF76">
            <v>4171.2700000000004</v>
          </cell>
          <cell r="KG76">
            <v>25632.77</v>
          </cell>
          <cell r="KH76">
            <v>49123.078000000001</v>
          </cell>
          <cell r="KI76">
            <v>14284.746999999999</v>
          </cell>
          <cell r="KJ76">
            <v>10305.383</v>
          </cell>
          <cell r="KK76">
            <v>-40.588000000000051</v>
          </cell>
          <cell r="KN76">
            <v>0</v>
          </cell>
          <cell r="KO76">
            <v>6935.5266203599986</v>
          </cell>
          <cell r="KP76">
            <v>2105.9979941557231</v>
          </cell>
          <cell r="KQ76">
            <v>420.94466173783991</v>
          </cell>
          <cell r="KR76">
            <v>973.22266173783987</v>
          </cell>
          <cell r="KS76">
            <v>952.73141990783984</v>
          </cell>
          <cell r="KT76">
            <v>-19.45077357215996</v>
          </cell>
          <cell r="KU76">
            <v>7474.39005</v>
          </cell>
          <cell r="KV76">
            <v>75155.841</v>
          </cell>
          <cell r="KW76">
            <v>4750.0990000000002</v>
          </cell>
          <cell r="KX76">
            <v>4052.3539999999998</v>
          </cell>
          <cell r="KY76">
            <v>26062.282999999999</v>
          </cell>
          <cell r="KZ76">
            <v>49093.557999999997</v>
          </cell>
          <cell r="LA76">
            <v>14913.611000000001</v>
          </cell>
          <cell r="LB76">
            <v>10163.512000000001</v>
          </cell>
          <cell r="LC76">
            <v>-45.309000000000083</v>
          </cell>
          <cell r="LF76">
            <v>0</v>
          </cell>
          <cell r="LG76">
            <v>6991.4468534199987</v>
          </cell>
          <cell r="LH76">
            <v>2186.79956137</v>
          </cell>
          <cell r="LI76">
            <v>407.65850053999958</v>
          </cell>
          <cell r="LJ76">
            <v>951.53150053999957</v>
          </cell>
          <cell r="LK76">
            <v>993.39099633999956</v>
          </cell>
          <cell r="LL76">
            <v>77.459952689999611</v>
          </cell>
          <cell r="LM76">
            <v>7474.39005</v>
          </cell>
          <cell r="LN76">
            <v>74669.721000000005</v>
          </cell>
          <cell r="LO76">
            <v>4701.116</v>
          </cell>
          <cell r="LP76">
            <v>4000.14</v>
          </cell>
          <cell r="LQ76">
            <v>25637.955999999998</v>
          </cell>
          <cell r="LR76">
            <v>49031.764999999999</v>
          </cell>
          <cell r="LS76">
            <v>14029.679</v>
          </cell>
          <cell r="LT76">
            <v>9328.5630000000001</v>
          </cell>
          <cell r="LU76">
            <v>-80.777000000000015</v>
          </cell>
          <cell r="LX76">
            <v>0</v>
          </cell>
          <cell r="LY76">
            <v>7166.1248718496099</v>
          </cell>
          <cell r="LZ76">
            <v>1963.518214886793</v>
          </cell>
          <cell r="MA76">
            <v>162.92027084529551</v>
          </cell>
          <cell r="MB76">
            <v>706.79327084529541</v>
          </cell>
          <cell r="MC76">
            <v>748.6527666452954</v>
          </cell>
          <cell r="MD76">
            <v>-19.51258881217127</v>
          </cell>
          <cell r="ME76">
            <v>7474.39005</v>
          </cell>
          <cell r="MF76">
            <v>74961.676918710378</v>
          </cell>
          <cell r="MG76">
            <v>4470.4922198433705</v>
          </cell>
          <cell r="MH76">
            <v>4128.9477461554889</v>
          </cell>
          <cell r="MI76">
            <v>25949.424507522552</v>
          </cell>
          <cell r="MJ76">
            <v>49012.25241118783</v>
          </cell>
          <cell r="MK76">
            <v>14066.41556764075</v>
          </cell>
          <cell r="ML76">
            <v>9595.9233477973812</v>
          </cell>
          <cell r="MM76">
            <v>-343.97399384878122</v>
          </cell>
          <cell r="MP76">
            <v>-12.629</v>
          </cell>
          <cell r="MQ76">
            <v>7256.6877402270111</v>
          </cell>
          <cell r="MR76">
            <v>1988.3324408222011</v>
          </cell>
          <cell r="MS76">
            <v>171.7630726822259</v>
          </cell>
          <cell r="MT76">
            <v>715.63607268222586</v>
          </cell>
          <cell r="MU76">
            <v>757.49556848222585</v>
          </cell>
          <cell r="MV76">
            <v>6.011067819843821</v>
          </cell>
          <cell r="MW76">
            <v>7474.39005</v>
          </cell>
          <cell r="MX76">
            <v>75090.254407916102</v>
          </cell>
          <cell r="MY76">
            <v>4830.2873596536101</v>
          </cell>
          <cell r="MZ76">
            <v>4260.4723783622994</v>
          </cell>
          <cell r="NA76">
            <v>26071.990928908421</v>
          </cell>
          <cell r="NB76">
            <v>49018.263479007677</v>
          </cell>
          <cell r="NC76">
            <v>14103.580998563</v>
          </cell>
          <cell r="ND76">
            <v>9273.2936389093866</v>
          </cell>
          <cell r="NE76">
            <v>-348.3210115308965</v>
          </cell>
          <cell r="NH76">
            <v>0</v>
          </cell>
          <cell r="NI76">
            <v>7322.5477997290236</v>
          </cell>
          <cell r="NJ76">
            <v>2314.75582754376</v>
          </cell>
          <cell r="NK76">
            <v>485.44161044667032</v>
          </cell>
          <cell r="NL76">
            <v>1029.31461044667</v>
          </cell>
          <cell r="NM76">
            <v>1071.1741062466699</v>
          </cell>
          <cell r="NN76">
            <v>192.29342153728641</v>
          </cell>
          <cell r="NO76">
            <v>7474.39005</v>
          </cell>
          <cell r="NP76">
            <v>74936.680283958791</v>
          </cell>
          <cell r="NQ76">
            <v>5243.3692419155177</v>
          </cell>
          <cell r="NR76">
            <v>4393.9728123541699</v>
          </cell>
          <cell r="NS76">
            <v>25729.461457773232</v>
          </cell>
          <cell r="NT76">
            <v>49207.218826185563</v>
          </cell>
          <cell r="NU76">
            <v>14141.309099529861</v>
          </cell>
          <cell r="NV76">
            <v>8897.9398576143431</v>
          </cell>
          <cell r="NW76">
            <v>-351.48229438699309</v>
          </cell>
          <cell r="NZ76">
            <v>0</v>
          </cell>
          <cell r="OA76">
            <v>7368.3799363749922</v>
          </cell>
          <cell r="OB76">
            <v>2383.7663653530858</v>
          </cell>
          <cell r="OC76">
            <v>587.43577499865432</v>
          </cell>
          <cell r="OD76">
            <v>1125.3460324973839</v>
          </cell>
          <cell r="OE76">
            <v>1153.3460324973839</v>
          </cell>
          <cell r="OF76">
            <v>261.05767759766388</v>
          </cell>
          <cell r="OG76">
            <v>7474.39005</v>
          </cell>
          <cell r="OH76">
            <v>75292.012202888465</v>
          </cell>
          <cell r="OI76">
            <v>5984.7462296784634</v>
          </cell>
          <cell r="OJ76">
            <v>4484.7415597636482</v>
          </cell>
          <cell r="OK76">
            <v>25842.954588097859</v>
          </cell>
          <cell r="OL76">
            <v>49449.057614790603</v>
          </cell>
          <cell r="OM76">
            <v>14179.713514236701</v>
          </cell>
          <cell r="ON76">
            <v>8194.9672845582409</v>
          </cell>
          <cell r="OO76">
            <v>-272.63005764587467</v>
          </cell>
          <cell r="OR76">
            <v>-3.3380743594134148</v>
          </cell>
          <cell r="OS76">
            <v>7589.5593907648099</v>
          </cell>
          <cell r="OT76">
            <v>2155.4348669772062</v>
          </cell>
          <cell r="OU76">
            <v>347.65255259484462</v>
          </cell>
          <cell r="OV76">
            <v>881.61697075580787</v>
          </cell>
          <cell r="OW76">
            <v>894.61697075580787</v>
          </cell>
          <cell r="OX76">
            <v>122.893360995558</v>
          </cell>
          <cell r="OY76">
            <v>7474.39005</v>
          </cell>
          <cell r="OZ76">
            <v>75887.265537492916</v>
          </cell>
          <cell r="PA76">
            <v>6210.2846523150174</v>
          </cell>
          <cell r="PB76">
            <v>4577.8646539253914</v>
          </cell>
          <cell r="PC76">
            <v>26348.303280067448</v>
          </cell>
          <cell r="PD76">
            <v>49538.962257425468</v>
          </cell>
          <cell r="PE76">
            <v>14217.93373762456</v>
          </cell>
          <cell r="PF76">
            <v>8007.6490853095438</v>
          </cell>
          <cell r="PG76">
            <v>-280.81369745829801</v>
          </cell>
          <cell r="PJ76">
            <v>-19.218888992621888</v>
          </cell>
          <cell r="PK76">
            <v>7737.2444343075585</v>
          </cell>
          <cell r="PL76">
            <v>2158.69119717181</v>
          </cell>
          <cell r="PM76">
            <v>334.32318645539948</v>
          </cell>
          <cell r="PN76">
            <v>860.29166203536488</v>
          </cell>
          <cell r="PO76">
            <v>873.29166203536488</v>
          </cell>
          <cell r="PP76">
            <v>137.01054693134191</v>
          </cell>
          <cell r="PQ76">
            <v>7474.39005</v>
          </cell>
          <cell r="PR76">
            <v>76146.323465326888</v>
          </cell>
          <cell r="PS76">
            <v>6686.0781987818873</v>
          </cell>
          <cell r="PT76">
            <v>4675.7503404594136</v>
          </cell>
          <cell r="PU76">
            <v>26514.01982556636</v>
          </cell>
          <cell r="PV76">
            <v>49632.303639760532</v>
          </cell>
          <cell r="PW76">
            <v>14256.332821156009</v>
          </cell>
          <cell r="PX76">
            <v>7570.2546223741238</v>
          </cell>
          <cell r="PY76">
            <v>-286.27804406937969</v>
          </cell>
          <cell r="QB76">
            <v>-32.988718360696708</v>
          </cell>
          <cell r="QC76">
            <v>7857.7886352579153</v>
          </cell>
          <cell r="QD76">
            <v>2585.2124609998541</v>
          </cell>
          <cell r="QE76">
            <v>747.51961366716591</v>
          </cell>
          <cell r="QF76">
            <v>1265.766913875123</v>
          </cell>
          <cell r="QG76">
            <v>1278.766913875123</v>
          </cell>
          <cell r="QH76">
            <v>394.43771145545088</v>
          </cell>
          <cell r="QI76">
            <v>7474.39005</v>
          </cell>
          <cell r="QJ76">
            <v>76305.59537942725</v>
          </cell>
          <cell r="QK76">
            <v>7366.7080901277823</v>
          </cell>
          <cell r="QL76">
            <v>4777.6192850283114</v>
          </cell>
          <cell r="QM76">
            <v>26332.348153740899</v>
          </cell>
          <cell r="QN76">
            <v>49973.247225686348</v>
          </cell>
          <cell r="QO76">
            <v>14295.050761687469</v>
          </cell>
          <cell r="QP76">
            <v>6928.3426715596834</v>
          </cell>
          <cell r="QQ76">
            <v>-290.73817950454293</v>
          </cell>
          <cell r="QT76">
            <v>-43.669164596276403</v>
          </cell>
        </row>
        <row r="77">
          <cell r="A77" t="str">
            <v>HBSA3</v>
          </cell>
          <cell r="B77" t="str">
            <v>Hidrovias do Brasil</v>
          </cell>
          <cell r="C77" t="str">
            <v>Transportation</v>
          </cell>
          <cell r="D77" t="str">
            <v>Pedro Bruno</v>
          </cell>
          <cell r="E77">
            <v>45461</v>
          </cell>
          <cell r="F77" t="str">
            <v>Buy</v>
          </cell>
          <cell r="G77" t="b">
            <v>0</v>
          </cell>
          <cell r="H77" t="str">
            <v>BRL</v>
          </cell>
          <cell r="I77">
            <v>4.9000000000000004</v>
          </cell>
          <cell r="J77">
            <v>0.15345224236345029</v>
          </cell>
          <cell r="K77">
            <v>0.11042795874291821</v>
          </cell>
          <cell r="L77">
            <v>0.1184929207713679</v>
          </cell>
          <cell r="AE77">
            <v>1924.34967524997</v>
          </cell>
          <cell r="AG77">
            <v>390.30099999999999</v>
          </cell>
          <cell r="AH77">
            <v>741.72493038399784</v>
          </cell>
          <cell r="AI77">
            <v>780.35002737667196</v>
          </cell>
          <cell r="AJ77">
            <v>17.597999999999999</v>
          </cell>
          <cell r="AK77">
            <v>760.38299999999981</v>
          </cell>
          <cell r="AL77">
            <v>6249.0469999999996</v>
          </cell>
          <cell r="AM77">
            <v>813.92</v>
          </cell>
          <cell r="AN77">
            <v>4147.0839999999998</v>
          </cell>
          <cell r="AO77">
            <v>4865.5240000000003</v>
          </cell>
          <cell r="AP77">
            <v>1383.5229999999999</v>
          </cell>
          <cell r="AQ77">
            <v>4296.3149999999996</v>
          </cell>
          <cell r="AR77">
            <v>3482.395</v>
          </cell>
          <cell r="AS77">
            <v>319.89999999999998</v>
          </cell>
          <cell r="AT77">
            <v>434.66636145777358</v>
          </cell>
          <cell r="AU77">
            <v>443.35549920118649</v>
          </cell>
          <cell r="AV77">
            <v>0</v>
          </cell>
          <cell r="AW77">
            <v>2031.468499788662</v>
          </cell>
          <cell r="AY77">
            <v>402.36873817619369</v>
          </cell>
          <cell r="AZ77">
            <v>748.92996332258622</v>
          </cell>
          <cell r="BA77">
            <v>815.41025966149664</v>
          </cell>
          <cell r="BB77">
            <v>37.684339127035031</v>
          </cell>
          <cell r="BC77">
            <v>760.38299999999981</v>
          </cell>
          <cell r="BD77">
            <v>6306.9204003477726</v>
          </cell>
          <cell r="BE77">
            <v>845.12594855266707</v>
          </cell>
          <cell r="BF77">
            <v>4149.1065193878558</v>
          </cell>
          <cell r="BG77">
            <v>4843.400144004936</v>
          </cell>
          <cell r="BH77">
            <v>1463.520256342839</v>
          </cell>
          <cell r="BI77">
            <v>4300.9440827841954</v>
          </cell>
          <cell r="BJ77">
            <v>3455.8181342315279</v>
          </cell>
          <cell r="BK77">
            <v>285.81015296564078</v>
          </cell>
          <cell r="BL77">
            <v>149.18331056984329</v>
          </cell>
          <cell r="BM77">
            <v>-131.81869645985111</v>
          </cell>
          <cell r="BN77">
            <v>0</v>
          </cell>
          <cell r="BO77">
            <v>2313.1041689777699</v>
          </cell>
          <cell r="BQ77">
            <v>690.19865922515919</v>
          </cell>
          <cell r="BR77">
            <v>1036.928901154655</v>
          </cell>
          <cell r="BS77">
            <v>1100.5049759326639</v>
          </cell>
          <cell r="BT77">
            <v>324.22520980079548</v>
          </cell>
          <cell r="BU77">
            <v>760.38299999999981</v>
          </cell>
          <cell r="BV77">
            <v>5869.9001195840137</v>
          </cell>
          <cell r="BW77">
            <v>388.74655353044659</v>
          </cell>
          <cell r="BX77">
            <v>4085.486058123116</v>
          </cell>
          <cell r="BY77">
            <v>4211.1829759239063</v>
          </cell>
          <cell r="BZ77">
            <v>1658.7171436601091</v>
          </cell>
          <cell r="CA77">
            <v>3662.7651496533081</v>
          </cell>
          <cell r="CB77">
            <v>3274.0185961228622</v>
          </cell>
          <cell r="CC77">
            <v>283.10978066475582</v>
          </cell>
          <cell r="CD77">
            <v>503.70948821980238</v>
          </cell>
          <cell r="CE77">
            <v>-410.23539179369232</v>
          </cell>
          <cell r="CF77">
            <v>0</v>
          </cell>
          <cell r="CG77">
            <v>2574.7317932812798</v>
          </cell>
          <cell r="CI77">
            <v>918.31495120297609</v>
          </cell>
          <cell r="CJ77">
            <v>1259.7285935650921</v>
          </cell>
          <cell r="CK77">
            <v>1289.435973696073</v>
          </cell>
          <cell r="CL77">
            <v>504.81711606100788</v>
          </cell>
          <cell r="CM77">
            <v>760.38299999999981</v>
          </cell>
          <cell r="CN77">
            <v>6492.6555315803653</v>
          </cell>
          <cell r="CO77">
            <v>1087.351239461992</v>
          </cell>
          <cell r="CP77">
            <v>3925.1385067083902</v>
          </cell>
          <cell r="CQ77">
            <v>4357.5222626333334</v>
          </cell>
          <cell r="CR77">
            <v>2135.1332689470319</v>
          </cell>
          <cell r="CS77">
            <v>3799.805794995827</v>
          </cell>
          <cell r="CT77">
            <v>2712.4545555338341</v>
          </cell>
          <cell r="CU77">
            <v>181.06609094738991</v>
          </cell>
          <cell r="CV77">
            <v>747.16070090251492</v>
          </cell>
          <cell r="CW77">
            <v>710.53133475583411</v>
          </cell>
          <cell r="CX77">
            <v>0</v>
          </cell>
          <cell r="CY77">
            <v>2721.39299722737</v>
          </cell>
          <cell r="DA77">
            <v>1017.740758286589</v>
          </cell>
          <cell r="DB77">
            <v>1345.7545650371021</v>
          </cell>
          <cell r="DC77">
            <v>1375.817578486982</v>
          </cell>
          <cell r="DD77">
            <v>604.58534599294728</v>
          </cell>
          <cell r="DE77">
            <v>760.38299999999981</v>
          </cell>
          <cell r="DF77">
            <v>6734.9631069160068</v>
          </cell>
          <cell r="DG77">
            <v>1383.849614455665</v>
          </cell>
          <cell r="DH77">
            <v>3788.457075181494</v>
          </cell>
          <cell r="DI77">
            <v>4514.0214584450059</v>
          </cell>
          <cell r="DJ77">
            <v>2220.9416484710018</v>
          </cell>
          <cell r="DK77">
            <v>3944.0688206934128</v>
          </cell>
          <cell r="DL77">
            <v>2560.219206237748</v>
          </cell>
          <cell r="DM77">
            <v>191.33237522361611</v>
          </cell>
          <cell r="DN77">
            <v>815.29053158446891</v>
          </cell>
          <cell r="DO77">
            <v>797.73838972352212</v>
          </cell>
          <cell r="DP77">
            <v>489.31336590556032</v>
          </cell>
          <cell r="DQ77">
            <v>2839.6307885181241</v>
          </cell>
          <cell r="DS77">
            <v>1090.7503087309201</v>
          </cell>
          <cell r="DT77">
            <v>1407.341997105068</v>
          </cell>
          <cell r="DU77">
            <v>1437.767756914101</v>
          </cell>
          <cell r="DV77">
            <v>661.7976489945188</v>
          </cell>
          <cell r="DW77">
            <v>760.38299999999981</v>
          </cell>
          <cell r="DX77">
            <v>6990.0929386032822</v>
          </cell>
          <cell r="DY77">
            <v>1673.237395216084</v>
          </cell>
          <cell r="DZ77">
            <v>3671.474407421314</v>
          </cell>
          <cell r="EA77">
            <v>4675.6120943752339</v>
          </cell>
          <cell r="EB77">
            <v>2314.4808442280482</v>
          </cell>
          <cell r="EC77">
            <v>4094.4164455739651</v>
          </cell>
          <cell r="ED77">
            <v>2421.1790503578809</v>
          </cell>
          <cell r="EE77">
            <v>199.60902061396891</v>
          </cell>
          <cell r="EF77">
            <v>852.02117016172167</v>
          </cell>
          <cell r="EG77">
            <v>838.99067031000993</v>
          </cell>
          <cell r="EH77">
            <v>537.67624072530202</v>
          </cell>
          <cell r="EI77">
            <v>2963.1079346663928</v>
          </cell>
          <cell r="EK77">
            <v>1164.974053196084</v>
          </cell>
          <cell r="EL77">
            <v>1471.789798604075</v>
          </cell>
          <cell r="EM77">
            <v>1502.5855600807961</v>
          </cell>
          <cell r="EN77">
            <v>719.9084921620547</v>
          </cell>
          <cell r="EO77">
            <v>760.38299999999981</v>
          </cell>
          <cell r="EP77">
            <v>7259.9962824232207</v>
          </cell>
          <cell r="EQ77">
            <v>1954.5953038283189</v>
          </cell>
          <cell r="ER77">
            <v>3572.91108285767</v>
          </cell>
          <cell r="ES77">
            <v>4844.0343898327365</v>
          </cell>
          <cell r="ET77">
            <v>2415.9618925904879</v>
          </cell>
          <cell r="EU77">
            <v>4251.1159023737273</v>
          </cell>
          <cell r="EV77">
            <v>2296.5205985454081</v>
          </cell>
          <cell r="EW77">
            <v>208.25242084434771</v>
          </cell>
          <cell r="EX77">
            <v>888.2926449472177</v>
          </cell>
          <cell r="EY77">
            <v>879.96399694298589</v>
          </cell>
          <cell r="EZ77">
            <v>586.67943950646156</v>
          </cell>
          <cell r="FA77">
            <v>3092.0634462513472</v>
          </cell>
          <cell r="FC77">
            <v>1240.65563885354</v>
          </cell>
          <cell r="FD77">
            <v>1539.234698794038</v>
          </cell>
          <cell r="FE77">
            <v>1570.4078623607811</v>
          </cell>
          <cell r="FF77">
            <v>777.09514579449058</v>
          </cell>
          <cell r="FG77">
            <v>760.38299999999981</v>
          </cell>
          <cell r="FH77">
            <v>7545.0092609677185</v>
          </cell>
          <cell r="FI77">
            <v>2229.1855464712171</v>
          </cell>
          <cell r="FJ77">
            <v>3491.6113295724681</v>
          </cell>
          <cell r="FK77">
            <v>5019.5886995536093</v>
          </cell>
          <cell r="FL77">
            <v>2525.420561414111</v>
          </cell>
          <cell r="FM77">
            <v>4414.4465343893271</v>
          </cell>
          <cell r="FN77">
            <v>2185.26098791811</v>
          </cell>
          <cell r="FO77">
            <v>217.2793066552945</v>
          </cell>
          <cell r="FP77">
            <v>925.95293147492839</v>
          </cell>
          <cell r="FQ77">
            <v>921.19032041563048</v>
          </cell>
          <cell r="FR77">
            <v>634.67342894844387</v>
          </cell>
          <cell r="IM77">
            <v>478.09340666980358</v>
          </cell>
          <cell r="IO77">
            <v>126.218</v>
          </cell>
          <cell r="IP77">
            <v>212.3764679188144</v>
          </cell>
          <cell r="IQ77">
            <v>211.28670583276809</v>
          </cell>
          <cell r="IR77">
            <v>20.068000000000001</v>
          </cell>
          <cell r="IS77">
            <v>760.38299999999981</v>
          </cell>
          <cell r="IT77">
            <v>6183.0590000000002</v>
          </cell>
          <cell r="IU77">
            <v>542.22500000000002</v>
          </cell>
          <cell r="IV77">
            <v>4255.893</v>
          </cell>
          <cell r="IW77">
            <v>4816.5420000000004</v>
          </cell>
          <cell r="IX77">
            <v>1366.5170000000001</v>
          </cell>
          <cell r="IY77">
            <v>4400.0119999999997</v>
          </cell>
          <cell r="IZ77">
            <v>3857.7869999999998</v>
          </cell>
          <cell r="JA77">
            <v>82.7</v>
          </cell>
          <cell r="JD77">
            <v>0</v>
          </cell>
          <cell r="JE77">
            <v>597.47844318388661</v>
          </cell>
          <cell r="JG77">
            <v>243.15799999999999</v>
          </cell>
          <cell r="JH77">
            <v>328.46159741576412</v>
          </cell>
          <cell r="JI77">
            <v>298.98159094976188</v>
          </cell>
          <cell r="JJ77">
            <v>117.863</v>
          </cell>
          <cell r="JK77">
            <v>760.38299999999981</v>
          </cell>
          <cell r="JL77">
            <v>6225.8880000000008</v>
          </cell>
          <cell r="JM77">
            <v>726.15</v>
          </cell>
          <cell r="JN77">
            <v>4129.5919999999996</v>
          </cell>
          <cell r="JO77">
            <v>4735.6529999999993</v>
          </cell>
          <cell r="JP77">
            <v>1490.2349999999999</v>
          </cell>
          <cell r="JQ77">
            <v>4298.5360000000001</v>
          </cell>
          <cell r="JR77">
            <v>3572.386</v>
          </cell>
          <cell r="JS77">
            <v>59.5</v>
          </cell>
          <cell r="JV77">
            <v>0</v>
          </cell>
          <cell r="JW77">
            <v>486.9735556928199</v>
          </cell>
          <cell r="JY77">
            <v>104.40900000000001</v>
          </cell>
          <cell r="JZ77">
            <v>198.9601679859085</v>
          </cell>
          <cell r="KA77">
            <v>262.18763120155108</v>
          </cell>
          <cell r="KB77">
            <v>71.258000000000067</v>
          </cell>
          <cell r="KC77">
            <v>760.38299999999981</v>
          </cell>
          <cell r="KD77">
            <v>6408.5709999999999</v>
          </cell>
          <cell r="KE77">
            <v>797.11</v>
          </cell>
          <cell r="KF77">
            <v>4176.375</v>
          </cell>
          <cell r="KG77">
            <v>4823.174</v>
          </cell>
          <cell r="KH77">
            <v>1585.3969999999999</v>
          </cell>
          <cell r="KI77">
            <v>4356.5219999999999</v>
          </cell>
          <cell r="KJ77">
            <v>3559.4119999999998</v>
          </cell>
          <cell r="KK77">
            <v>59.1</v>
          </cell>
          <cell r="KN77">
            <v>0</v>
          </cell>
          <cell r="KO77">
            <v>361.80426970345962</v>
          </cell>
          <cell r="KQ77">
            <v>-83.484000000000023</v>
          </cell>
          <cell r="KR77">
            <v>1.9266970635108041</v>
          </cell>
          <cell r="KS77">
            <v>7.8940993925907419</v>
          </cell>
          <cell r="KT77">
            <v>-191.59000000000009</v>
          </cell>
          <cell r="KU77">
            <v>760.38299999999981</v>
          </cell>
          <cell r="KV77">
            <v>6249.0469999999996</v>
          </cell>
          <cell r="KW77">
            <v>813.92</v>
          </cell>
          <cell r="KX77">
            <v>4147.0839999999998</v>
          </cell>
          <cell r="KY77">
            <v>4865.5240000000003</v>
          </cell>
          <cell r="KZ77">
            <v>1383.5229999999999</v>
          </cell>
          <cell r="LA77">
            <v>4296.3149999999996</v>
          </cell>
          <cell r="LB77">
            <v>3482.395</v>
          </cell>
          <cell r="LC77">
            <v>118.6</v>
          </cell>
          <cell r="LF77">
            <v>0</v>
          </cell>
          <cell r="LG77">
            <v>400.9648419568739</v>
          </cell>
          <cell r="LI77">
            <v>22.230999999999991</v>
          </cell>
          <cell r="LJ77">
            <v>118.78159156860799</v>
          </cell>
          <cell r="LK77">
            <v>174.95697090174249</v>
          </cell>
          <cell r="LL77">
            <v>-70.856999999999999</v>
          </cell>
          <cell r="LM77">
            <v>760.38299999999981</v>
          </cell>
          <cell r="LN77">
            <v>6132.3459999999995</v>
          </cell>
          <cell r="LO77">
            <v>717.38900000000001</v>
          </cell>
          <cell r="LP77">
            <v>4171.2070000000003</v>
          </cell>
          <cell r="LQ77">
            <v>4790.6570000000002</v>
          </cell>
          <cell r="LR77">
            <v>1341.6890000000001</v>
          </cell>
          <cell r="LS77">
            <v>4314.2339999999986</v>
          </cell>
          <cell r="LT77">
            <v>3596.8449999999989</v>
          </cell>
          <cell r="LU77">
            <v>57.9</v>
          </cell>
          <cell r="LX77">
            <v>0</v>
          </cell>
          <cell r="LY77">
            <v>476.83276265889248</v>
          </cell>
          <cell r="MA77">
            <v>111.41441562061669</v>
          </cell>
          <cell r="MB77">
            <v>194.83855562061669</v>
          </cell>
          <cell r="MC77">
            <v>259.00435330495219</v>
          </cell>
          <cell r="MD77">
            <v>30.612655634264691</v>
          </cell>
          <cell r="ME77">
            <v>760.38299999999981</v>
          </cell>
          <cell r="MF77">
            <v>6209.7088280993639</v>
          </cell>
          <cell r="MG77">
            <v>748.12263692725503</v>
          </cell>
          <cell r="MH77">
            <v>4162.9271293443708</v>
          </cell>
          <cell r="MI77">
            <v>5013.3587948918012</v>
          </cell>
          <cell r="MJ77">
            <v>1196.3500332075639</v>
          </cell>
          <cell r="MK77">
            <v>4490.1856224267003</v>
          </cell>
          <cell r="ML77">
            <v>3742.0629854994449</v>
          </cell>
          <cell r="MM77">
            <v>75.144269344370784</v>
          </cell>
          <cell r="MP77">
            <v>0</v>
          </cell>
          <cell r="MQ77">
            <v>639.19194191557028</v>
          </cell>
          <cell r="MS77">
            <v>204.1847416566269</v>
          </cell>
          <cell r="MT77">
            <v>287.44328424351431</v>
          </cell>
          <cell r="MU77">
            <v>272.03687127318528</v>
          </cell>
          <cell r="MV77">
            <v>99.010455891596564</v>
          </cell>
          <cell r="MW77">
            <v>760.38299999999981</v>
          </cell>
          <cell r="MX77">
            <v>6339.0108787773661</v>
          </cell>
          <cell r="MY77">
            <v>825.54532403189489</v>
          </cell>
          <cell r="MZ77">
            <v>4166.3975495448512</v>
          </cell>
          <cell r="NA77">
            <v>4983.4371725192277</v>
          </cell>
          <cell r="NB77">
            <v>1355.5737062581391</v>
          </cell>
          <cell r="NC77">
            <v>4429.972405267722</v>
          </cell>
          <cell r="ND77">
            <v>3604.4270812358268</v>
          </cell>
          <cell r="NE77">
            <v>86.728962787368161</v>
          </cell>
          <cell r="NH77">
            <v>0</v>
          </cell>
          <cell r="NI77">
            <v>514.47895325732497</v>
          </cell>
          <cell r="NK77">
            <v>64.53858089894976</v>
          </cell>
          <cell r="NL77">
            <v>147.86653188984681</v>
          </cell>
          <cell r="NM77">
            <v>109.4120641816164</v>
          </cell>
          <cell r="NN77">
            <v>-21.081772398826569</v>
          </cell>
          <cell r="NO77">
            <v>760.38299999999981</v>
          </cell>
          <cell r="NP77">
            <v>6306.9204003477726</v>
          </cell>
          <cell r="NQ77">
            <v>845.12594855266707</v>
          </cell>
          <cell r="NR77">
            <v>4149.1065193878558</v>
          </cell>
          <cell r="NS77">
            <v>4843.400144004936</v>
          </cell>
          <cell r="NT77">
            <v>1463.520256342839</v>
          </cell>
          <cell r="NU77">
            <v>4300.9440827841954</v>
          </cell>
          <cell r="NV77">
            <v>3455.8181342315279</v>
          </cell>
          <cell r="NW77">
            <v>66.036920833901817</v>
          </cell>
          <cell r="NZ77">
            <v>0</v>
          </cell>
          <cell r="QU77">
            <v>3227.1171694384711</v>
          </cell>
          <cell r="QW77">
            <v>1316.42618433755</v>
          </cell>
          <cell r="QX77">
            <v>1608.2112313999339</v>
          </cell>
          <cell r="QY77">
            <v>1627.842696670971</v>
          </cell>
          <cell r="QZ77">
            <v>826.1801366762694</v>
          </cell>
          <cell r="RA77">
            <v>760.38299999999981</v>
          </cell>
          <cell r="RB77">
            <v>5706.6558346144921</v>
          </cell>
          <cell r="RC77">
            <v>365.11256064795009</v>
          </cell>
          <cell r="RD77">
            <v>3425.7244843707772</v>
          </cell>
          <cell r="RE77">
            <v>3031.9799386695122</v>
          </cell>
          <cell r="RF77">
            <v>2674.6758959449799</v>
          </cell>
          <cell r="RG77">
            <v>2414.0819956510632</v>
          </cell>
          <cell r="RH77">
            <v>2048.9694350031132</v>
          </cell>
          <cell r="RI77">
            <v>225.89820186069301</v>
          </cell>
          <cell r="RJ77">
            <v>953.50854918238667</v>
          </cell>
          <cell r="RK77">
            <v>-1187.1481836778671</v>
          </cell>
          <cell r="RL77">
            <v>676.92480214540058</v>
          </cell>
        </row>
        <row r="78">
          <cell r="A78" t="str">
            <v>HYPE3</v>
          </cell>
          <cell r="B78" t="str">
            <v>Hypera</v>
          </cell>
          <cell r="C78" t="str">
            <v>Health Care</v>
          </cell>
          <cell r="D78" t="str">
            <v>Raphael Elage</v>
          </cell>
          <cell r="E78">
            <v>45587</v>
          </cell>
          <cell r="F78" t="str">
            <v>Neutral</v>
          </cell>
          <cell r="G78" t="b">
            <v>0</v>
          </cell>
          <cell r="H78" t="str">
            <v>BRL</v>
          </cell>
          <cell r="I78">
            <v>28.4</v>
          </cell>
          <cell r="J78">
            <v>0.14499999999999999</v>
          </cell>
          <cell r="M78">
            <v>7546.3550000000014</v>
          </cell>
          <cell r="N78">
            <v>4828.9930000000013</v>
          </cell>
          <cell r="O78">
            <v>2482.751000000002</v>
          </cell>
          <cell r="P78">
            <v>2651.0350000000021</v>
          </cell>
          <cell r="Q78">
            <v>2652.909000000001</v>
          </cell>
          <cell r="R78">
            <v>1706.452000000002</v>
          </cell>
          <cell r="S78">
            <v>632.257519</v>
          </cell>
          <cell r="T78">
            <v>23755.633000000002</v>
          </cell>
          <cell r="U78">
            <v>2862.473</v>
          </cell>
          <cell r="V78">
            <v>2694.86</v>
          </cell>
          <cell r="W78">
            <v>13100.191999999999</v>
          </cell>
          <cell r="X78">
            <v>10655.441000000001</v>
          </cell>
          <cell r="Y78">
            <v>9801.8739999999998</v>
          </cell>
          <cell r="Z78">
            <v>6939.4009999999998</v>
          </cell>
          <cell r="AA78">
            <v>-1903.0830000000001</v>
          </cell>
          <cell r="AD78">
            <v>-806.20799999999997</v>
          </cell>
          <cell r="AE78">
            <v>7914.6580000000013</v>
          </cell>
          <cell r="AF78">
            <v>5081.9400000000014</v>
          </cell>
          <cell r="AG78">
            <v>2517.811000000002</v>
          </cell>
          <cell r="AH78">
            <v>2756.0180000000018</v>
          </cell>
          <cell r="AI78">
            <v>2725.1760000000022</v>
          </cell>
          <cell r="AJ78">
            <v>1651.1130000000021</v>
          </cell>
          <cell r="AK78">
            <v>632.257519</v>
          </cell>
          <cell r="AL78">
            <v>24508.751</v>
          </cell>
          <cell r="AM78">
            <v>2580.893</v>
          </cell>
          <cell r="AN78">
            <v>3350.4119999999998</v>
          </cell>
          <cell r="AO78">
            <v>12990.878000000001</v>
          </cell>
          <cell r="AP78">
            <v>11517.873</v>
          </cell>
          <cell r="AQ78">
            <v>10179.612999999999</v>
          </cell>
          <cell r="AR78">
            <v>7598.7200000000012</v>
          </cell>
          <cell r="AS78">
            <v>-998.99700000000007</v>
          </cell>
          <cell r="AV78">
            <v>-759.88499999999999</v>
          </cell>
          <cell r="AW78">
            <v>7544.7251505070144</v>
          </cell>
          <cell r="AX78">
            <v>4546.56405564538</v>
          </cell>
          <cell r="AY78">
            <v>2028.5651007483759</v>
          </cell>
          <cell r="AZ78">
            <v>2296.1502697483761</v>
          </cell>
          <cell r="BA78">
            <v>2196.5790212382958</v>
          </cell>
          <cell r="BB78">
            <v>1341.8133768440191</v>
          </cell>
          <cell r="BC78">
            <v>632.257519</v>
          </cell>
          <cell r="BD78">
            <v>25014.963441841261</v>
          </cell>
          <cell r="BE78">
            <v>2304.9480284543552</v>
          </cell>
          <cell r="BF78">
            <v>3885.0295538398282</v>
          </cell>
          <cell r="BG78">
            <v>12919.79309563465</v>
          </cell>
          <cell r="BH78">
            <v>12095.170346206611</v>
          </cell>
          <cell r="BI78">
            <v>10400.438032379259</v>
          </cell>
          <cell r="BJ78">
            <v>8095.4900039249096</v>
          </cell>
          <cell r="BK78">
            <v>-834.15964182351706</v>
          </cell>
          <cell r="BM78">
            <v>289.66543660735209</v>
          </cell>
          <cell r="BN78">
            <v>-562.09940815300001</v>
          </cell>
          <cell r="BO78">
            <v>8376.0430355486096</v>
          </cell>
          <cell r="BP78">
            <v>5151.1957383738536</v>
          </cell>
          <cell r="BQ78">
            <v>2164.9756693027912</v>
          </cell>
          <cell r="BR78">
            <v>2435.6020930830391</v>
          </cell>
          <cell r="BS78">
            <v>2435.6020930830391</v>
          </cell>
          <cell r="BT78">
            <v>1398.63004193543</v>
          </cell>
          <cell r="BU78">
            <v>632.257519</v>
          </cell>
          <cell r="BV78">
            <v>25596.461180985811</v>
          </cell>
          <cell r="BW78">
            <v>2139.9272557374611</v>
          </cell>
          <cell r="BX78">
            <v>4456.0383303227054</v>
          </cell>
          <cell r="BY78">
            <v>12723.93031472509</v>
          </cell>
          <cell r="BZ78">
            <v>12872.53086626072</v>
          </cell>
          <cell r="CA78">
            <v>10410.40392609274</v>
          </cell>
          <cell r="CB78">
            <v>8270.4766703552796</v>
          </cell>
          <cell r="CC78">
            <v>-918.80215177743025</v>
          </cell>
          <cell r="CE78">
            <v>645.0731177272047</v>
          </cell>
          <cell r="CF78">
            <v>-810.09389044409909</v>
          </cell>
          <cell r="CG78">
            <v>10020.64760281445</v>
          </cell>
          <cell r="CH78">
            <v>6358.8698636019817</v>
          </cell>
          <cell r="CI78">
            <v>3021.012319668479</v>
          </cell>
          <cell r="CJ78">
            <v>3321.6805373690991</v>
          </cell>
          <cell r="CK78">
            <v>3321.6805373690991</v>
          </cell>
          <cell r="CL78">
            <v>2053.1305937326538</v>
          </cell>
          <cell r="CM78">
            <v>632.257519</v>
          </cell>
          <cell r="CN78">
            <v>27151.819723812121</v>
          </cell>
          <cell r="CO78">
            <v>2625.354754903055</v>
          </cell>
          <cell r="CP78">
            <v>4857.1875980149998</v>
          </cell>
          <cell r="CQ78">
            <v>13054.43794077478</v>
          </cell>
          <cell r="CR78">
            <v>14097.381783037339</v>
          </cell>
          <cell r="CS78">
            <v>10415.496111320461</v>
          </cell>
          <cell r="CT78">
            <v>7790.1413564173999</v>
          </cell>
          <cell r="CU78">
            <v>-901.03238014072258</v>
          </cell>
          <cell r="CW78">
            <v>1208.806473419455</v>
          </cell>
          <cell r="CX78">
            <v>-723.37897425386041</v>
          </cell>
          <cell r="CY78">
            <v>11255.214142305</v>
          </cell>
          <cell r="CZ78">
            <v>7150.3164105559963</v>
          </cell>
          <cell r="DA78">
            <v>3455.5866923444</v>
          </cell>
          <cell r="DB78">
            <v>3786.5691720090049</v>
          </cell>
          <cell r="DC78">
            <v>3786.5691720090049</v>
          </cell>
          <cell r="DD78">
            <v>2474.475055595412</v>
          </cell>
          <cell r="DE78">
            <v>632.257519</v>
          </cell>
          <cell r="DF78">
            <v>28938.478073915161</v>
          </cell>
          <cell r="DG78">
            <v>2920.9445290924741</v>
          </cell>
          <cell r="DH78">
            <v>5234.0645145214512</v>
          </cell>
          <cell r="DI78">
            <v>13545.88172881764</v>
          </cell>
          <cell r="DJ78">
            <v>15392.59634509751</v>
          </cell>
          <cell r="DK78">
            <v>10415.875084440841</v>
          </cell>
          <cell r="DL78">
            <v>7494.9305553483682</v>
          </cell>
          <cell r="DM78">
            <v>-961.43953466110736</v>
          </cell>
          <cell r="DO78">
            <v>1207.584279838271</v>
          </cell>
          <cell r="DP78">
            <v>-911.99450564885194</v>
          </cell>
          <cell r="DQ78">
            <v>12442.540920413639</v>
          </cell>
          <cell r="DR78">
            <v>7913.0343789897051</v>
          </cell>
          <cell r="DS78">
            <v>3857.9700369930301</v>
          </cell>
          <cell r="DT78">
            <v>4219.9965091127597</v>
          </cell>
          <cell r="DU78">
            <v>4219.9965091127597</v>
          </cell>
          <cell r="DV78">
            <v>2815.896896349112</v>
          </cell>
          <cell r="DW78">
            <v>632.257519</v>
          </cell>
          <cell r="DX78">
            <v>30792.242181057249</v>
          </cell>
          <cell r="DY78">
            <v>3317.4935245887132</v>
          </cell>
          <cell r="DZ78">
            <v>5603.1842682880888</v>
          </cell>
          <cell r="EA78">
            <v>14033.48518892957</v>
          </cell>
          <cell r="EB78">
            <v>16758.756992127681</v>
          </cell>
          <cell r="EC78">
            <v>10414.309752300211</v>
          </cell>
          <cell r="ED78">
            <v>7096.816227711498</v>
          </cell>
          <cell r="EE78">
            <v>-1009.719857055572</v>
          </cell>
          <cell r="EG78">
            <v>1579.253201405804</v>
          </cell>
          <cell r="EH78">
            <v>-1182.704205909567</v>
          </cell>
          <cell r="EI78">
            <v>13589.84286693106</v>
          </cell>
          <cell r="EJ78">
            <v>8651.4182314456521</v>
          </cell>
          <cell r="EK78">
            <v>4247.1346091672649</v>
          </cell>
          <cell r="EL78">
            <v>4640.5984974076491</v>
          </cell>
          <cell r="EM78">
            <v>4640.5984974076491</v>
          </cell>
          <cell r="EN78">
            <v>3158.9904431452778</v>
          </cell>
          <cell r="EO78">
            <v>632.257519</v>
          </cell>
          <cell r="EP78">
            <v>32718.734465632078</v>
          </cell>
          <cell r="EQ78">
            <v>3822.8564463835078</v>
          </cell>
          <cell r="ER78">
            <v>5963.5563546846952</v>
          </cell>
          <cell r="ES78">
            <v>14522.86907554895</v>
          </cell>
          <cell r="ET78">
            <v>18195.86539008313</v>
          </cell>
          <cell r="EU78">
            <v>10410.581034228941</v>
          </cell>
          <cell r="EV78">
            <v>6587.7245878454287</v>
          </cell>
          <cell r="EW78">
            <v>-1047.6829106318651</v>
          </cell>
          <cell r="EY78">
            <v>1956.0953606695889</v>
          </cell>
          <cell r="EZ78">
            <v>-1450.7324388747909</v>
          </cell>
          <cell r="FA78">
            <v>14707.5472394068</v>
          </cell>
          <cell r="FB78">
            <v>9371.9435968536163</v>
          </cell>
          <cell r="FC78">
            <v>4626.7808004995686</v>
          </cell>
          <cell r="FD78">
            <v>5051.7054684846698</v>
          </cell>
          <cell r="FE78">
            <v>5051.7054684846698</v>
          </cell>
          <cell r="FF78">
            <v>3504.9046130272441</v>
          </cell>
          <cell r="FG78">
            <v>632.257519</v>
          </cell>
          <cell r="FH78">
            <v>34721.379698086108</v>
          </cell>
          <cell r="FI78">
            <v>4439.6676654309567</v>
          </cell>
          <cell r="FJ78">
            <v>6314.8392016693706</v>
          </cell>
          <cell r="FK78">
            <v>14997.39939152954</v>
          </cell>
          <cell r="FL78">
            <v>19723.980306556568</v>
          </cell>
          <cell r="FM78">
            <v>10404.60129012562</v>
          </cell>
          <cell r="FN78">
            <v>5964.9336246946668</v>
          </cell>
          <cell r="FO78">
            <v>-1077.157679332405</v>
          </cell>
          <cell r="FQ78">
            <v>2333.1031019112488</v>
          </cell>
          <cell r="FR78">
            <v>-1716.291882863798</v>
          </cell>
          <cell r="FS78">
            <v>1493.55</v>
          </cell>
          <cell r="FT78">
            <v>954.58299999999997</v>
          </cell>
          <cell r="FU78">
            <v>468.05499999999989</v>
          </cell>
          <cell r="FV78">
            <v>505.63400000000001</v>
          </cell>
          <cell r="FW78">
            <v>499.79099999999988</v>
          </cell>
          <cell r="FX78">
            <v>349.52100000000002</v>
          </cell>
          <cell r="FY78">
            <v>632.257519</v>
          </cell>
          <cell r="FZ78">
            <v>20372.616999999998</v>
          </cell>
          <cell r="GA78">
            <v>1595.1659999999999</v>
          </cell>
          <cell r="GB78">
            <v>2073.3580000000002</v>
          </cell>
          <cell r="GC78">
            <v>10474.209000000001</v>
          </cell>
          <cell r="GD78">
            <v>9898.4079999999994</v>
          </cell>
          <cell r="GE78">
            <v>8341.24</v>
          </cell>
          <cell r="GF78">
            <v>6746.0739999999996</v>
          </cell>
          <cell r="GG78">
            <v>-903.87300000000005</v>
          </cell>
          <cell r="GJ78">
            <v>-704.79899999999998</v>
          </cell>
          <cell r="GK78">
            <v>1895.636</v>
          </cell>
          <cell r="GL78">
            <v>1223.961</v>
          </cell>
          <cell r="GM78">
            <v>644.04300000000035</v>
          </cell>
          <cell r="GN78">
            <v>683.25900000000036</v>
          </cell>
          <cell r="GO78">
            <v>673.58100000000036</v>
          </cell>
          <cell r="GP78">
            <v>455.52000000000032</v>
          </cell>
          <cell r="GQ78">
            <v>632.257519</v>
          </cell>
          <cell r="GR78">
            <v>20916.746999999999</v>
          </cell>
          <cell r="GS78">
            <v>1499.105</v>
          </cell>
          <cell r="GT78">
            <v>2165.011</v>
          </cell>
          <cell r="GU78">
            <v>10702.449000000001</v>
          </cell>
          <cell r="GV78">
            <v>10214.298000000001</v>
          </cell>
          <cell r="GW78">
            <v>8179.8519999999999</v>
          </cell>
          <cell r="GX78">
            <v>6680.7469999999994</v>
          </cell>
          <cell r="GY78">
            <v>-158.8709999999999</v>
          </cell>
          <cell r="HB78">
            <v>-24.952999999999971</v>
          </cell>
          <cell r="HC78">
            <v>2035.7750000000001</v>
          </cell>
          <cell r="HD78">
            <v>1310.19</v>
          </cell>
          <cell r="HE78">
            <v>684.02999999999952</v>
          </cell>
          <cell r="HF78">
            <v>727.20099999999957</v>
          </cell>
          <cell r="HG78">
            <v>722.96499999999958</v>
          </cell>
          <cell r="HH78">
            <v>469.67599999999959</v>
          </cell>
          <cell r="HI78">
            <v>632.257519</v>
          </cell>
          <cell r="HJ78">
            <v>22548.764999999999</v>
          </cell>
          <cell r="HK78">
            <v>2218.9050000000002</v>
          </cell>
          <cell r="HL78">
            <v>2524.8829999999998</v>
          </cell>
          <cell r="HM78">
            <v>12048.456</v>
          </cell>
          <cell r="HN78">
            <v>10500.308999999999</v>
          </cell>
          <cell r="HO78">
            <v>8998.0209999999988</v>
          </cell>
          <cell r="HP78">
            <v>6779.1159999999982</v>
          </cell>
          <cell r="HQ78">
            <v>-552.72800000000007</v>
          </cell>
          <cell r="HT78">
            <v>-25.310000000000059</v>
          </cell>
          <cell r="HU78">
            <v>2121.3940000000011</v>
          </cell>
          <cell r="HV78">
            <v>1340.2590000000009</v>
          </cell>
          <cell r="HW78">
            <v>686.6230000000013</v>
          </cell>
          <cell r="HX78">
            <v>734.94100000000128</v>
          </cell>
          <cell r="HY78">
            <v>756.57200000000125</v>
          </cell>
          <cell r="HZ78">
            <v>431.73500000000138</v>
          </cell>
          <cell r="IA78">
            <v>632.257519</v>
          </cell>
          <cell r="IB78">
            <v>23755.633000000002</v>
          </cell>
          <cell r="IC78">
            <v>2862.473</v>
          </cell>
          <cell r="ID78">
            <v>2694.86</v>
          </cell>
          <cell r="IE78">
            <v>13100.191999999999</v>
          </cell>
          <cell r="IF78">
            <v>10655.441000000001</v>
          </cell>
          <cell r="IG78">
            <v>9801.8739999999998</v>
          </cell>
          <cell r="IH78">
            <v>6939.4009999999998</v>
          </cell>
          <cell r="II78">
            <v>-287.6110000000001</v>
          </cell>
          <cell r="IL78">
            <v>-51.145999999999958</v>
          </cell>
          <cell r="IM78">
            <v>1698.1949999999999</v>
          </cell>
          <cell r="IN78">
            <v>1105.1010000000001</v>
          </cell>
          <cell r="IO78">
            <v>535.80300000000011</v>
          </cell>
          <cell r="IP78">
            <v>587.52200000000016</v>
          </cell>
          <cell r="IQ78">
            <v>579.76900000000012</v>
          </cell>
          <cell r="IR78">
            <v>339.41700000000009</v>
          </cell>
          <cell r="IS78">
            <v>632.257519</v>
          </cell>
          <cell r="IT78">
            <v>22517.989000000001</v>
          </cell>
          <cell r="IU78">
            <v>1087.3869999999999</v>
          </cell>
          <cell r="IV78">
            <v>2814.5889999999999</v>
          </cell>
          <cell r="IW78">
            <v>11700.802</v>
          </cell>
          <cell r="IX78">
            <v>10817.187</v>
          </cell>
          <cell r="IY78">
            <v>8995.8459999999995</v>
          </cell>
          <cell r="IZ78">
            <v>7908.4589999999998</v>
          </cell>
          <cell r="JA78">
            <v>-238.24</v>
          </cell>
          <cell r="JD78">
            <v>-677.50300000000004</v>
          </cell>
          <cell r="JE78">
            <v>2231.0770000000002</v>
          </cell>
          <cell r="JF78">
            <v>1430.7560000000001</v>
          </cell>
          <cell r="JG78">
            <v>734.13500000000022</v>
          </cell>
          <cell r="JH78">
            <v>790.64200000000017</v>
          </cell>
          <cell r="JI78">
            <v>772.30100000000016</v>
          </cell>
          <cell r="JJ78">
            <v>504.38900000000018</v>
          </cell>
          <cell r="JK78">
            <v>632.257519</v>
          </cell>
          <cell r="JL78">
            <v>23810.421999999999</v>
          </cell>
          <cell r="JM78">
            <v>2139.4879999999998</v>
          </cell>
          <cell r="JN78">
            <v>2916.4839999999999</v>
          </cell>
          <cell r="JO78">
            <v>12750.526</v>
          </cell>
          <cell r="JP78">
            <v>11059.896000000001</v>
          </cell>
          <cell r="JQ78">
            <v>10051.576999999999</v>
          </cell>
          <cell r="JR78">
            <v>7912.0890000000018</v>
          </cell>
          <cell r="JS78">
            <v>-154.392</v>
          </cell>
          <cell r="JV78">
            <v>-27.031999999999929</v>
          </cell>
          <cell r="JW78">
            <v>2138.4610000000011</v>
          </cell>
          <cell r="JX78">
            <v>1377.1860000000011</v>
          </cell>
          <cell r="JY78">
            <v>735.83900000000062</v>
          </cell>
          <cell r="JZ78">
            <v>797.1430000000006</v>
          </cell>
          <cell r="KA78">
            <v>773.85900000000061</v>
          </cell>
          <cell r="KB78">
            <v>499.46700000000072</v>
          </cell>
          <cell r="KC78">
            <v>632.257519</v>
          </cell>
          <cell r="KD78">
            <v>24270.087</v>
          </cell>
          <cell r="KE78">
            <v>2218.4009999999998</v>
          </cell>
          <cell r="KF78">
            <v>3107.0079999999998</v>
          </cell>
          <cell r="KG78">
            <v>12870.040999999999</v>
          </cell>
          <cell r="KH78">
            <v>11400.046</v>
          </cell>
          <cell r="KI78">
            <v>10082.561</v>
          </cell>
          <cell r="KJ78">
            <v>7864.1600000000017</v>
          </cell>
          <cell r="KK78">
            <v>-280.79399999999998</v>
          </cell>
          <cell r="KN78">
            <v>-27.511000000000081</v>
          </cell>
          <cell r="KO78">
            <v>1846.925</v>
          </cell>
          <cell r="KP78">
            <v>1168.8969999999999</v>
          </cell>
          <cell r="KQ78">
            <v>512.03400000000033</v>
          </cell>
          <cell r="KR78">
            <v>580.71100000000035</v>
          </cell>
          <cell r="KS78">
            <v>599.2470000000003</v>
          </cell>
          <cell r="KT78">
            <v>307.8400000000002</v>
          </cell>
          <cell r="KU78">
            <v>632.257519</v>
          </cell>
          <cell r="KV78">
            <v>24508.751</v>
          </cell>
          <cell r="KW78">
            <v>2580.893</v>
          </cell>
          <cell r="KX78">
            <v>3350.4119999999998</v>
          </cell>
          <cell r="KY78">
            <v>12990.878000000001</v>
          </cell>
          <cell r="KZ78">
            <v>11517.873</v>
          </cell>
          <cell r="LA78">
            <v>10179.612999999999</v>
          </cell>
          <cell r="LB78">
            <v>7598.7200000000012</v>
          </cell>
          <cell r="LC78">
            <v>-325.57100000000003</v>
          </cell>
          <cell r="LF78">
            <v>-27.838999999999938</v>
          </cell>
          <cell r="LG78">
            <v>1826.66</v>
          </cell>
          <cell r="LH78">
            <v>1141.25</v>
          </cell>
          <cell r="LI78">
            <v>579.40400000000045</v>
          </cell>
          <cell r="LJ78">
            <v>647.73100000000045</v>
          </cell>
          <cell r="LK78">
            <v>628.24200000000042</v>
          </cell>
          <cell r="LL78">
            <v>391.54700000000048</v>
          </cell>
          <cell r="LM78">
            <v>632.257519</v>
          </cell>
          <cell r="LN78">
            <v>25272.986000000001</v>
          </cell>
          <cell r="LO78">
            <v>3174.444</v>
          </cell>
          <cell r="LP78">
            <v>3426.97</v>
          </cell>
          <cell r="LQ78">
            <v>13550.423000000001</v>
          </cell>
          <cell r="LR78">
            <v>11722.563</v>
          </cell>
          <cell r="LS78">
            <v>10814.928</v>
          </cell>
          <cell r="LT78">
            <v>7640.4840000000004</v>
          </cell>
          <cell r="LU78">
            <v>-173.77099999999999</v>
          </cell>
          <cell r="LX78">
            <v>-53.975000000000001</v>
          </cell>
          <cell r="LY78">
            <v>2188.9090000000001</v>
          </cell>
          <cell r="LZ78">
            <v>1359.7090000000001</v>
          </cell>
          <cell r="MA78">
            <v>687.18199999999956</v>
          </cell>
          <cell r="MB78">
            <v>755.1129999999996</v>
          </cell>
          <cell r="MC78">
            <v>713.29199999999958</v>
          </cell>
          <cell r="MD78">
            <v>491.79899999999952</v>
          </cell>
          <cell r="ME78">
            <v>632.257519</v>
          </cell>
          <cell r="MF78">
            <v>25370.541000000001</v>
          </cell>
          <cell r="MG78">
            <v>2836.1190000000001</v>
          </cell>
          <cell r="MH78">
            <v>3484.23</v>
          </cell>
          <cell r="MI78">
            <v>13344.29</v>
          </cell>
          <cell r="MJ78">
            <v>12026.251</v>
          </cell>
          <cell r="MK78">
            <v>10401.383</v>
          </cell>
          <cell r="ML78">
            <v>7565.2639999999992</v>
          </cell>
          <cell r="MM78">
            <v>-148.91300000000001</v>
          </cell>
          <cell r="MP78">
            <v>-25.766999999999999</v>
          </cell>
          <cell r="MQ78">
            <v>1913.062425503959</v>
          </cell>
          <cell r="MR78">
            <v>1166.927491893088</v>
          </cell>
          <cell r="MS78">
            <v>542.65066862183164</v>
          </cell>
          <cell r="MT78">
            <v>607.98756862183166</v>
          </cell>
          <cell r="MU78">
            <v>569.72632011175244</v>
          </cell>
          <cell r="MV78">
            <v>367.93787844507852</v>
          </cell>
          <cell r="MW78">
            <v>632.257519</v>
          </cell>
          <cell r="MX78">
            <v>25357.411757792092</v>
          </cell>
          <cell r="MY78">
            <v>2527.4822303632232</v>
          </cell>
          <cell r="MZ78">
            <v>3699.1686933652959</v>
          </cell>
          <cell r="NA78">
            <v>13165.876761959011</v>
          </cell>
          <cell r="NB78">
            <v>12191.534995833081</v>
          </cell>
          <cell r="NC78">
            <v>10402.809249106051</v>
          </cell>
          <cell r="ND78">
            <v>7875.3270187428243</v>
          </cell>
          <cell r="NE78">
            <v>-277.26805169807398</v>
          </cell>
          <cell r="NH78">
            <v>-246.68225000000001</v>
          </cell>
          <cell r="NI78">
            <v>1616.0937250030561</v>
          </cell>
          <cell r="NJ78">
            <v>878.6775637522918</v>
          </cell>
          <cell r="NK78">
            <v>219.32843212654311</v>
          </cell>
          <cell r="NL78">
            <v>285.31870112654309</v>
          </cell>
          <cell r="NM78">
            <v>285.31870112654309</v>
          </cell>
          <cell r="NN78">
            <v>90.529498398939452</v>
          </cell>
          <cell r="NO78">
            <v>632.257519</v>
          </cell>
          <cell r="NP78">
            <v>25014.963441841261</v>
          </cell>
          <cell r="NQ78">
            <v>2304.9480284543552</v>
          </cell>
          <cell r="NR78">
            <v>3885.0295538398282</v>
          </cell>
          <cell r="NS78">
            <v>12919.79309563465</v>
          </cell>
          <cell r="NT78">
            <v>12095.170346206611</v>
          </cell>
          <cell r="NU78">
            <v>10400.438032379259</v>
          </cell>
          <cell r="NV78">
            <v>8095.4900039249096</v>
          </cell>
          <cell r="NW78">
            <v>-234.20759012544309</v>
          </cell>
          <cell r="NZ78">
            <v>-235.67515815300001</v>
          </cell>
          <cell r="OA78">
            <v>2049.412372899501</v>
          </cell>
          <cell r="OB78">
            <v>1253.773243978781</v>
          </cell>
          <cell r="OC78">
            <v>525.61232767195088</v>
          </cell>
          <cell r="OD78">
            <v>592.26249936195086</v>
          </cell>
          <cell r="OE78">
            <v>592.26249936195086</v>
          </cell>
          <cell r="OF78">
            <v>340.04767252067148</v>
          </cell>
          <cell r="OG78">
            <v>632.257519</v>
          </cell>
          <cell r="OH78">
            <v>25308.072749914569</v>
          </cell>
          <cell r="OI78">
            <v>2309.849757456122</v>
          </cell>
          <cell r="OJ78">
            <v>4027.60649731793</v>
          </cell>
          <cell r="OK78">
            <v>13033.638096408569</v>
          </cell>
          <cell r="OL78">
            <v>12274.434653505999</v>
          </cell>
          <cell r="OM78">
            <v>10402.577975800799</v>
          </cell>
          <cell r="ON78">
            <v>8092.7282183446832</v>
          </cell>
          <cell r="OO78">
            <v>-227.4706186449751</v>
          </cell>
          <cell r="OR78">
            <v>-223.4799056211024</v>
          </cell>
          <cell r="OS78">
            <v>2433.720461404771</v>
          </cell>
          <cell r="OT78">
            <v>1540.8782102616369</v>
          </cell>
          <cell r="OU78">
            <v>717.38758009905757</v>
          </cell>
          <cell r="OV78">
            <v>784.70425350595758</v>
          </cell>
          <cell r="OW78">
            <v>784.70425350595758</v>
          </cell>
          <cell r="OX78">
            <v>477.68163067521618</v>
          </cell>
          <cell r="OY78">
            <v>632.257519</v>
          </cell>
          <cell r="OZ78">
            <v>25777.568635724831</v>
          </cell>
          <cell r="PA78">
            <v>2415.9559649016351</v>
          </cell>
          <cell r="PB78">
            <v>4170.3837260404925</v>
          </cell>
          <cell r="PC78">
            <v>13180.371757467379</v>
          </cell>
          <cell r="PD78">
            <v>12597.196878257449</v>
          </cell>
          <cell r="PE78">
            <v>10409.173727599509</v>
          </cell>
          <cell r="PF78">
            <v>7993.2177626978719</v>
          </cell>
          <cell r="PG78">
            <v>-246.68602307023849</v>
          </cell>
          <cell r="PJ78">
            <v>-207.80577052114731</v>
          </cell>
          <cell r="PK78">
            <v>2108.8430589265258</v>
          </cell>
          <cell r="PL78">
            <v>1311.0231368360401</v>
          </cell>
          <cell r="PM78">
            <v>557.79425923383576</v>
          </cell>
          <cell r="PN78">
            <v>625.78409937480478</v>
          </cell>
          <cell r="PO78">
            <v>625.78409937480478</v>
          </cell>
          <cell r="PP78">
            <v>361.93410783418358</v>
          </cell>
          <cell r="PQ78">
            <v>632.257519</v>
          </cell>
          <cell r="PR78">
            <v>25774.687254961409</v>
          </cell>
          <cell r="PS78">
            <v>2190.8862714020611</v>
          </cell>
          <cell r="PT78">
            <v>4313.3585006567791</v>
          </cell>
          <cell r="PU78">
            <v>12968.69987047456</v>
          </cell>
          <cell r="PV78">
            <v>12805.987384486851</v>
          </cell>
          <cell r="PW78">
            <v>10411.84274297883</v>
          </cell>
          <cell r="PX78">
            <v>8220.9564715767665</v>
          </cell>
          <cell r="PY78">
            <v>-230.4421529463263</v>
          </cell>
          <cell r="QB78">
            <v>-194.58417937180121</v>
          </cell>
          <cell r="QC78">
            <v>1784.067142317808</v>
          </cell>
          <cell r="QD78">
            <v>1045.5211472973931</v>
          </cell>
          <cell r="QE78">
            <v>364.18150229794389</v>
          </cell>
          <cell r="QF78">
            <v>432.85124084032259</v>
          </cell>
          <cell r="QG78">
            <v>432.85124084032259</v>
          </cell>
          <cell r="QH78">
            <v>218.9666309053558</v>
          </cell>
          <cell r="QI78">
            <v>632.257519</v>
          </cell>
          <cell r="QJ78">
            <v>25596.461180985811</v>
          </cell>
          <cell r="QK78">
            <v>2139.9272557374611</v>
          </cell>
          <cell r="QL78">
            <v>4456.0383303227054</v>
          </cell>
          <cell r="QM78">
            <v>12723.93031472509</v>
          </cell>
          <cell r="QN78">
            <v>12872.53086626072</v>
          </cell>
          <cell r="QO78">
            <v>10410.40392609274</v>
          </cell>
          <cell r="QP78">
            <v>8270.4766703552796</v>
          </cell>
          <cell r="QQ78">
            <v>-214.20335711589041</v>
          </cell>
          <cell r="QT78">
            <v>-184.22403493004799</v>
          </cell>
        </row>
        <row r="79">
          <cell r="A79" t="str">
            <v>IGTI11</v>
          </cell>
          <cell r="B79" t="str">
            <v>Iguatemi</v>
          </cell>
          <cell r="C79" t="str">
            <v>Income Properties</v>
          </cell>
          <cell r="D79" t="str">
            <v>Ygor Altero</v>
          </cell>
          <cell r="E79">
            <v>45337</v>
          </cell>
          <cell r="F79" t="str">
            <v>Buy</v>
          </cell>
          <cell r="G79" t="b">
            <v>0</v>
          </cell>
          <cell r="H79" t="str">
            <v>BRL</v>
          </cell>
          <cell r="I79">
            <v>32.5</v>
          </cell>
          <cell r="J79">
            <v>0.12879518005591689</v>
          </cell>
          <cell r="K79">
            <v>9.35E-2</v>
          </cell>
          <cell r="L79">
            <v>0.1182066260391418</v>
          </cell>
          <cell r="AE79">
            <v>1237.6155749691511</v>
          </cell>
          <cell r="AF79">
            <v>959.73930052527248</v>
          </cell>
          <cell r="AG79">
            <v>736.98255501432652</v>
          </cell>
          <cell r="AH79">
            <v>911.39276214919755</v>
          </cell>
          <cell r="AI79">
            <v>911.39276214919755</v>
          </cell>
          <cell r="AJ79">
            <v>367.25988475096972</v>
          </cell>
          <cell r="AK79">
            <v>299.760357</v>
          </cell>
          <cell r="AL79">
            <v>7359.4232285363469</v>
          </cell>
          <cell r="AM79">
            <v>1147.150590799735</v>
          </cell>
          <cell r="AN79">
            <v>5552.3745389529922</v>
          </cell>
          <cell r="AO79">
            <v>3282.2386816310432</v>
          </cell>
          <cell r="AP79">
            <v>4077.1845469053042</v>
          </cell>
          <cell r="AQ79">
            <v>2898.9070000000002</v>
          </cell>
          <cell r="AR79">
            <v>1751.7564092002649</v>
          </cell>
          <cell r="AS79">
            <v>-897.44241647874162</v>
          </cell>
          <cell r="AT79">
            <v>121.8122142878964</v>
          </cell>
          <cell r="AU79">
            <v>-364.1387684401335</v>
          </cell>
          <cell r="AV79">
            <v>110</v>
          </cell>
          <cell r="AW79">
            <v>1307.8442439198011</v>
          </cell>
          <cell r="AX79">
            <v>1052.458620829439</v>
          </cell>
          <cell r="AY79">
            <v>827.08251280364652</v>
          </cell>
          <cell r="AZ79">
            <v>1000.436892634788</v>
          </cell>
          <cell r="BA79">
            <v>1000.436892634788</v>
          </cell>
          <cell r="BB79">
            <v>491.28437425452319</v>
          </cell>
          <cell r="BC79">
            <v>299.760357</v>
          </cell>
          <cell r="BD79">
            <v>7700.5635405180383</v>
          </cell>
          <cell r="BE79">
            <v>1441.3600507163669</v>
          </cell>
          <cell r="BF79">
            <v>5568.8698087017801</v>
          </cell>
          <cell r="BG79">
            <v>3364.7181832881929</v>
          </cell>
          <cell r="BH79">
            <v>4335.8453572298449</v>
          </cell>
          <cell r="BI79">
            <v>2898.9070000000002</v>
          </cell>
          <cell r="BJ79">
            <v>1457.546949283633</v>
          </cell>
          <cell r="BK79">
            <v>-188.1727210649197</v>
          </cell>
          <cell r="BL79">
            <v>757.48396306693394</v>
          </cell>
          <cell r="BM79">
            <v>545.1396843023366</v>
          </cell>
          <cell r="BN79">
            <v>189.5845321600442</v>
          </cell>
          <cell r="BO79">
            <v>1386.8504366350651</v>
          </cell>
          <cell r="BP79">
            <v>1124.07964937254</v>
          </cell>
          <cell r="BQ79">
            <v>903.803608590154</v>
          </cell>
          <cell r="BR79">
            <v>1077.784742605561</v>
          </cell>
          <cell r="BS79">
            <v>1077.784742605561</v>
          </cell>
          <cell r="BT79">
            <v>593.42293760357938</v>
          </cell>
          <cell r="BU79">
            <v>299.760357</v>
          </cell>
          <cell r="BV79">
            <v>8074.9128107039614</v>
          </cell>
          <cell r="BW79">
            <v>1747.2922694374481</v>
          </cell>
          <cell r="BX79">
            <v>5596.220787315151</v>
          </cell>
          <cell r="BY79">
            <v>3414.2359409371829</v>
          </cell>
          <cell r="BZ79">
            <v>4660.6768697667794</v>
          </cell>
          <cell r="CA79">
            <v>2898.9070000000002</v>
          </cell>
          <cell r="CB79">
            <v>1151.614730562552</v>
          </cell>
          <cell r="CC79">
            <v>-199.55388173159179</v>
          </cell>
          <cell r="CD79">
            <v>759.91878651946297</v>
          </cell>
          <cell r="CE79">
            <v>598.65816895001433</v>
          </cell>
          <cell r="CF79">
            <v>232.62356392998259</v>
          </cell>
          <cell r="CG79">
            <v>1475.352071832853</v>
          </cell>
          <cell r="CH79">
            <v>1204.7268932767461</v>
          </cell>
          <cell r="CI79">
            <v>980.4947845185369</v>
          </cell>
          <cell r="CJ79">
            <v>1155.498291747919</v>
          </cell>
          <cell r="CK79">
            <v>1155.498291747919</v>
          </cell>
          <cell r="CL79">
            <v>676.16104485177914</v>
          </cell>
          <cell r="CM79">
            <v>299.760357</v>
          </cell>
          <cell r="CN79">
            <v>8497.4724373025856</v>
          </cell>
          <cell r="CO79">
            <v>2084.8157765142928</v>
          </cell>
          <cell r="CP79">
            <v>5635.4786794279407</v>
          </cell>
          <cell r="CQ79">
            <v>3458.5421159124348</v>
          </cell>
          <cell r="CR79">
            <v>5038.9303213901503</v>
          </cell>
          <cell r="CS79">
            <v>2898.9070000000002</v>
          </cell>
          <cell r="CT79">
            <v>814.09122348570736</v>
          </cell>
          <cell r="CU79">
            <v>-212.36969092931281</v>
          </cell>
          <cell r="CV79">
            <v>797.18342093911701</v>
          </cell>
          <cell r="CW79">
            <v>662.76082682742572</v>
          </cell>
          <cell r="CX79">
            <v>268.59142506664517</v>
          </cell>
          <cell r="CY79">
            <v>1562.81148035449</v>
          </cell>
          <cell r="CZ79">
            <v>1276.281596122227</v>
          </cell>
          <cell r="DA79">
            <v>1047.8748000779831</v>
          </cell>
          <cell r="DB79">
            <v>1224.1305845461691</v>
          </cell>
          <cell r="DC79">
            <v>1224.1305845461691</v>
          </cell>
          <cell r="DD79">
            <v>752.95335508298103</v>
          </cell>
          <cell r="DE79">
            <v>299.760357</v>
          </cell>
          <cell r="DF79">
            <v>8967.3407722095508</v>
          </cell>
          <cell r="DG79">
            <v>2471.9676616043098</v>
          </cell>
          <cell r="DH79">
            <v>5672.9452183920494</v>
          </cell>
          <cell r="DI79">
            <v>3500.6802945793288</v>
          </cell>
          <cell r="DJ79">
            <v>5466.660477630222</v>
          </cell>
          <cell r="DK79">
            <v>2898.9070000000002</v>
          </cell>
          <cell r="DL79">
            <v>426.93933839568962</v>
          </cell>
          <cell r="DM79">
            <v>-211.7184738552742</v>
          </cell>
          <cell r="DN79">
            <v>846.34412784938627</v>
          </cell>
          <cell r="DO79">
            <v>740.63081320404797</v>
          </cell>
          <cell r="DP79">
            <v>297.90759322840643</v>
          </cell>
          <cell r="DQ79">
            <v>1655.7739900814529</v>
          </cell>
          <cell r="DR79">
            <v>1352.3690594024119</v>
          </cell>
          <cell r="DS79">
            <v>1119.5070025412981</v>
          </cell>
          <cell r="DT79">
            <v>1297.112758350866</v>
          </cell>
          <cell r="DU79">
            <v>1297.112758350866</v>
          </cell>
          <cell r="DV79">
            <v>836.38678096638068</v>
          </cell>
          <cell r="DW79">
            <v>299.760357</v>
          </cell>
          <cell r="DX79">
            <v>9494.2413847906373</v>
          </cell>
          <cell r="DY79">
            <v>2901.9670697086908</v>
          </cell>
          <cell r="DZ79">
            <v>5721.7708961976068</v>
          </cell>
          <cell r="EA79">
            <v>3546.0915140656161</v>
          </cell>
          <cell r="EB79">
            <v>5948.1498707250212</v>
          </cell>
          <cell r="EC79">
            <v>2898.9070000000002</v>
          </cell>
          <cell r="ED79">
            <v>-3.0600697086909792</v>
          </cell>
          <cell r="EE79">
            <v>-224.30838675286941</v>
          </cell>
          <cell r="EF79">
            <v>888.42227877575863</v>
          </cell>
          <cell r="EG79">
            <v>815.47600490625041</v>
          </cell>
          <cell r="EH79">
            <v>325.22319884290857</v>
          </cell>
          <cell r="EI79">
            <v>1754.601585882423</v>
          </cell>
          <cell r="EJ79">
            <v>1433.2902292334029</v>
          </cell>
          <cell r="EK79">
            <v>1195.3900004564309</v>
          </cell>
          <cell r="EL79">
            <v>1374.7338488843391</v>
          </cell>
          <cell r="EM79">
            <v>1374.7338488843391</v>
          </cell>
          <cell r="EN79">
            <v>926.22818290636428</v>
          </cell>
          <cell r="EO79">
            <v>299.760357</v>
          </cell>
          <cell r="EP79">
            <v>10082.286521542281</v>
          </cell>
          <cell r="EQ79">
            <v>3378.3193107377301</v>
          </cell>
          <cell r="ER79">
            <v>5782.3735804757644</v>
          </cell>
          <cell r="ES79">
            <v>3594.8586788778871</v>
          </cell>
          <cell r="ET79">
            <v>6487.4278426643896</v>
          </cell>
          <cell r="EU79">
            <v>2898.9070000000002</v>
          </cell>
          <cell r="EV79">
            <v>-479.41231073773002</v>
          </cell>
          <cell r="EW79">
            <v>-237.6967682975565</v>
          </cell>
          <cell r="EX79">
            <v>932.78158686017389</v>
          </cell>
          <cell r="EY79">
            <v>896.36978175352806</v>
          </cell>
          <cell r="EZ79">
            <v>354.89738787158228</v>
          </cell>
          <cell r="FA79">
            <v>1859.9210100487271</v>
          </cell>
          <cell r="FB79">
            <v>1519.581424354943</v>
          </cell>
          <cell r="FC79">
            <v>1276.02417439593</v>
          </cell>
          <cell r="FD79">
            <v>1457.5103835737</v>
          </cell>
          <cell r="FE79">
            <v>1457.5103835737</v>
          </cell>
          <cell r="FF79">
            <v>1023.03620032187</v>
          </cell>
          <cell r="FG79">
            <v>299.760357</v>
          </cell>
          <cell r="FH79">
            <v>10736.159147779381</v>
          </cell>
          <cell r="FI79">
            <v>3904.905080908783</v>
          </cell>
          <cell r="FJ79">
            <v>5855.2445996429151</v>
          </cell>
          <cell r="FK79">
            <v>3647.2779481179932</v>
          </cell>
          <cell r="FL79">
            <v>7088.8811996613858</v>
          </cell>
          <cell r="FM79">
            <v>2898.9070000000002</v>
          </cell>
          <cell r="FN79">
            <v>-1005.998080908783</v>
          </cell>
          <cell r="FO79">
            <v>-251.97242251508811</v>
          </cell>
          <cell r="FP79">
            <v>979.86855220594759</v>
          </cell>
          <cell r="FQ79">
            <v>983.95728206873673</v>
          </cell>
          <cell r="FR79">
            <v>386.95021096699543</v>
          </cell>
          <cell r="IM79">
            <v>286.50495000000001</v>
          </cell>
          <cell r="IN79">
            <v>219.89095</v>
          </cell>
          <cell r="IO79">
            <v>154.69395</v>
          </cell>
          <cell r="IP79">
            <v>198.98994999999999</v>
          </cell>
          <cell r="IQ79">
            <v>198.98994999999999</v>
          </cell>
          <cell r="IR79">
            <v>66.492394445621471</v>
          </cell>
          <cell r="IS79">
            <v>263.68900400000001</v>
          </cell>
          <cell r="IT79">
            <v>7998.0129999999999</v>
          </cell>
          <cell r="IU79">
            <v>1840.877</v>
          </cell>
          <cell r="IV79">
            <v>5535.0749999999998</v>
          </cell>
          <cell r="IW79">
            <v>3961.5189999999998</v>
          </cell>
          <cell r="IX79">
            <v>4036.4940000000001</v>
          </cell>
          <cell r="IY79">
            <v>3706.9470000000001</v>
          </cell>
          <cell r="IZ79">
            <v>1866.07</v>
          </cell>
          <cell r="JA79">
            <v>-738.19799999999998</v>
          </cell>
          <cell r="JB79">
            <v>-475.84000244168379</v>
          </cell>
          <cell r="JC79">
            <v>59.233394445621407</v>
          </cell>
          <cell r="JD79">
            <v>27.5</v>
          </cell>
          <cell r="JE79">
            <v>308.00082600000002</v>
          </cell>
          <cell r="JF79">
            <v>229.47134700000001</v>
          </cell>
          <cell r="JG79">
            <v>165.52759343999989</v>
          </cell>
          <cell r="JH79">
            <v>209.00907243999981</v>
          </cell>
          <cell r="JI79">
            <v>209.00907243999981</v>
          </cell>
          <cell r="JJ79">
            <v>85.477472359999908</v>
          </cell>
          <cell r="JK79">
            <v>263.68900400000001</v>
          </cell>
          <cell r="JL79">
            <v>7414.4049999999997</v>
          </cell>
          <cell r="JM79">
            <v>1212.3589999999999</v>
          </cell>
          <cell r="JN79">
            <v>5550.7929999999997</v>
          </cell>
          <cell r="JO79">
            <v>3310.974999999999</v>
          </cell>
          <cell r="JP79">
            <v>4103.43</v>
          </cell>
          <cell r="JQ79">
            <v>3087.857</v>
          </cell>
          <cell r="JR79">
            <v>1875.498</v>
          </cell>
          <cell r="JS79">
            <v>-64.64</v>
          </cell>
          <cell r="JT79">
            <v>81.853837359999915</v>
          </cell>
          <cell r="JU79">
            <v>-601.18319164000013</v>
          </cell>
          <cell r="JV79">
            <v>27.5</v>
          </cell>
          <cell r="JW79">
            <v>301.82307586000002</v>
          </cell>
          <cell r="JX79">
            <v>243.17679586</v>
          </cell>
          <cell r="JY79">
            <v>204.48378987999999</v>
          </cell>
          <cell r="JZ79">
            <v>247.77403988</v>
          </cell>
          <cell r="KA79">
            <v>247.77403988</v>
          </cell>
          <cell r="KB79">
            <v>101.86693888000011</v>
          </cell>
          <cell r="KC79">
            <v>299.760357</v>
          </cell>
          <cell r="KD79">
            <v>7267.2269999999999</v>
          </cell>
          <cell r="KE79">
            <v>1071.337</v>
          </cell>
          <cell r="KF79">
            <v>5555.3810000000003</v>
          </cell>
          <cell r="KG79">
            <v>3113.8809999999999</v>
          </cell>
          <cell r="KH79">
            <v>4153.3459999999995</v>
          </cell>
          <cell r="KI79">
            <v>2898.9070000000002</v>
          </cell>
          <cell r="KJ79">
            <v>1827.57</v>
          </cell>
          <cell r="KK79">
            <v>-54.706000000000003</v>
          </cell>
          <cell r="KL79">
            <v>170.1092868800001</v>
          </cell>
          <cell r="KM79">
            <v>-96.647985119999916</v>
          </cell>
          <cell r="KN79">
            <v>27.5</v>
          </cell>
          <cell r="KO79">
            <v>341.28672310915061</v>
          </cell>
          <cell r="KP79">
            <v>267.2002076652725</v>
          </cell>
          <cell r="KQ79">
            <v>212.27722169432661</v>
          </cell>
          <cell r="KR79">
            <v>255.6196998291978</v>
          </cell>
          <cell r="KS79">
            <v>255.6196998291978</v>
          </cell>
          <cell r="KT79">
            <v>113.4230790653482</v>
          </cell>
          <cell r="KU79">
            <v>299.760357</v>
          </cell>
          <cell r="KV79">
            <v>7359.4232285363469</v>
          </cell>
          <cell r="KW79">
            <v>1147.150590799735</v>
          </cell>
          <cell r="KX79">
            <v>5552.3745389529922</v>
          </cell>
          <cell r="KY79">
            <v>3282.2386816310432</v>
          </cell>
          <cell r="KZ79">
            <v>4077.1845469053042</v>
          </cell>
          <cell r="LA79">
            <v>2898.9070000000002</v>
          </cell>
          <cell r="LB79">
            <v>1751.7564092002649</v>
          </cell>
          <cell r="LC79">
            <v>-39.898416478741602</v>
          </cell>
          <cell r="LD79">
            <v>345.68909248958028</v>
          </cell>
          <cell r="LE79">
            <v>274.4590138742451</v>
          </cell>
          <cell r="LF79">
            <v>27.5</v>
          </cell>
          <cell r="LG79">
            <v>304.21437249428539</v>
          </cell>
          <cell r="LH79">
            <v>247.19724356876509</v>
          </cell>
          <cell r="LI79">
            <v>191.8750560341675</v>
          </cell>
          <cell r="LJ79">
            <v>235.18812569741581</v>
          </cell>
          <cell r="LK79">
            <v>235.18812569741581</v>
          </cell>
          <cell r="LL79">
            <v>110.92647270464251</v>
          </cell>
          <cell r="LM79">
            <v>299.760357</v>
          </cell>
          <cell r="LN79">
            <v>7311.1980661007374</v>
          </cell>
          <cell r="LO79">
            <v>1094.5506739680691</v>
          </cell>
          <cell r="LP79">
            <v>5553.6126759913841</v>
          </cell>
          <cell r="LQ79">
            <v>3123.0870464907912</v>
          </cell>
          <cell r="LR79">
            <v>4188.1110196099462</v>
          </cell>
          <cell r="LS79">
            <v>2898.9070000000002</v>
          </cell>
          <cell r="LT79">
            <v>1804.3563260319311</v>
          </cell>
          <cell r="LU79">
            <v>-44.161140561668446</v>
          </cell>
          <cell r="LV79">
            <v>2.9465340467280772</v>
          </cell>
          <cell r="LW79">
            <v>-50.127559628101992</v>
          </cell>
          <cell r="LX79">
            <v>0</v>
          </cell>
          <cell r="LY79">
            <v>326.90664461097731</v>
          </cell>
          <cell r="LZ79">
            <v>260.38733008613889</v>
          </cell>
          <cell r="MA79">
            <v>203.94933379279189</v>
          </cell>
          <cell r="MB79">
            <v>247.269645042121</v>
          </cell>
          <cell r="MC79">
            <v>247.269645042121</v>
          </cell>
          <cell r="MD79">
            <v>118.6187124937079</v>
          </cell>
          <cell r="ME79">
            <v>299.760357</v>
          </cell>
          <cell r="MF79">
            <v>7243.2704719717922</v>
          </cell>
          <cell r="MG79">
            <v>1013.383312870199</v>
          </cell>
          <cell r="MH79">
            <v>5557.2676767420653</v>
          </cell>
          <cell r="MI79">
            <v>2936.5407398681382</v>
          </cell>
          <cell r="MJ79">
            <v>4306.729732103654</v>
          </cell>
          <cell r="MK79">
            <v>2898.9070000000002</v>
          </cell>
          <cell r="ML79">
            <v>1885.5236871298009</v>
          </cell>
          <cell r="MM79">
            <v>-46.55614964436851</v>
          </cell>
          <cell r="MN79">
            <v>-20.078681189417349</v>
          </cell>
          <cell r="MO79">
            <v>-75.60184540778306</v>
          </cell>
          <cell r="MP79">
            <v>189.5845321600442</v>
          </cell>
          <cell r="MQ79">
            <v>317.17536360421281</v>
          </cell>
          <cell r="MR79">
            <v>258.52930936070197</v>
          </cell>
          <cell r="MS79">
            <v>202.7246607411993</v>
          </cell>
          <cell r="MT79">
            <v>246.07260246614649</v>
          </cell>
          <cell r="MU79">
            <v>246.07260246614649</v>
          </cell>
          <cell r="MV79">
            <v>119.6484697239156</v>
          </cell>
          <cell r="MW79">
            <v>299.760357</v>
          </cell>
          <cell r="MX79">
            <v>7555.126128105273</v>
          </cell>
          <cell r="MY79">
            <v>1313.9233713958181</v>
          </cell>
          <cell r="MZ79">
            <v>5560.6156644617022</v>
          </cell>
          <cell r="NA79">
            <v>3128.7479262777028</v>
          </cell>
          <cell r="NB79">
            <v>4426.3782018275697</v>
          </cell>
          <cell r="NC79">
            <v>2898.9070000000002</v>
          </cell>
          <cell r="ND79">
            <v>1584.9836286041821</v>
          </cell>
          <cell r="NE79">
            <v>-46.289244616509393</v>
          </cell>
          <cell r="NF79">
            <v>358.31082582566012</v>
          </cell>
          <cell r="NG79">
            <v>305.30085750707929</v>
          </cell>
          <cell r="NH79">
            <v>0</v>
          </cell>
          <cell r="NI79">
            <v>359.54786321032577</v>
          </cell>
          <cell r="NJ79">
            <v>286.34473781383269</v>
          </cell>
          <cell r="NK79">
            <v>228.53346223548769</v>
          </cell>
          <cell r="NL79">
            <v>271.90651942910449</v>
          </cell>
          <cell r="NM79">
            <v>271.90651942910449</v>
          </cell>
          <cell r="NN79">
            <v>142.09071933225721</v>
          </cell>
          <cell r="NO79">
            <v>299.760357</v>
          </cell>
          <cell r="NP79">
            <v>7700.5635405180383</v>
          </cell>
          <cell r="NQ79">
            <v>1441.3600507163669</v>
          </cell>
          <cell r="NR79">
            <v>5568.8698087017801</v>
          </cell>
          <cell r="NS79">
            <v>3364.7181832881929</v>
          </cell>
          <cell r="NT79">
            <v>4335.8453572298449</v>
          </cell>
          <cell r="NU79">
            <v>2898.9070000000002</v>
          </cell>
          <cell r="NV79">
            <v>1457.546949283633</v>
          </cell>
          <cell r="NW79">
            <v>-51.166186242373371</v>
          </cell>
          <cell r="NX79">
            <v>416.30528438396311</v>
          </cell>
          <cell r="NY79">
            <v>365.56823183114238</v>
          </cell>
          <cell r="NZ79">
            <v>0</v>
          </cell>
          <cell r="OA79">
            <v>319.14385880828252</v>
          </cell>
          <cell r="OB79">
            <v>260.74838096946519</v>
          </cell>
          <cell r="OC79">
            <v>206.75679309858899</v>
          </cell>
          <cell r="OD79">
            <v>250.19639498198401</v>
          </cell>
          <cell r="OE79">
            <v>250.19639498198401</v>
          </cell>
          <cell r="OF79">
            <v>131.2665172306472</v>
          </cell>
          <cell r="OG79">
            <v>299.760357</v>
          </cell>
          <cell r="OH79">
            <v>7601.8390706074524</v>
          </cell>
          <cell r="OI79">
            <v>1331.5334429482</v>
          </cell>
          <cell r="OJ79">
            <v>5572.1263452548292</v>
          </cell>
          <cell r="OK79">
            <v>3134.727196146961</v>
          </cell>
          <cell r="OL79">
            <v>4467.1118744604919</v>
          </cell>
          <cell r="OM79">
            <v>2898.9070000000002</v>
          </cell>
          <cell r="ON79">
            <v>1567.3735570517999</v>
          </cell>
          <cell r="OO79">
            <v>-46.286929587827018</v>
          </cell>
          <cell r="OP79">
            <v>-62.52650327641782</v>
          </cell>
          <cell r="OQ79">
            <v>-105.03108071422849</v>
          </cell>
          <cell r="OR79">
            <v>0</v>
          </cell>
          <cell r="OS79">
            <v>346.40178813341828</v>
          </cell>
          <cell r="OT79">
            <v>278.11063413995271</v>
          </cell>
          <cell r="OU79">
            <v>222.93875818213101</v>
          </cell>
          <cell r="OV79">
            <v>266.40267309019202</v>
          </cell>
          <cell r="OW79">
            <v>266.40267309019202</v>
          </cell>
          <cell r="OX79">
            <v>146.9722927791284</v>
          </cell>
          <cell r="OY79">
            <v>299.760357</v>
          </cell>
          <cell r="OZ79">
            <v>7519.5244979007712</v>
          </cell>
          <cell r="PA79">
            <v>1232.781201613077</v>
          </cell>
          <cell r="PB79">
            <v>5578.4388357373064</v>
          </cell>
          <cell r="PC79">
            <v>2905.4403306611512</v>
          </cell>
          <cell r="PD79">
            <v>4614.08416723962</v>
          </cell>
          <cell r="PE79">
            <v>2898.9070000000002</v>
          </cell>
          <cell r="PF79">
            <v>1666.125798386923</v>
          </cell>
          <cell r="PG79">
            <v>-49.332246203485873</v>
          </cell>
          <cell r="PH79">
            <v>-53.750279859446081</v>
          </cell>
          <cell r="PI79">
            <v>-92.784374163740196</v>
          </cell>
          <cell r="PJ79">
            <v>232.62356392998259</v>
          </cell>
          <cell r="PK79">
            <v>337.79387799998489</v>
          </cell>
          <cell r="PL79">
            <v>277.11378609526008</v>
          </cell>
          <cell r="PM79">
            <v>222.5296263392986</v>
          </cell>
          <cell r="PN79">
            <v>266.04365029638552</v>
          </cell>
          <cell r="PO79">
            <v>266.04365029638552</v>
          </cell>
          <cell r="PP79">
            <v>144.83020732150351</v>
          </cell>
          <cell r="PQ79">
            <v>299.760357</v>
          </cell>
          <cell r="PR79">
            <v>7900.500710934155</v>
          </cell>
          <cell r="PS79">
            <v>1596.8182892362199</v>
          </cell>
          <cell r="PT79">
            <v>5584.6770795717066</v>
          </cell>
          <cell r="PU79">
            <v>3141.5863363730309</v>
          </cell>
          <cell r="PV79">
            <v>4758.9143745611236</v>
          </cell>
          <cell r="PW79">
            <v>2898.9070000000002</v>
          </cell>
          <cell r="PX79">
            <v>1302.08871076378</v>
          </cell>
          <cell r="PY79">
            <v>-49.319145736740623</v>
          </cell>
          <cell r="PZ79">
            <v>411.5015376785509</v>
          </cell>
          <cell r="QA79">
            <v>370.19620942410182</v>
          </cell>
          <cell r="QB79">
            <v>0</v>
          </cell>
          <cell r="QC79">
            <v>383.51091169337911</v>
          </cell>
          <cell r="QD79">
            <v>308.10684816786159</v>
          </cell>
          <cell r="QE79">
            <v>251.5784309701354</v>
          </cell>
          <cell r="QF79">
            <v>295.14202423699948</v>
          </cell>
          <cell r="QG79">
            <v>295.14202423699948</v>
          </cell>
          <cell r="QH79">
            <v>170.35392027230029</v>
          </cell>
          <cell r="QI79">
            <v>299.760357</v>
          </cell>
          <cell r="QJ79">
            <v>8074.9128107039614</v>
          </cell>
          <cell r="QK79">
            <v>1747.2922694374481</v>
          </cell>
          <cell r="QL79">
            <v>5596.220787315151</v>
          </cell>
          <cell r="QM79">
            <v>3414.2359409371829</v>
          </cell>
          <cell r="QN79">
            <v>4660.6768697667794</v>
          </cell>
          <cell r="QO79">
            <v>2898.9070000000002</v>
          </cell>
          <cell r="QP79">
            <v>1151.614730562552</v>
          </cell>
          <cell r="QQ79">
            <v>-54.615560203538273</v>
          </cell>
          <cell r="QR79">
            <v>464.69403197677599</v>
          </cell>
          <cell r="QS79">
            <v>426.27741440388138</v>
          </cell>
          <cell r="QT79">
            <v>0</v>
          </cell>
          <cell r="QU79">
            <v>1970.810166583922</v>
          </cell>
          <cell r="QV79">
            <v>1610.3928130068739</v>
          </cell>
          <cell r="QW79">
            <v>1360.571054190757</v>
          </cell>
          <cell r="QX79">
            <v>1544.618330158002</v>
          </cell>
          <cell r="QY79">
            <v>1544.618330158002</v>
          </cell>
          <cell r="QZ79">
            <v>1126.405786420037</v>
          </cell>
          <cell r="RA79">
            <v>299.760357</v>
          </cell>
          <cell r="RB79">
            <v>11459.667845282989</v>
          </cell>
          <cell r="RC79">
            <v>4485.6962057015508</v>
          </cell>
          <cell r="RD79">
            <v>5940.7178283842431</v>
          </cell>
          <cell r="RE79">
            <v>3703.0394310371212</v>
          </cell>
          <cell r="RF79">
            <v>7756.6284142458744</v>
          </cell>
          <cell r="RG79">
            <v>2898.9070000000002</v>
          </cell>
          <cell r="RH79">
            <v>-1586.7892057015499</v>
          </cell>
          <cell r="RI79">
            <v>-266.99351590132142</v>
          </cell>
          <cell r="RJ79">
            <v>1029.0006239606271</v>
          </cell>
          <cell r="RK79">
            <v>1077.8875949837559</v>
          </cell>
          <cell r="RL79">
            <v>421.58284332487381</v>
          </cell>
          <cell r="RM79">
            <v>340.41878133699862</v>
          </cell>
          <cell r="RN79">
            <v>280.08586104673799</v>
          </cell>
          <cell r="RO79">
            <v>225.18009467480559</v>
          </cell>
          <cell r="RP79">
            <v>268.83805949725911</v>
          </cell>
          <cell r="RQ79">
            <v>268.83805949725911</v>
          </cell>
          <cell r="RR79">
            <v>152.38157668580749</v>
          </cell>
          <cell r="RS79">
            <v>299.760357</v>
          </cell>
          <cell r="RT79">
            <v>7962.3296102621607</v>
          </cell>
          <cell r="RU79">
            <v>1617.496826905417</v>
          </cell>
          <cell r="RV79">
            <v>5602.4008844751834</v>
          </cell>
          <cell r="RW79">
            <v>3149.2711638095739</v>
          </cell>
          <cell r="RX79">
            <v>4813.0584464525864</v>
          </cell>
          <cell r="RY79">
            <v>2898.9070000000002</v>
          </cell>
          <cell r="RZ79">
            <v>1281.4101730945829</v>
          </cell>
          <cell r="SA79">
            <v>-49.401574255357502</v>
          </cell>
          <cell r="SB79">
            <v>-88.884584694825307</v>
          </cell>
          <cell r="SC79">
            <v>-123.39144353944251</v>
          </cell>
          <cell r="SD79">
            <v>0</v>
          </cell>
          <cell r="SE79">
            <v>368.64330652691882</v>
          </cell>
          <cell r="SF79">
            <v>298.43884491294921</v>
          </cell>
          <cell r="SG79">
            <v>242.27842368954529</v>
          </cell>
          <cell r="SH79">
            <v>285.98543257447068</v>
          </cell>
          <cell r="SI79">
            <v>285.98543257447068</v>
          </cell>
          <cell r="SJ79">
            <v>167.57895614460151</v>
          </cell>
          <cell r="SK79">
            <v>299.760357</v>
          </cell>
          <cell r="SL79">
            <v>7865.087491172706</v>
          </cell>
          <cell r="SM79">
            <v>1499.45649355316</v>
          </cell>
          <cell r="SN79">
            <v>5611.6907097744697</v>
          </cell>
          <cell r="SO79">
            <v>2884.4500885755192</v>
          </cell>
          <cell r="SP79">
            <v>4980.6374025971872</v>
          </cell>
          <cell r="SQ79">
            <v>2898.9070000000002</v>
          </cell>
          <cell r="SR79">
            <v>1399.4505064468401</v>
          </cell>
          <cell r="SS79">
            <v>-52.524156741575197</v>
          </cell>
          <cell r="ST79">
            <v>-78.620022766422181</v>
          </cell>
          <cell r="SU79">
            <v>-111.2089123266594</v>
          </cell>
          <cell r="SV79">
            <v>268.59142506664517</v>
          </cell>
          <cell r="SW79">
            <v>359.08249618190581</v>
          </cell>
          <cell r="SX79">
            <v>296.40506288404242</v>
          </cell>
          <cell r="SY79">
            <v>240.85831631615579</v>
          </cell>
          <cell r="SZ79">
            <v>284.64061387719289</v>
          </cell>
          <cell r="TA79">
            <v>284.64061387719289</v>
          </cell>
          <cell r="TB79">
            <v>164.28729698754509</v>
          </cell>
          <cell r="TC79">
            <v>299.760357</v>
          </cell>
          <cell r="TD79">
            <v>8301.5776764532275</v>
          </cell>
          <cell r="TE79">
            <v>1915.80877368959</v>
          </cell>
          <cell r="TF79">
            <v>5620.8101436492998</v>
          </cell>
          <cell r="TG79">
            <v>3156.6529768684959</v>
          </cell>
          <cell r="TH79">
            <v>5144.9246995847316</v>
          </cell>
          <cell r="TI79">
            <v>2898.9070000000002</v>
          </cell>
          <cell r="TJ79">
            <v>983.0982263104105</v>
          </cell>
          <cell r="TK79">
            <v>-52.441312941932338</v>
          </cell>
          <cell r="TL79">
            <v>458.23437117234562</v>
          </cell>
          <cell r="TM79">
            <v>422.94677543614</v>
          </cell>
          <cell r="TN79">
            <v>0</v>
          </cell>
          <cell r="TO79">
            <v>407.20748778702921</v>
          </cell>
          <cell r="TP79">
            <v>329.79712443301622</v>
          </cell>
          <cell r="TQ79">
            <v>272.17794983803009</v>
          </cell>
          <cell r="TR79">
            <v>316.03418579899642</v>
          </cell>
          <cell r="TS79">
            <v>316.03418579899642</v>
          </cell>
          <cell r="TT79">
            <v>191.913215033825</v>
          </cell>
          <cell r="TU79">
            <v>299.760357</v>
          </cell>
          <cell r="TV79">
            <v>8497.4724373025856</v>
          </cell>
          <cell r="TW79">
            <v>2084.8157765142928</v>
          </cell>
          <cell r="TX79">
            <v>5635.4786794279407</v>
          </cell>
          <cell r="TY79">
            <v>3458.5421159124348</v>
          </cell>
          <cell r="TZ79">
            <v>5038.9303213901503</v>
          </cell>
          <cell r="UA79">
            <v>2898.9070000000002</v>
          </cell>
          <cell r="UB79">
            <v>814.09122348570736</v>
          </cell>
          <cell r="UC79">
            <v>-58.002646990447808</v>
          </cell>
          <cell r="UD79">
            <v>506.45365722801893</v>
          </cell>
          <cell r="UE79">
            <v>474.41440725738772</v>
          </cell>
          <cell r="UF79">
            <v>0</v>
          </cell>
        </row>
        <row r="80">
          <cell r="A80" t="str">
            <v>INBR32</v>
          </cell>
          <cell r="B80" t="str">
            <v>Inter</v>
          </cell>
          <cell r="C80" t="str">
            <v>Banks</v>
          </cell>
          <cell r="D80" t="str">
            <v>Bernardo Guttmann</v>
          </cell>
          <cell r="E80">
            <v>45544</v>
          </cell>
          <cell r="F80" t="str">
            <v>Neutral</v>
          </cell>
          <cell r="G80" t="b">
            <v>0</v>
          </cell>
          <cell r="H80" t="str">
            <v>BRL</v>
          </cell>
          <cell r="I80">
            <v>44</v>
          </cell>
          <cell r="J80">
            <v>0.16580210258679301</v>
          </cell>
          <cell r="M80">
            <v>3562.6970000000001</v>
          </cell>
          <cell r="O80">
            <v>-178.57299999999989</v>
          </cell>
          <cell r="R80">
            <v>-14.078999999999869</v>
          </cell>
          <cell r="S80">
            <v>401.80304100000001</v>
          </cell>
          <cell r="T80">
            <v>46343.100000000013</v>
          </cell>
          <cell r="U80">
            <v>1331.6479999999999</v>
          </cell>
          <cell r="V80">
            <v>188.01900000000001</v>
          </cell>
          <cell r="W80">
            <v>46343.099999999991</v>
          </cell>
          <cell r="X80">
            <v>6992.3819999999996</v>
          </cell>
          <cell r="AD80">
            <v>0</v>
          </cell>
          <cell r="AE80">
            <v>4752.5767730000007</v>
          </cell>
          <cell r="AG80">
            <v>439.84177300000073</v>
          </cell>
          <cell r="AJ80">
            <v>352.26077300000071</v>
          </cell>
          <cell r="AK80">
            <v>402.19054</v>
          </cell>
          <cell r="AL80">
            <v>60351.798794910013</v>
          </cell>
          <cell r="AM80">
            <v>4259.3789999999999</v>
          </cell>
          <cell r="AN80">
            <v>167.547</v>
          </cell>
          <cell r="AO80">
            <v>60351.798000000003</v>
          </cell>
          <cell r="AP80">
            <v>7471.81</v>
          </cell>
          <cell r="AV80">
            <v>0</v>
          </cell>
          <cell r="AW80">
            <v>6197.3360825556256</v>
          </cell>
          <cell r="AY80">
            <v>1286.9886909004611</v>
          </cell>
          <cell r="BB80">
            <v>953.31968743594769</v>
          </cell>
          <cell r="BC80">
            <v>438.97685300000001</v>
          </cell>
          <cell r="BD80">
            <v>74787.310628858919</v>
          </cell>
          <cell r="BE80">
            <v>5359.1994992130349</v>
          </cell>
          <cell r="BF80">
            <v>195.34151936897581</v>
          </cell>
          <cell r="BG80">
            <v>74787.310628858904</v>
          </cell>
          <cell r="BH80">
            <v>8918.4097256135574</v>
          </cell>
          <cell r="BN80">
            <v>144.8644779630439</v>
          </cell>
          <cell r="BO80">
            <v>7868.7353068724069</v>
          </cell>
          <cell r="BQ80">
            <v>1824.0446037675799</v>
          </cell>
          <cell r="BT80">
            <v>1351.1366835059689</v>
          </cell>
          <cell r="BU80">
            <v>438.97685300000001</v>
          </cell>
          <cell r="BV80">
            <v>85898.623947525208</v>
          </cell>
          <cell r="BW80">
            <v>7355.7943999817799</v>
          </cell>
          <cell r="BX80">
            <v>203.155822756243</v>
          </cell>
          <cell r="BY80">
            <v>85898.623947525208</v>
          </cell>
          <cell r="BZ80">
            <v>9999.3190724183296</v>
          </cell>
          <cell r="CF80">
            <v>270.22733670119368</v>
          </cell>
          <cell r="CG80">
            <v>10084.861429393161</v>
          </cell>
          <cell r="CI80">
            <v>2438.6288876280391</v>
          </cell>
          <cell r="CL80">
            <v>1806.3817851416079</v>
          </cell>
          <cell r="CM80">
            <v>438.97685300000001</v>
          </cell>
          <cell r="CN80">
            <v>98549.429818841774</v>
          </cell>
          <cell r="CO80">
            <v>9787.1607019006042</v>
          </cell>
          <cell r="CP80">
            <v>211.28248281924249</v>
          </cell>
          <cell r="CQ80">
            <v>98549.429818841774</v>
          </cell>
          <cell r="CR80">
            <v>11354.10541127453</v>
          </cell>
          <cell r="CX80">
            <v>451.59544628540181</v>
          </cell>
          <cell r="CY80">
            <v>12243.27683820217</v>
          </cell>
          <cell r="DA80">
            <v>3247.8743133100861</v>
          </cell>
          <cell r="DD80">
            <v>2405.8195282428378</v>
          </cell>
          <cell r="DE80">
            <v>438.97685300000001</v>
          </cell>
          <cell r="DF80">
            <v>113654.124680052</v>
          </cell>
          <cell r="DG80">
            <v>12831.326211405631</v>
          </cell>
          <cell r="DH80">
            <v>219.73422637177021</v>
          </cell>
          <cell r="DI80">
            <v>113654.124680052</v>
          </cell>
          <cell r="DJ80">
            <v>13038.17908104452</v>
          </cell>
          <cell r="DP80">
            <v>721.74585847285164</v>
          </cell>
          <cell r="DQ80">
            <v>14683.27304406144</v>
          </cell>
          <cell r="DS80">
            <v>3935.4901972582902</v>
          </cell>
          <cell r="DV80">
            <v>2915.1618124418178</v>
          </cell>
          <cell r="DW80">
            <v>438.97685300000001</v>
          </cell>
          <cell r="DX80">
            <v>131515.96101516541</v>
          </cell>
          <cell r="DY80">
            <v>16429.534909785751</v>
          </cell>
          <cell r="DZ80">
            <v>228.5240574369233</v>
          </cell>
          <cell r="EA80">
            <v>131515.96101516541</v>
          </cell>
          <cell r="EB80">
            <v>14933.0342591317</v>
          </cell>
          <cell r="EH80">
            <v>1020.306634354636</v>
          </cell>
          <cell r="EI80">
            <v>17660.964795511889</v>
          </cell>
          <cell r="EK80">
            <v>4899.0914477035612</v>
          </cell>
          <cell r="EN80">
            <v>3628.9365716004609</v>
          </cell>
          <cell r="EO80">
            <v>438.97685300000001</v>
          </cell>
          <cell r="EP80">
            <v>152713.09203055379</v>
          </cell>
          <cell r="EQ80">
            <v>20725.39761176924</v>
          </cell>
          <cell r="ER80">
            <v>237.66550022606529</v>
          </cell>
          <cell r="ES80">
            <v>152713.09203055379</v>
          </cell>
          <cell r="ET80">
            <v>17110.396202091979</v>
          </cell>
          <cell r="EZ80">
            <v>1451.574628640185</v>
          </cell>
          <cell r="FA80">
            <v>20405.806355905639</v>
          </cell>
          <cell r="FC80">
            <v>5683.542600774821</v>
          </cell>
          <cell r="FF80">
            <v>4210.0082883468058</v>
          </cell>
          <cell r="FG80">
            <v>438.97685300000001</v>
          </cell>
          <cell r="FH80">
            <v>172246.55524330749</v>
          </cell>
          <cell r="FI80">
            <v>24875.782372331101</v>
          </cell>
          <cell r="FJ80">
            <v>247.17261994744979</v>
          </cell>
          <cell r="FK80">
            <v>172246.55524330749</v>
          </cell>
          <cell r="FL80">
            <v>19425.900760682722</v>
          </cell>
          <cell r="FR80">
            <v>1894.5037297560641</v>
          </cell>
          <cell r="FS80">
            <v>833.52099999999996</v>
          </cell>
          <cell r="FU80">
            <v>-100.09400000000009</v>
          </cell>
          <cell r="FX80">
            <v>-28.822000000000049</v>
          </cell>
          <cell r="FY80">
            <v>429.76727383333338</v>
          </cell>
          <cell r="FZ80">
            <v>38612.194000000003</v>
          </cell>
          <cell r="GA80">
            <v>1171.654</v>
          </cell>
          <cell r="GB80">
            <v>204.03899999999999</v>
          </cell>
          <cell r="GC80">
            <v>38612.194239178199</v>
          </cell>
          <cell r="GD80">
            <v>2615.8352391782</v>
          </cell>
          <cell r="GJ80">
            <v>0</v>
          </cell>
          <cell r="GK80">
            <v>877.02</v>
          </cell>
          <cell r="GM80">
            <v>11.87099999999999</v>
          </cell>
          <cell r="GP80">
            <v>15.52499999999999</v>
          </cell>
          <cell r="GQ80">
            <v>401.15954099999999</v>
          </cell>
          <cell r="GR80">
            <v>40933.778999999988</v>
          </cell>
          <cell r="GS80">
            <v>1549.1579999999999</v>
          </cell>
          <cell r="GT80">
            <v>200.804</v>
          </cell>
          <cell r="GU80">
            <v>40933.77900000001</v>
          </cell>
          <cell r="GV80">
            <v>7034.0590000000002</v>
          </cell>
          <cell r="HB80">
            <v>0</v>
          </cell>
          <cell r="HC80">
            <v>850.30399999999997</v>
          </cell>
          <cell r="HE80">
            <v>-70.04299999999995</v>
          </cell>
          <cell r="HH80">
            <v>-29.594999999999949</v>
          </cell>
          <cell r="HI80">
            <v>401.15954099999999</v>
          </cell>
          <cell r="HJ80">
            <v>43844.067000000003</v>
          </cell>
          <cell r="HK80">
            <v>838.31</v>
          </cell>
          <cell r="HL80">
            <v>193.905</v>
          </cell>
          <cell r="HM80">
            <v>43844.067000000003</v>
          </cell>
          <cell r="HN80">
            <v>7044.41</v>
          </cell>
          <cell r="HT80">
            <v>0</v>
          </cell>
          <cell r="HU80">
            <v>1001.852</v>
          </cell>
          <cell r="HW80">
            <v>-20.307000000000119</v>
          </cell>
          <cell r="HZ80">
            <v>28.812999999999871</v>
          </cell>
          <cell r="IA80">
            <v>401.80304100000001</v>
          </cell>
          <cell r="IB80">
            <v>46343.100000000013</v>
          </cell>
          <cell r="IC80">
            <v>1331.6479999999999</v>
          </cell>
          <cell r="ID80">
            <v>188.01900000000001</v>
          </cell>
          <cell r="IE80">
            <v>46343.099999999991</v>
          </cell>
          <cell r="IF80">
            <v>6992.3819999999996</v>
          </cell>
          <cell r="IL80">
            <v>0</v>
          </cell>
          <cell r="IM80">
            <v>1024.114</v>
          </cell>
          <cell r="IO80">
            <v>5.89699999999997</v>
          </cell>
          <cell r="IR80">
            <v>24.215999999999969</v>
          </cell>
          <cell r="IS80">
            <v>401.71227099999999</v>
          </cell>
          <cell r="IT80">
            <v>47701.093999999997</v>
          </cell>
          <cell r="IU80">
            <v>1791.7070000000001</v>
          </cell>
          <cell r="IV80">
            <v>180.923</v>
          </cell>
          <cell r="IW80">
            <v>47701.093999999997</v>
          </cell>
          <cell r="IX80">
            <v>7030.9660000000003</v>
          </cell>
          <cell r="JD80">
            <v>0</v>
          </cell>
          <cell r="JE80">
            <v>1150.0340000000001</v>
          </cell>
          <cell r="JG80">
            <v>80.299000000000177</v>
          </cell>
          <cell r="JJ80">
            <v>64.172000000000182</v>
          </cell>
          <cell r="JK80">
            <v>401.76826999999997</v>
          </cell>
          <cell r="JL80">
            <v>50003.329000000012</v>
          </cell>
          <cell r="JM80">
            <v>3672.2190000000001</v>
          </cell>
          <cell r="JN80">
            <v>179.31700000000001</v>
          </cell>
          <cell r="JO80">
            <v>50003.329040739998</v>
          </cell>
          <cell r="JP80">
            <v>7203.9570000000003</v>
          </cell>
          <cell r="JV80">
            <v>0</v>
          </cell>
          <cell r="JW80">
            <v>1265.4955890199999</v>
          </cell>
          <cell r="JY80">
            <v>145.3246903299999</v>
          </cell>
          <cell r="KB80">
            <v>104.13069032999989</v>
          </cell>
          <cell r="KC80">
            <v>401.79061999999999</v>
          </cell>
          <cell r="KD80">
            <v>55078.838399168868</v>
          </cell>
          <cell r="KE80">
            <v>4297.0778057988673</v>
          </cell>
          <cell r="KF80">
            <v>173.67699999999999</v>
          </cell>
          <cell r="KG80">
            <v>55078.841039929997</v>
          </cell>
          <cell r="KH80">
            <v>7260.3680000000004</v>
          </cell>
          <cell r="KN80">
            <v>0</v>
          </cell>
          <cell r="MQ80">
            <v>1636.554948656621</v>
          </cell>
          <cell r="MS80">
            <v>363.60624924526581</v>
          </cell>
          <cell r="MV80">
            <v>272.04350801041591</v>
          </cell>
          <cell r="MW80">
            <v>438.97685300000001</v>
          </cell>
          <cell r="MX80">
            <v>71206.974693155804</v>
          </cell>
          <cell r="MY80">
            <v>4191.496515350882</v>
          </cell>
          <cell r="MZ80">
            <v>194.4941214932239</v>
          </cell>
          <cell r="NA80">
            <v>71206.974693155818</v>
          </cell>
          <cell r="NB80">
            <v>8734.0345089164548</v>
          </cell>
          <cell r="NH80">
            <v>0</v>
          </cell>
          <cell r="NI80">
            <v>1681.242121183619</v>
          </cell>
          <cell r="NK80">
            <v>352.04442893980939</v>
          </cell>
          <cell r="NN80">
            <v>263.39316671014637</v>
          </cell>
          <cell r="NO80">
            <v>438.97685300000001</v>
          </cell>
          <cell r="NP80">
            <v>74787.310628858919</v>
          </cell>
          <cell r="NQ80">
            <v>5359.1994992130349</v>
          </cell>
          <cell r="NR80">
            <v>195.34151936897581</v>
          </cell>
          <cell r="NS80">
            <v>74787.310628858904</v>
          </cell>
          <cell r="NT80">
            <v>8918.4097256135574</v>
          </cell>
          <cell r="NZ80">
            <v>79.017950013043915</v>
          </cell>
          <cell r="OA80">
            <v>1847.835968624421</v>
          </cell>
          <cell r="OC80">
            <v>401.58180112747709</v>
          </cell>
          <cell r="OF80">
            <v>297.46635680454551</v>
          </cell>
          <cell r="OG80">
            <v>438.97685300000001</v>
          </cell>
          <cell r="OH80">
            <v>77777.25365340212</v>
          </cell>
          <cell r="OI80">
            <v>5861.2206143768708</v>
          </cell>
          <cell r="OJ80">
            <v>197.2950952157926</v>
          </cell>
          <cell r="OK80">
            <v>77777.253653402135</v>
          </cell>
          <cell r="OL80">
            <v>9156.382811057194</v>
          </cell>
          <cell r="OR80">
            <v>59.493271360909112</v>
          </cell>
          <cell r="OS80">
            <v>1926.026104381277</v>
          </cell>
          <cell r="OU80">
            <v>456.49620923736933</v>
          </cell>
          <cell r="OX80">
            <v>338.14347133181019</v>
          </cell>
          <cell r="OY80">
            <v>438.97685300000001</v>
          </cell>
          <cell r="OZ80">
            <v>78613.298455145996</v>
          </cell>
          <cell r="PA80">
            <v>6081.4951629442803</v>
          </cell>
          <cell r="PB80">
            <v>199.24867106260939</v>
          </cell>
          <cell r="PC80">
            <v>78613.298455145996</v>
          </cell>
          <cell r="PD80">
            <v>9426.8975881226415</v>
          </cell>
          <cell r="PJ80">
            <v>67.628694266362047</v>
          </cell>
          <cell r="PK80">
            <v>2031.9435525886779</v>
          </cell>
          <cell r="PM80">
            <v>490.91219165483568</v>
          </cell>
          <cell r="PP80">
            <v>363.63665074589238</v>
          </cell>
          <cell r="PQ80">
            <v>438.97685300000001</v>
          </cell>
          <cell r="PR80">
            <v>82963.413091139169</v>
          </cell>
          <cell r="PS80">
            <v>6824.3601373344136</v>
          </cell>
          <cell r="PT80">
            <v>201.20224690942621</v>
          </cell>
          <cell r="PU80">
            <v>82963.413091139169</v>
          </cell>
          <cell r="PV80">
            <v>9717.8069087193544</v>
          </cell>
          <cell r="QB80">
            <v>72.727330149178485</v>
          </cell>
          <cell r="QC80">
            <v>2062.9296812780308</v>
          </cell>
          <cell r="QE80">
            <v>475.05440174789788</v>
          </cell>
          <cell r="QH80">
            <v>351.89020462372042</v>
          </cell>
          <cell r="QI80">
            <v>438.97685300000001</v>
          </cell>
          <cell r="QJ80">
            <v>85898.623947525208</v>
          </cell>
          <cell r="QK80">
            <v>7355.7943999817799</v>
          </cell>
          <cell r="QL80">
            <v>203.155822756243</v>
          </cell>
          <cell r="QM80">
            <v>85898.623947525208</v>
          </cell>
          <cell r="QN80">
            <v>9999.3190724183296</v>
          </cell>
          <cell r="QT80">
            <v>70.378040924744084</v>
          </cell>
          <cell r="UG80">
            <v>2335.4290000000001</v>
          </cell>
          <cell r="UH80">
            <v>3208.0891729999998</v>
          </cell>
          <cell r="UI80">
            <v>4406.5774508778568</v>
          </cell>
          <cell r="UJ80">
            <v>5794.3007648013281</v>
          </cell>
          <cell r="UK80">
            <v>7688.40099074929</v>
          </cell>
          <cell r="UL80">
            <v>9469.3944576524063</v>
          </cell>
          <cell r="UM80">
            <v>11466.72981891521</v>
          </cell>
          <cell r="UN80">
            <v>13924.91367293696</v>
          </cell>
          <cell r="UO80">
            <v>16059.70940851974</v>
          </cell>
          <cell r="UP80">
            <v>543.41099999999994</v>
          </cell>
          <cell r="UQ80">
            <v>561.08699999999999</v>
          </cell>
          <cell r="UR80">
            <v>555.58799999999997</v>
          </cell>
          <cell r="US80">
            <v>675.34299999999996</v>
          </cell>
          <cell r="UT80">
            <v>711.56200000000013</v>
          </cell>
          <cell r="UU80">
            <v>802.07500000000005</v>
          </cell>
          <cell r="UW80">
            <v>818.55708874000004</v>
          </cell>
          <cell r="UZ80">
            <v>1180.778523903502</v>
          </cell>
          <cell r="VA80">
            <v>1225.4656964305</v>
          </cell>
          <cell r="VB80">
            <v>-1083.2370000000001</v>
          </cell>
          <cell r="VC80">
            <v>0.2408642754203271</v>
          </cell>
          <cell r="VD80">
            <v>0.2408642754203271</v>
          </cell>
          <cell r="VE80">
            <v>0.2408642754203271</v>
          </cell>
          <cell r="VF80">
            <v>-1541.5840000000001</v>
          </cell>
          <cell r="VG80">
            <v>0.22950102725176311</v>
          </cell>
          <cell r="VH80">
            <v>0.22950102725176311</v>
          </cell>
          <cell r="VI80">
            <v>0.22950102725176311</v>
          </cell>
          <cell r="VJ80">
            <v>-1834.50370999399</v>
          </cell>
          <cell r="VK80">
            <v>0.17562151396184769</v>
          </cell>
          <cell r="VL80">
            <v>0.1756215139618478</v>
          </cell>
          <cell r="VM80">
            <v>0.1756215139618478</v>
          </cell>
          <cell r="VN80">
            <v>-2608.27894429052</v>
          </cell>
          <cell r="VO80">
            <v>0.16408900317005709</v>
          </cell>
          <cell r="VP80">
            <v>0.1640890031700572</v>
          </cell>
          <cell r="VQ80">
            <v>0.1640890031700572</v>
          </cell>
          <cell r="VR80">
            <v>-3651.5905220067289</v>
          </cell>
          <cell r="VS80">
            <v>0.15526755916500651</v>
          </cell>
          <cell r="VT80">
            <v>0.15526755916500659</v>
          </cell>
          <cell r="VU80">
            <v>0.15526755916500659</v>
          </cell>
          <cell r="VV80">
            <v>-4381.9086264080743</v>
          </cell>
          <cell r="VW80">
            <v>0.14858107622315861</v>
          </cell>
          <cell r="VX80">
            <v>0.14858107622315861</v>
          </cell>
          <cell r="VY80">
            <v>0.14858107622315861</v>
          </cell>
          <cell r="VZ80">
            <v>-5258.2903516896913</v>
          </cell>
          <cell r="WA80">
            <v>0.1418121277843177</v>
          </cell>
          <cell r="WB80">
            <v>0.14181212778431779</v>
          </cell>
          <cell r="WC80">
            <v>0.14181212778431779</v>
          </cell>
          <cell r="WD80">
            <v>-6309.9484220276318</v>
          </cell>
          <cell r="WE80">
            <v>0.1354079402386896</v>
          </cell>
          <cell r="WF80">
            <v>0.1354079402386896</v>
          </cell>
          <cell r="WG80">
            <v>0.1354079402386896</v>
          </cell>
          <cell r="WH80">
            <v>-7369.1321922020743</v>
          </cell>
          <cell r="WI80">
            <v>0.13368029376217261</v>
          </cell>
          <cell r="WJ80">
            <v>0.13368029376217261</v>
          </cell>
          <cell r="WK80">
            <v>0.13368029376217261</v>
          </cell>
          <cell r="WL80">
            <v>-312.94600000000003</v>
          </cell>
          <cell r="WM80">
            <v>0.35675087276366901</v>
          </cell>
          <cell r="WN80">
            <v>0.35675087276366901</v>
          </cell>
          <cell r="WO80">
            <v>0.35675087276366901</v>
          </cell>
          <cell r="WP80">
            <v>-242.464</v>
          </cell>
          <cell r="WQ80">
            <v>0.32886416456937079</v>
          </cell>
          <cell r="WR80">
            <v>0.32886416456937079</v>
          </cell>
          <cell r="WS80">
            <v>0.32886416456937079</v>
          </cell>
          <cell r="WT80">
            <v>-263.113</v>
          </cell>
          <cell r="WU80">
            <v>0.29793280084395168</v>
          </cell>
          <cell r="WV80">
            <v>0.29793280084395168</v>
          </cell>
          <cell r="WW80">
            <v>0.29793280084395168</v>
          </cell>
          <cell r="WX80">
            <v>-264.714</v>
          </cell>
          <cell r="WY80">
            <v>0.2408642754203271</v>
          </cell>
          <cell r="WZ80">
            <v>0.2408642754203271</v>
          </cell>
          <cell r="XA80">
            <v>0.2408642754203271</v>
          </cell>
          <cell r="XB80">
            <v>-350.68099999999998</v>
          </cell>
          <cell r="XC80">
            <v>0.23000157743306429</v>
          </cell>
          <cell r="XD80">
            <v>0.23000157743306429</v>
          </cell>
          <cell r="XE80">
            <v>0.23000157743306429</v>
          </cell>
          <cell r="XF80">
            <v>-398.56</v>
          </cell>
          <cell r="XG80">
            <v>0.2282465797986846</v>
          </cell>
          <cell r="XH80">
            <v>0.2282465797986846</v>
          </cell>
          <cell r="XI80">
            <v>0.2282465797986846</v>
          </cell>
          <cell r="XJ80">
            <v>-407.899</v>
          </cell>
          <cell r="XK80">
            <v>0.2374011796839732</v>
          </cell>
          <cell r="XL80">
            <v>0.2374011796839732</v>
          </cell>
          <cell r="XM80">
            <v>0.2374011796839732</v>
          </cell>
          <cell r="XZ80">
            <v>-482.77979506683943</v>
          </cell>
          <cell r="YA80">
            <v>0.18504672326773289</v>
          </cell>
          <cell r="YB80">
            <v>0.18504672326773289</v>
          </cell>
          <cell r="YC80">
            <v>0.18504672326773289</v>
          </cell>
          <cell r="YD80">
            <v>-519.42791492715094</v>
          </cell>
          <cell r="YE80">
            <v>0.17562151396184769</v>
          </cell>
          <cell r="YF80">
            <v>0.1756215139618478</v>
          </cell>
          <cell r="YG80">
            <v>0.1756215139618478</v>
          </cell>
          <cell r="YH80">
            <v>1347.571130664569</v>
          </cell>
          <cell r="YI80">
            <v>-616.18661228614053</v>
          </cell>
          <cell r="YJ80">
            <v>0.1722736780321503</v>
          </cell>
          <cell r="YK80">
            <v>0.1722736780321503</v>
          </cell>
          <cell r="YL80">
            <v>0.1722736780321503</v>
          </cell>
          <cell r="YM80">
            <v>1401.3028696775341</v>
          </cell>
          <cell r="YN80">
            <v>-620.88170938042481</v>
          </cell>
          <cell r="YO80">
            <v>0.16946049164803639</v>
          </cell>
          <cell r="YP80">
            <v>0.16946049164803639</v>
          </cell>
          <cell r="YQ80">
            <v>0.16946049164803639</v>
          </cell>
          <cell r="YR80">
            <v>1507.220317884935</v>
          </cell>
          <cell r="YS80">
            <v>-669.98293747230082</v>
          </cell>
          <cell r="YT80">
            <v>0.16690626050706139</v>
          </cell>
          <cell r="YU80">
            <v>0.1669062605070615</v>
          </cell>
          <cell r="YV80">
            <v>0.1669062605070615</v>
          </cell>
          <cell r="YW80">
            <v>1538.206446574289</v>
          </cell>
          <cell r="YX80">
            <v>-701.22768515165399</v>
          </cell>
          <cell r="YY80">
            <v>0.16408900317005709</v>
          </cell>
          <cell r="YZ80">
            <v>0.1640890031700572</v>
          </cell>
          <cell r="ZA80">
            <v>0.1640890031700572</v>
          </cell>
        </row>
        <row r="81">
          <cell r="A81" t="str">
            <v>INTB3</v>
          </cell>
          <cell r="B81" t="str">
            <v>Intelbras</v>
          </cell>
          <cell r="C81" t="str">
            <v>TMT</v>
          </cell>
          <cell r="D81" t="str">
            <v>Bernardo Guttmann</v>
          </cell>
          <cell r="E81">
            <v>45614</v>
          </cell>
          <cell r="F81" t="str">
            <v>Buy</v>
          </cell>
          <cell r="G81" t="b">
            <v>0</v>
          </cell>
          <cell r="H81" t="str">
            <v>BRL</v>
          </cell>
          <cell r="I81">
            <v>28</v>
          </cell>
          <cell r="J81">
            <v>0.14499999999999999</v>
          </cell>
          <cell r="K81">
            <v>8.2799999999999999E-2</v>
          </cell>
          <cell r="L81">
            <v>0.13900000000000001</v>
          </cell>
          <cell r="M81">
            <v>4232.6229999999996</v>
          </cell>
          <cell r="N81">
            <v>1201.529</v>
          </cell>
          <cell r="O81">
            <v>463.37400000000002</v>
          </cell>
          <cell r="P81">
            <v>533.02200000000005</v>
          </cell>
          <cell r="Q81">
            <v>533.02200000000005</v>
          </cell>
          <cell r="R81">
            <v>479.24799999999999</v>
          </cell>
          <cell r="S81">
            <v>327.61111</v>
          </cell>
          <cell r="T81">
            <v>4987.3820500000002</v>
          </cell>
          <cell r="U81">
            <v>1556.826</v>
          </cell>
          <cell r="V81">
            <v>1007.553</v>
          </cell>
          <cell r="W81">
            <v>2739.1</v>
          </cell>
          <cell r="X81">
            <v>2248.2820000000002</v>
          </cell>
          <cell r="Y81">
            <v>1097.4739999999999</v>
          </cell>
          <cell r="Z81">
            <v>-459.35200000000009</v>
          </cell>
          <cell r="AA81">
            <v>278</v>
          </cell>
          <cell r="AD81">
            <v>0</v>
          </cell>
          <cell r="AE81">
            <v>4103.6760000000004</v>
          </cell>
          <cell r="AF81">
            <v>1277.0070000000001</v>
          </cell>
          <cell r="AG81">
            <v>521.32499999999993</v>
          </cell>
          <cell r="AH81">
            <v>600.56499999999994</v>
          </cell>
          <cell r="AI81">
            <v>600.56499999999994</v>
          </cell>
          <cell r="AJ81">
            <v>545.55799999999999</v>
          </cell>
          <cell r="AK81">
            <v>327.61111</v>
          </cell>
          <cell r="AL81">
            <v>4888.2848512184564</v>
          </cell>
          <cell r="AM81">
            <v>1303.1690000000001</v>
          </cell>
          <cell r="AN81">
            <v>1144.891150614485</v>
          </cell>
          <cell r="AO81">
            <v>2264.7629999999999</v>
          </cell>
          <cell r="AP81">
            <v>2623.5217860504181</v>
          </cell>
          <cell r="AQ81">
            <v>927.32700000000011</v>
          </cell>
          <cell r="AR81">
            <v>-375.84199999999998</v>
          </cell>
          <cell r="AS81">
            <v>216</v>
          </cell>
          <cell r="AV81">
            <v>0</v>
          </cell>
          <cell r="AW81">
            <v>4784.5150127900233</v>
          </cell>
          <cell r="AX81">
            <v>1477.34791535</v>
          </cell>
          <cell r="AY81">
            <v>549.06649141000003</v>
          </cell>
          <cell r="AZ81">
            <v>646.3929776188063</v>
          </cell>
          <cell r="BA81">
            <v>646.3929776188063</v>
          </cell>
          <cell r="BB81">
            <v>546.38972673697378</v>
          </cell>
          <cell r="BC81">
            <v>327.61111</v>
          </cell>
          <cell r="BD81">
            <v>5661.0263207121934</v>
          </cell>
          <cell r="BE81">
            <v>993.3375791220484</v>
          </cell>
          <cell r="BF81">
            <v>1248.9089177811941</v>
          </cell>
          <cell r="BG81">
            <v>2698.8724483331598</v>
          </cell>
          <cell r="BH81">
            <v>2962.1538881570068</v>
          </cell>
          <cell r="BI81">
            <v>977.72799999999995</v>
          </cell>
          <cell r="BJ81">
            <v>-15.609579122048441</v>
          </cell>
          <cell r="BK81">
            <v>196.79740398999999</v>
          </cell>
          <cell r="BL81">
            <v>0</v>
          </cell>
          <cell r="BN81">
            <v>0</v>
          </cell>
          <cell r="BO81">
            <v>5515.4763580690251</v>
          </cell>
          <cell r="BP81">
            <v>1696.6564446665659</v>
          </cell>
          <cell r="BQ81">
            <v>673.58193560979635</v>
          </cell>
          <cell r="BR81">
            <v>778.37598641310785</v>
          </cell>
          <cell r="BS81">
            <v>778.37598641310785</v>
          </cell>
          <cell r="BT81">
            <v>671.23593206548958</v>
          </cell>
          <cell r="BU81">
            <v>327.61111</v>
          </cell>
          <cell r="BV81">
            <v>5979.7044623976853</v>
          </cell>
          <cell r="BW81">
            <v>1228.81838837799</v>
          </cell>
          <cell r="BX81">
            <v>1282.0017759296079</v>
          </cell>
          <cell r="BY81">
            <v>2661.7222100580912</v>
          </cell>
          <cell r="BZ81">
            <v>3398.457243999575</v>
          </cell>
          <cell r="CA81">
            <v>977.72799999999995</v>
          </cell>
          <cell r="CB81">
            <v>-251.0903883779896</v>
          </cell>
          <cell r="CC81">
            <v>137.88690895172559</v>
          </cell>
          <cell r="CD81">
            <v>0</v>
          </cell>
          <cell r="CF81">
            <v>234.93257622292131</v>
          </cell>
          <cell r="CG81">
            <v>6329.0016129257201</v>
          </cell>
          <cell r="CH81">
            <v>1991.9781824547099</v>
          </cell>
          <cell r="CI81">
            <v>824.33057758819018</v>
          </cell>
          <cell r="CJ81">
            <v>944.58160823377887</v>
          </cell>
          <cell r="CK81">
            <v>944.58160823377887</v>
          </cell>
          <cell r="CL81">
            <v>835.24725996202528</v>
          </cell>
          <cell r="CM81">
            <v>327.61111</v>
          </cell>
          <cell r="CN81">
            <v>6637.0237413270661</v>
          </cell>
          <cell r="CO81">
            <v>1580.6898146236849</v>
          </cell>
          <cell r="CP81">
            <v>1338.9627904459401</v>
          </cell>
          <cell r="CQ81">
            <v>2611.8144744665619</v>
          </cell>
          <cell r="CR81">
            <v>3899.6055999767909</v>
          </cell>
          <cell r="CS81">
            <v>977.72799999999995</v>
          </cell>
          <cell r="CT81">
            <v>-602.96181462368497</v>
          </cell>
          <cell r="CU81">
            <v>177.2120451619202</v>
          </cell>
          <cell r="CV81">
            <v>675.0536478566703</v>
          </cell>
          <cell r="CX81">
            <v>334.09890398481008</v>
          </cell>
          <cell r="CY81">
            <v>7132.5648575220339</v>
          </cell>
          <cell r="CZ81">
            <v>2243.4952394986958</v>
          </cell>
          <cell r="DA81">
            <v>938.23587057216355</v>
          </cell>
          <cell r="DB81">
            <v>1066.6220380075599</v>
          </cell>
          <cell r="DC81">
            <v>1066.6220380075599</v>
          </cell>
          <cell r="DD81">
            <v>898.21510799214752</v>
          </cell>
          <cell r="DE81">
            <v>327.61111</v>
          </cell>
          <cell r="DF81">
            <v>7297.4121346426273</v>
          </cell>
          <cell r="DG81">
            <v>1673.419732305196</v>
          </cell>
          <cell r="DH81">
            <v>1481.6140875963799</v>
          </cell>
          <cell r="DI81">
            <v>2546.931179589782</v>
          </cell>
          <cell r="DJ81">
            <v>4393.6239093724716</v>
          </cell>
          <cell r="DK81">
            <v>977.72799999999995</v>
          </cell>
          <cell r="DL81">
            <v>-695.69173230519561</v>
          </cell>
          <cell r="DM81">
            <v>271.03746458583731</v>
          </cell>
          <cell r="DN81">
            <v>461.88860921221999</v>
          </cell>
          <cell r="DP81">
            <v>404.19679859646641</v>
          </cell>
          <cell r="DQ81">
            <v>8021.9379759510393</v>
          </cell>
          <cell r="DR81">
            <v>2522.3458660325291</v>
          </cell>
          <cell r="DS81">
            <v>1070.37509238539</v>
          </cell>
          <cell r="DT81">
            <v>1214.769975952509</v>
          </cell>
          <cell r="DU81">
            <v>1214.769975952509</v>
          </cell>
          <cell r="DV81">
            <v>1026.6934255259421</v>
          </cell>
          <cell r="DW81">
            <v>327.61111</v>
          </cell>
          <cell r="DX81">
            <v>7994.7519271548281</v>
          </cell>
          <cell r="DY81">
            <v>1700.0139399586581</v>
          </cell>
          <cell r="DZ81">
            <v>1682.162536995156</v>
          </cell>
          <cell r="EA81">
            <v>2581.247234176084</v>
          </cell>
          <cell r="EB81">
            <v>4906.9706221354436</v>
          </cell>
          <cell r="EC81">
            <v>977.72799999999995</v>
          </cell>
          <cell r="ED81">
            <v>-722.28593995865788</v>
          </cell>
          <cell r="EE81">
            <v>344.94333296589468</v>
          </cell>
          <cell r="EF81">
            <v>497.9925798850503</v>
          </cell>
          <cell r="EH81">
            <v>513.34671276297115</v>
          </cell>
          <cell r="EI81">
            <v>9002.0422483362308</v>
          </cell>
          <cell r="EJ81">
            <v>2830.3223449477609</v>
          </cell>
          <cell r="EK81">
            <v>1218.9567824955759</v>
          </cell>
          <cell r="EL81">
            <v>1380.993542965628</v>
          </cell>
          <cell r="EM81">
            <v>1380.993542965628</v>
          </cell>
          <cell r="EN81">
            <v>1165.3703807816489</v>
          </cell>
          <cell r="EO81">
            <v>327.61111</v>
          </cell>
          <cell r="EP81">
            <v>8721.7276595523108</v>
          </cell>
          <cell r="EQ81">
            <v>1684.0521681061989</v>
          </cell>
          <cell r="ER81">
            <v>1907.2135932035619</v>
          </cell>
          <cell r="ES81">
            <v>2581.247234176084</v>
          </cell>
          <cell r="ET81">
            <v>5431.3872934871861</v>
          </cell>
          <cell r="EU81">
            <v>977.72799999999995</v>
          </cell>
          <cell r="EV81">
            <v>-706.32416810619873</v>
          </cell>
          <cell r="EW81">
            <v>387.08781667845801</v>
          </cell>
          <cell r="EX81">
            <v>581.06179669172843</v>
          </cell>
          <cell r="EZ81">
            <v>640.95370942990701</v>
          </cell>
          <cell r="FA81">
            <v>10077.35440953969</v>
          </cell>
          <cell r="FB81">
            <v>3169.1426724238891</v>
          </cell>
          <cell r="FC81">
            <v>1375.373587525824</v>
          </cell>
          <cell r="FD81">
            <v>1556.7659668975391</v>
          </cell>
          <cell r="FE81">
            <v>1556.7659668975391</v>
          </cell>
          <cell r="FF81">
            <v>1308.0843701710321</v>
          </cell>
          <cell r="FG81">
            <v>327.61111</v>
          </cell>
          <cell r="FH81">
            <v>9532.3220691703864</v>
          </cell>
          <cell r="FI81">
            <v>1725.286148252904</v>
          </cell>
          <cell r="FJ81">
            <v>2108.7606813943562</v>
          </cell>
          <cell r="FK81">
            <v>2737.4181571282502</v>
          </cell>
          <cell r="FL81">
            <v>6020.0252600641506</v>
          </cell>
          <cell r="FM81">
            <v>977.72799999999995</v>
          </cell>
          <cell r="FN81">
            <v>-747.55814825290406</v>
          </cell>
          <cell r="FO81">
            <v>382.93946756250818</v>
          </cell>
          <cell r="FP81">
            <v>717.93971409349922</v>
          </cell>
          <cell r="FR81">
            <v>719.44640359406787</v>
          </cell>
          <cell r="FS81">
            <v>866.19799999999987</v>
          </cell>
          <cell r="FT81">
            <v>253.62299999999999</v>
          </cell>
          <cell r="FU81">
            <v>90.313000000000045</v>
          </cell>
          <cell r="FV81">
            <v>104.974</v>
          </cell>
          <cell r="FW81">
            <v>104.974</v>
          </cell>
          <cell r="FX81">
            <v>98.566000000000045</v>
          </cell>
          <cell r="FY81">
            <v>327.61111</v>
          </cell>
          <cell r="FZ81">
            <v>3351.748</v>
          </cell>
          <cell r="GA81">
            <v>662.93399999999997</v>
          </cell>
          <cell r="GB81">
            <v>576.12900000000002</v>
          </cell>
          <cell r="GC81">
            <v>2546.3359999999998</v>
          </cell>
          <cell r="GD81">
            <v>1993.6479999999999</v>
          </cell>
          <cell r="GE81">
            <v>416.16500000000002</v>
          </cell>
          <cell r="GF81">
            <v>-246.76899999999989</v>
          </cell>
          <cell r="GG81">
            <v>43</v>
          </cell>
          <cell r="GJ81">
            <v>0</v>
          </cell>
          <cell r="GK81">
            <v>1015.835</v>
          </cell>
          <cell r="GL81">
            <v>280.46300000000008</v>
          </cell>
          <cell r="GM81">
            <v>103.52800000000011</v>
          </cell>
          <cell r="GN81">
            <v>118.9890000000001</v>
          </cell>
          <cell r="GO81">
            <v>118.9890000000001</v>
          </cell>
          <cell r="GP81">
            <v>96.776000000000082</v>
          </cell>
          <cell r="GQ81">
            <v>327.61111</v>
          </cell>
          <cell r="GR81">
            <v>3998.021999999999</v>
          </cell>
          <cell r="GS81">
            <v>654.19500000000005</v>
          </cell>
          <cell r="GT81">
            <v>1031.2049999999999</v>
          </cell>
          <cell r="GU81">
            <v>2325.3910000000001</v>
          </cell>
          <cell r="GV81">
            <v>2070.2710000000002</v>
          </cell>
          <cell r="GW81">
            <v>542.32799999999997</v>
          </cell>
          <cell r="GX81">
            <v>-111.8670000000001</v>
          </cell>
          <cell r="GY81">
            <v>122</v>
          </cell>
          <cell r="HB81">
            <v>0</v>
          </cell>
          <cell r="HC81">
            <v>1132.759</v>
          </cell>
          <cell r="HD81">
            <v>322.62599999999998</v>
          </cell>
          <cell r="HE81">
            <v>132.31</v>
          </cell>
          <cell r="HF81">
            <v>148.61199999999999</v>
          </cell>
          <cell r="HG81">
            <v>148.61199999999999</v>
          </cell>
          <cell r="HH81">
            <v>122.666</v>
          </cell>
          <cell r="HI81">
            <v>327.61111</v>
          </cell>
          <cell r="HJ81">
            <v>4369.0609999999997</v>
          </cell>
          <cell r="HK81">
            <v>903.05200000000002</v>
          </cell>
          <cell r="HL81">
            <v>1056.33</v>
          </cell>
          <cell r="HM81">
            <v>2233.7109999999998</v>
          </cell>
          <cell r="HN81">
            <v>2151.7869999999998</v>
          </cell>
          <cell r="HO81">
            <v>663.21000000000015</v>
          </cell>
          <cell r="HP81">
            <v>-239.8419999999999</v>
          </cell>
          <cell r="HQ81">
            <v>42</v>
          </cell>
          <cell r="HT81">
            <v>0</v>
          </cell>
          <cell r="HU81">
            <v>1217.8309999999999</v>
          </cell>
          <cell r="HV81">
            <v>344.81700000000001</v>
          </cell>
          <cell r="HW81">
            <v>137.22300000000001</v>
          </cell>
          <cell r="HX81">
            <v>160.447</v>
          </cell>
          <cell r="HY81">
            <v>160.447</v>
          </cell>
          <cell r="HZ81">
            <v>161.24</v>
          </cell>
          <cell r="IA81">
            <v>327.61111</v>
          </cell>
          <cell r="IB81">
            <v>4987.3820500000002</v>
          </cell>
          <cell r="IC81">
            <v>1556.826</v>
          </cell>
          <cell r="ID81">
            <v>1007.553</v>
          </cell>
          <cell r="IE81">
            <v>2264.7629999999999</v>
          </cell>
          <cell r="IF81">
            <v>2248.2820000000002</v>
          </cell>
          <cell r="IG81">
            <v>1097.4739999999999</v>
          </cell>
          <cell r="IH81">
            <v>-459.35200000000009</v>
          </cell>
          <cell r="II81">
            <v>71</v>
          </cell>
          <cell r="IL81">
            <v>0</v>
          </cell>
          <cell r="IM81">
            <v>1036.7729999999999</v>
          </cell>
          <cell r="IN81">
            <v>327.52600000000001</v>
          </cell>
          <cell r="IO81">
            <v>125.9339999999999</v>
          </cell>
          <cell r="IP81">
            <v>143.8779999999999</v>
          </cell>
          <cell r="IQ81">
            <v>143.8779999999999</v>
          </cell>
          <cell r="IR81">
            <v>132.05499999999989</v>
          </cell>
          <cell r="IS81">
            <v>327.61111</v>
          </cell>
          <cell r="IT81">
            <v>4858.3670000000002</v>
          </cell>
          <cell r="IU81">
            <v>1366.3889999999999</v>
          </cell>
          <cell r="IV81">
            <v>1036.568</v>
          </cell>
          <cell r="IW81">
            <v>2546.3359999999998</v>
          </cell>
          <cell r="IX81">
            <v>2312.0309999999999</v>
          </cell>
          <cell r="IY81">
            <v>1018.857</v>
          </cell>
          <cell r="IZ81">
            <v>-347.53199999999993</v>
          </cell>
          <cell r="JA81">
            <v>49</v>
          </cell>
          <cell r="JD81">
            <v>0</v>
          </cell>
          <cell r="JE81">
            <v>970.82899999999995</v>
          </cell>
          <cell r="JF81">
            <v>334.07900000000001</v>
          </cell>
          <cell r="JG81">
            <v>118.7739999999999</v>
          </cell>
          <cell r="JH81">
            <v>137.7359999999999</v>
          </cell>
          <cell r="JI81">
            <v>137.7359999999999</v>
          </cell>
          <cell r="JJ81">
            <v>118.0209999999999</v>
          </cell>
          <cell r="JK81">
            <v>327.61111</v>
          </cell>
          <cell r="JL81">
            <v>4755.3590000000004</v>
          </cell>
          <cell r="JM81">
            <v>1314.942</v>
          </cell>
          <cell r="JN81">
            <v>1060.489</v>
          </cell>
          <cell r="JO81">
            <v>2325.3910000000001</v>
          </cell>
          <cell r="JP81">
            <v>2429.9580000000001</v>
          </cell>
          <cell r="JQ81">
            <v>980.43299999999999</v>
          </cell>
          <cell r="JR81">
            <v>-334.50900000000001</v>
          </cell>
          <cell r="JS81">
            <v>48</v>
          </cell>
          <cell r="JV81">
            <v>0</v>
          </cell>
          <cell r="JW81">
            <v>933.65300000000002</v>
          </cell>
          <cell r="JX81">
            <v>302.18099999999998</v>
          </cell>
          <cell r="JY81">
            <v>107.941</v>
          </cell>
          <cell r="JZ81">
            <v>128.24</v>
          </cell>
          <cell r="KA81">
            <v>128.24</v>
          </cell>
          <cell r="KB81">
            <v>110.95</v>
          </cell>
          <cell r="KC81">
            <v>327.61111</v>
          </cell>
          <cell r="KD81">
            <v>4720.3960000000006</v>
          </cell>
          <cell r="KE81">
            <v>1198.471</v>
          </cell>
          <cell r="KF81">
            <v>1096.58</v>
          </cell>
          <cell r="KG81">
            <v>2233.7109999999998</v>
          </cell>
          <cell r="KH81">
            <v>2486.684999999999</v>
          </cell>
          <cell r="KI81">
            <v>936.16000000000008</v>
          </cell>
          <cell r="KJ81">
            <v>-262.31099999999992</v>
          </cell>
          <cell r="KK81">
            <v>49</v>
          </cell>
          <cell r="KN81">
            <v>0</v>
          </cell>
          <cell r="KO81">
            <v>1162.421</v>
          </cell>
          <cell r="KP81">
            <v>313.221</v>
          </cell>
          <cell r="KQ81">
            <v>168.67599999999999</v>
          </cell>
          <cell r="KR81">
            <v>156.191</v>
          </cell>
          <cell r="KS81">
            <v>156.191</v>
          </cell>
          <cell r="KT81">
            <v>184.53200000000001</v>
          </cell>
          <cell r="KU81">
            <v>327.61111</v>
          </cell>
          <cell r="KV81">
            <v>4888.2848512184564</v>
          </cell>
          <cell r="KW81">
            <v>1303.1690000000001</v>
          </cell>
          <cell r="KX81">
            <v>1144.891150614485</v>
          </cell>
          <cell r="KY81">
            <v>2264.7629999999999</v>
          </cell>
          <cell r="KZ81">
            <v>2623.5217860504181</v>
          </cell>
          <cell r="LA81">
            <v>927.32700000000011</v>
          </cell>
          <cell r="LB81">
            <v>-375.84199999999998</v>
          </cell>
          <cell r="LC81">
            <v>70</v>
          </cell>
          <cell r="LF81">
            <v>0</v>
          </cell>
          <cell r="LG81">
            <v>1039.0309999999999</v>
          </cell>
          <cell r="LH81">
            <v>351.899</v>
          </cell>
          <cell r="LI81">
            <v>145.01499999999999</v>
          </cell>
          <cell r="LJ81">
            <v>167.036</v>
          </cell>
          <cell r="LK81">
            <v>167.036</v>
          </cell>
          <cell r="LL81">
            <v>153.93899999999999</v>
          </cell>
          <cell r="LM81">
            <v>327.61111</v>
          </cell>
          <cell r="LN81">
            <v>5119.3679999999986</v>
          </cell>
          <cell r="LO81">
            <v>1364.7560000000001</v>
          </cell>
          <cell r="LP81">
            <v>1168.671</v>
          </cell>
          <cell r="LQ81">
            <v>2440.6999999999998</v>
          </cell>
          <cell r="LR81">
            <v>2678.6680000000001</v>
          </cell>
          <cell r="LS81">
            <v>954.83400000000006</v>
          </cell>
          <cell r="LT81">
            <v>-409.92200000000003</v>
          </cell>
          <cell r="LU81">
            <v>45</v>
          </cell>
          <cell r="LX81">
            <v>0</v>
          </cell>
          <cell r="LY81">
            <v>1185.558722790023</v>
          </cell>
          <cell r="LZ81">
            <v>372.89499999999998</v>
          </cell>
          <cell r="MA81">
            <v>135.059</v>
          </cell>
          <cell r="MB81">
            <v>159.26599999999999</v>
          </cell>
          <cell r="MC81">
            <v>159.26599999999999</v>
          </cell>
          <cell r="MD81">
            <v>117.551</v>
          </cell>
          <cell r="ME81">
            <v>327.61111</v>
          </cell>
          <cell r="MF81">
            <v>5526.4740000000002</v>
          </cell>
          <cell r="MG81">
            <v>1249.597</v>
          </cell>
          <cell r="MH81">
            <v>1209.7470000000001</v>
          </cell>
          <cell r="MI81">
            <v>2726.924</v>
          </cell>
          <cell r="MJ81">
            <v>2799.55</v>
          </cell>
          <cell r="MK81">
            <v>914.74699999999996</v>
          </cell>
          <cell r="ML81">
            <v>-334.85</v>
          </cell>
          <cell r="MM81">
            <v>61</v>
          </cell>
          <cell r="MP81">
            <v>0</v>
          </cell>
          <cell r="MQ81">
            <v>1243.8800000000001</v>
          </cell>
          <cell r="MR81">
            <v>364.48200000000003</v>
          </cell>
          <cell r="MS81">
            <v>125.705</v>
          </cell>
          <cell r="MT81">
            <v>150.53399999999999</v>
          </cell>
          <cell r="MU81">
            <v>150.53399999999999</v>
          </cell>
          <cell r="MV81">
            <v>129.38300000000001</v>
          </cell>
          <cell r="MW81">
            <v>327.61111</v>
          </cell>
          <cell r="MX81">
            <v>5946.6099999999988</v>
          </cell>
          <cell r="MY81">
            <v>1133.6379999999999</v>
          </cell>
          <cell r="MZ81">
            <v>1234.3810000000001</v>
          </cell>
          <cell r="NA81">
            <v>3079.0419999999999</v>
          </cell>
          <cell r="NB81">
            <v>2867.5680157779739</v>
          </cell>
          <cell r="NC81">
            <v>977.72799999999995</v>
          </cell>
          <cell r="ND81">
            <v>-155.91</v>
          </cell>
          <cell r="NE81">
            <v>50</v>
          </cell>
          <cell r="NH81">
            <v>0</v>
          </cell>
          <cell r="NI81">
            <v>1316.04529</v>
          </cell>
          <cell r="NJ81">
            <v>388.07191534999998</v>
          </cell>
          <cell r="NK81">
            <v>143.28749141</v>
          </cell>
          <cell r="NL81">
            <v>169.55697761880629</v>
          </cell>
          <cell r="NM81">
            <v>169.55697761880629</v>
          </cell>
          <cell r="NN81">
            <v>145.51672673697391</v>
          </cell>
          <cell r="NO81">
            <v>327.61111</v>
          </cell>
          <cell r="NP81">
            <v>5661.0263207121934</v>
          </cell>
          <cell r="NQ81">
            <v>993.3375791220484</v>
          </cell>
          <cell r="NR81">
            <v>1248.9089177811941</v>
          </cell>
          <cell r="NS81">
            <v>2698.8724483331598</v>
          </cell>
          <cell r="NT81">
            <v>2962.1538881570068</v>
          </cell>
          <cell r="NU81">
            <v>977.72799999999995</v>
          </cell>
          <cell r="NV81">
            <v>-15.609579122048441</v>
          </cell>
          <cell r="NW81">
            <v>40.797403990000007</v>
          </cell>
          <cell r="NZ81">
            <v>50.930854357940852</v>
          </cell>
          <cell r="OA81">
            <v>1196.4760000000001</v>
          </cell>
          <cell r="OB81">
            <v>359.25296920000011</v>
          </cell>
          <cell r="OC81">
            <v>130.72605320000011</v>
          </cell>
          <cell r="OD81">
            <v>153.45909720000009</v>
          </cell>
          <cell r="OE81">
            <v>153.45909720000009</v>
          </cell>
          <cell r="OF81">
            <v>129.24533355648191</v>
          </cell>
          <cell r="OG81">
            <v>327.61111</v>
          </cell>
          <cell r="OH81">
            <v>5707.8855492488356</v>
          </cell>
          <cell r="OI81">
            <v>1004.948212268009</v>
          </cell>
          <cell r="OJ81">
            <v>1256.0877737811941</v>
          </cell>
          <cell r="OK81">
            <v>2546.931179589782</v>
          </cell>
          <cell r="OL81">
            <v>3046.1633549687208</v>
          </cell>
          <cell r="OM81">
            <v>977.72799999999995</v>
          </cell>
          <cell r="ON81">
            <v>-27.220212268008591</v>
          </cell>
          <cell r="OO81">
            <v>29.911899999999999</v>
          </cell>
          <cell r="OR81">
            <v>45.235866744768643</v>
          </cell>
          <cell r="OS81">
            <v>1368.121755069026</v>
          </cell>
          <cell r="OT81">
            <v>419.15588401656618</v>
          </cell>
          <cell r="OU81">
            <v>166.05335932879649</v>
          </cell>
          <cell r="OV81">
            <v>192.04767267510789</v>
          </cell>
          <cell r="OW81">
            <v>192.04767267510789</v>
          </cell>
          <cell r="OX81">
            <v>165.04124047624711</v>
          </cell>
          <cell r="OY81">
            <v>327.61111</v>
          </cell>
          <cell r="OZ81">
            <v>5765.2546199668686</v>
          </cell>
          <cell r="PA81">
            <v>1034.594222485586</v>
          </cell>
          <cell r="PB81">
            <v>1264.296504311608</v>
          </cell>
          <cell r="PC81">
            <v>2581.247234176084</v>
          </cell>
          <cell r="PD81">
            <v>3153.4401612782808</v>
          </cell>
          <cell r="PE81">
            <v>977.72799999999995</v>
          </cell>
          <cell r="PF81">
            <v>-56.866222485586263</v>
          </cell>
          <cell r="PG81">
            <v>34.203043876725637</v>
          </cell>
          <cell r="PJ81">
            <v>57.764434166686463</v>
          </cell>
          <cell r="PK81">
            <v>1434.2840200000001</v>
          </cell>
          <cell r="PL81">
            <v>443.49329149999988</v>
          </cell>
          <cell r="PM81">
            <v>179.5850318199999</v>
          </cell>
          <cell r="PN81">
            <v>206.83642819999989</v>
          </cell>
          <cell r="PO81">
            <v>206.83642819999989</v>
          </cell>
          <cell r="PP81">
            <v>179.23894410069781</v>
          </cell>
          <cell r="PQ81">
            <v>327.61111</v>
          </cell>
          <cell r="PR81">
            <v>5816.8766387555424</v>
          </cell>
          <cell r="PS81">
            <v>1075.1471427433689</v>
          </cell>
          <cell r="PT81">
            <v>1272.902208431608</v>
          </cell>
          <cell r="PU81">
            <v>2581.247234176084</v>
          </cell>
          <cell r="PV81">
            <v>3269.945474943735</v>
          </cell>
          <cell r="PW81">
            <v>977.72799999999995</v>
          </cell>
          <cell r="PX81">
            <v>-97.419142743369207</v>
          </cell>
          <cell r="PY81">
            <v>35.857100500000001</v>
          </cell>
          <cell r="QB81">
            <v>62.733630435244208</v>
          </cell>
          <cell r="QC81">
            <v>1516.5945830000001</v>
          </cell>
          <cell r="QD81">
            <v>474.7542999499999</v>
          </cell>
          <cell r="QE81">
            <v>197.21749126099991</v>
          </cell>
          <cell r="QF81">
            <v>226.0327883379999</v>
          </cell>
          <cell r="QG81">
            <v>226.0327883379999</v>
          </cell>
          <cell r="QH81">
            <v>197.71041393206289</v>
          </cell>
          <cell r="QI81">
            <v>327.61111</v>
          </cell>
          <cell r="QJ81">
            <v>5979.7044623976853</v>
          </cell>
          <cell r="QK81">
            <v>1228.81838837799</v>
          </cell>
          <cell r="QL81">
            <v>1282.0017759296079</v>
          </cell>
          <cell r="QM81">
            <v>2737.4181571282502</v>
          </cell>
          <cell r="QN81">
            <v>3398.457243999575</v>
          </cell>
          <cell r="QO81">
            <v>977.72799999999995</v>
          </cell>
          <cell r="QP81">
            <v>-251.0903883779896</v>
          </cell>
          <cell r="QQ81">
            <v>37.914864575000003</v>
          </cell>
          <cell r="QT81">
            <v>69.198644876222019</v>
          </cell>
        </row>
        <row r="82">
          <cell r="A82" t="str">
            <v>ISAE4</v>
          </cell>
          <cell r="B82" t="str">
            <v>ISA Energia</v>
          </cell>
          <cell r="C82" t="str">
            <v>Utilities &amp; Energy</v>
          </cell>
          <cell r="D82" t="str">
            <v>Vladimir Pinto</v>
          </cell>
          <cell r="E82">
            <v>45368</v>
          </cell>
          <cell r="F82" t="str">
            <v>Neutral</v>
          </cell>
          <cell r="G82" t="b">
            <v>0</v>
          </cell>
          <cell r="H82" t="str">
            <v>BRL</v>
          </cell>
          <cell r="I82">
            <v>26</v>
          </cell>
          <cell r="M82">
            <v>3258.7510000000002</v>
          </cell>
          <cell r="O82">
            <v>1844.2550000000001</v>
          </cell>
          <cell r="P82">
            <v>2464.9479999999999</v>
          </cell>
          <cell r="R82">
            <v>936.88600000000042</v>
          </cell>
          <cell r="S82">
            <v>658.88330399999995</v>
          </cell>
          <cell r="X82">
            <v>7183.6039999999994</v>
          </cell>
          <cell r="Z82">
            <v>6706.5809999999992</v>
          </cell>
          <cell r="AE82">
            <v>3985.389000000001</v>
          </cell>
          <cell r="AG82">
            <v>2461.061571570001</v>
          </cell>
          <cell r="AH82">
            <v>3129.1065715700011</v>
          </cell>
          <cell r="AJ82">
            <v>1942.3325715700009</v>
          </cell>
          <cell r="AK82">
            <v>658.88330399999995</v>
          </cell>
          <cell r="AP82">
            <v>7523.3410000000003</v>
          </cell>
          <cell r="AR82">
            <v>7444.0330000000004</v>
          </cell>
          <cell r="AV82">
            <v>1580.9168853517499</v>
          </cell>
          <cell r="AW82">
            <v>4324.7819815274634</v>
          </cell>
          <cell r="AY82">
            <v>2837.3957737295818</v>
          </cell>
          <cell r="AZ82">
            <v>3547.0058057286292</v>
          </cell>
          <cell r="BB82">
            <v>1990.1382487246001</v>
          </cell>
          <cell r="BC82">
            <v>658.88330399999995</v>
          </cell>
          <cell r="BH82">
            <v>8020.8755621811506</v>
          </cell>
          <cell r="BJ82">
            <v>8688.4229639279092</v>
          </cell>
          <cell r="BN82">
            <v>1619.7182906434509</v>
          </cell>
          <cell r="BO82">
            <v>4581.2674156270368</v>
          </cell>
          <cell r="BQ82">
            <v>2810.0573732329931</v>
          </cell>
          <cell r="BR82">
            <v>3699.9329626290159</v>
          </cell>
          <cell r="BT82">
            <v>1851.350304830376</v>
          </cell>
          <cell r="BU82">
            <v>658.88330399999995</v>
          </cell>
          <cell r="BZ82">
            <v>8483.7131383887445</v>
          </cell>
          <cell r="CB82">
            <v>9612.9444394372022</v>
          </cell>
          <cell r="CF82">
            <v>1526.709915095367</v>
          </cell>
          <cell r="CG82">
            <v>5123.8583008127589</v>
          </cell>
          <cell r="CI82">
            <v>3372.11864223359</v>
          </cell>
          <cell r="CJ82">
            <v>4082.1618014606752</v>
          </cell>
          <cell r="CL82">
            <v>2212.937510725108</v>
          </cell>
          <cell r="CM82">
            <v>658.88330399999995</v>
          </cell>
          <cell r="CR82">
            <v>8612.8444830178378</v>
          </cell>
          <cell r="CT82">
            <v>13294.51216509153</v>
          </cell>
          <cell r="CX82">
            <v>1786.301659870383</v>
          </cell>
          <cell r="CY82">
            <v>5498.494661457582</v>
          </cell>
          <cell r="DA82">
            <v>3489.6291749033999</v>
          </cell>
          <cell r="DB82">
            <v>4348.1711481132998</v>
          </cell>
          <cell r="DD82">
            <v>2215.0763090476662</v>
          </cell>
          <cell r="DE82">
            <v>658.88330399999995</v>
          </cell>
          <cell r="DJ82">
            <v>9236.5029913136859</v>
          </cell>
          <cell r="DL82">
            <v>15641.81214435205</v>
          </cell>
          <cell r="DP82">
            <v>1792.521076748679</v>
          </cell>
          <cell r="DQ82">
            <v>5258.0875006746246</v>
          </cell>
          <cell r="DS82">
            <v>2846.945915246446</v>
          </cell>
          <cell r="DT82">
            <v>3830.8327394161802</v>
          </cell>
          <cell r="DV82">
            <v>1692.746917020459</v>
          </cell>
          <cell r="DW82">
            <v>658.88330399999995</v>
          </cell>
          <cell r="EB82">
            <v>10063.293098212789</v>
          </cell>
          <cell r="ED82">
            <v>13823.967059555431</v>
          </cell>
          <cell r="EH82">
            <v>990.69547253642941</v>
          </cell>
          <cell r="EI82">
            <v>4411.9592461898537</v>
          </cell>
          <cell r="EK82">
            <v>1920.331754144356</v>
          </cell>
          <cell r="EL82">
            <v>2908.9931345984251</v>
          </cell>
          <cell r="EN82">
            <v>1049.4871409516411</v>
          </cell>
          <cell r="EO82">
            <v>658.88330399999995</v>
          </cell>
          <cell r="ET82">
            <v>10808.280599808209</v>
          </cell>
          <cell r="EV82">
            <v>12006.121974758809</v>
          </cell>
          <cell r="EZ82">
            <v>674.41856365838282</v>
          </cell>
          <cell r="FA82">
            <v>4544.318023575549</v>
          </cell>
          <cell r="FC82">
            <v>2003.7059186318741</v>
          </cell>
          <cell r="FD82">
            <v>2996.2629286363781</v>
          </cell>
          <cell r="FF82">
            <v>1222.6695150828341</v>
          </cell>
          <cell r="FG82">
            <v>658.88330399999995</v>
          </cell>
          <cell r="FL82">
            <v>11767.40462988595</v>
          </cell>
          <cell r="FN82">
            <v>10188.27688996219</v>
          </cell>
          <cell r="FR82">
            <v>774.53127387793597</v>
          </cell>
          <cell r="IM82">
            <v>891.61500000000001</v>
          </cell>
          <cell r="IO82">
            <v>571.58600000000001</v>
          </cell>
          <cell r="IP82">
            <v>784.005</v>
          </cell>
          <cell r="IR82">
            <v>306.02</v>
          </cell>
          <cell r="IX82">
            <v>7402.5439999999999</v>
          </cell>
          <cell r="JE82">
            <v>891.71599999999989</v>
          </cell>
          <cell r="JG82">
            <v>532.90699999999993</v>
          </cell>
          <cell r="JH82">
            <v>804.28699999999992</v>
          </cell>
          <cell r="JJ82">
            <v>269.24299999999988</v>
          </cell>
          <cell r="JP82">
            <v>7787.3700000000008</v>
          </cell>
          <cell r="JW82">
            <v>1092.4580000000001</v>
          </cell>
          <cell r="JY82">
            <v>707.67400000000009</v>
          </cell>
          <cell r="JZ82">
            <v>989.38200000000018</v>
          </cell>
          <cell r="KB82">
            <v>474.50500000000022</v>
          </cell>
          <cell r="KH82">
            <v>8350.0160000000014</v>
          </cell>
          <cell r="KO82">
            <v>1109.5999999999999</v>
          </cell>
          <cell r="KQ82">
            <v>656.93557156999987</v>
          </cell>
          <cell r="KR82">
            <v>968.1745715699999</v>
          </cell>
          <cell r="KT82">
            <v>900.60557156999994</v>
          </cell>
          <cell r="KZ82">
            <v>7523.3410000000003</v>
          </cell>
          <cell r="LG82">
            <v>1082.382425920722</v>
          </cell>
          <cell r="LI82">
            <v>727.95655329154829</v>
          </cell>
          <cell r="LJ82">
            <v>936.09202212822231</v>
          </cell>
          <cell r="LL82">
            <v>493.82567990353908</v>
          </cell>
          <cell r="LR82">
            <v>7646.7974199758864</v>
          </cell>
          <cell r="LY82">
            <v>1082.382425920722</v>
          </cell>
          <cell r="MA82">
            <v>716.33960363756046</v>
          </cell>
          <cell r="MB82">
            <v>936.09202212822231</v>
          </cell>
          <cell r="MD82">
            <v>510.12465635014922</v>
          </cell>
          <cell r="MJ82">
            <v>7774.3285840634226</v>
          </cell>
          <cell r="MQ82">
            <v>1068.750214703339</v>
          </cell>
          <cell r="MS82">
            <v>691.09044276619022</v>
          </cell>
          <cell r="MT82">
            <v>925.6620968164907</v>
          </cell>
          <cell r="MV82">
            <v>516.66528281855426</v>
          </cell>
          <cell r="NB82">
            <v>7903.4949047680611</v>
          </cell>
          <cell r="NI82">
            <v>1091.266914982682</v>
          </cell>
          <cell r="NK82">
            <v>702.00917403428434</v>
          </cell>
          <cell r="NL82">
            <v>948.17879709583315</v>
          </cell>
          <cell r="NN82">
            <v>469.52262965235838</v>
          </cell>
          <cell r="NT82">
            <v>8020.8755621811506</v>
          </cell>
          <cell r="OA82">
            <v>1091.137682608482</v>
          </cell>
          <cell r="OC82">
            <v>664.3723047518165</v>
          </cell>
          <cell r="OD82">
            <v>922.15999542183658</v>
          </cell>
          <cell r="OF82">
            <v>431.99561887923909</v>
          </cell>
          <cell r="OL82">
            <v>8128.8744669009602</v>
          </cell>
          <cell r="OS82">
            <v>1091.137682608482</v>
          </cell>
          <cell r="OU82">
            <v>653.69522788408585</v>
          </cell>
          <cell r="OV82">
            <v>922.15999542183658</v>
          </cell>
          <cell r="OX82">
            <v>418.18701023437251</v>
          </cell>
          <cell r="PD82">
            <v>8233.421219459553</v>
          </cell>
          <cell r="PK82">
            <v>1188.41820817087</v>
          </cell>
          <cell r="PM82">
            <v>740.29867657874388</v>
          </cell>
          <cell r="PN82">
            <v>1022.954300227715</v>
          </cell>
          <cell r="PP82">
            <v>495.77621416690153</v>
          </cell>
          <cell r="PV82">
            <v>8357.3652730012782</v>
          </cell>
          <cell r="QC82">
            <v>1210.5738422392039</v>
          </cell>
          <cell r="QE82">
            <v>751.69116401834708</v>
          </cell>
          <cell r="QF82">
            <v>1045.109934296049</v>
          </cell>
          <cell r="QH82">
            <v>505.39146154986332</v>
          </cell>
          <cell r="QN82">
            <v>8483.7131383887445</v>
          </cell>
        </row>
        <row r="83">
          <cell r="A83" t="str">
            <v>ITUB4</v>
          </cell>
          <cell r="B83" t="str">
            <v>Itaú Unibanco</v>
          </cell>
          <cell r="C83" t="str">
            <v>Banks</v>
          </cell>
          <cell r="D83" t="str">
            <v>Bernardo Guttmann</v>
          </cell>
          <cell r="E83">
            <v>45615</v>
          </cell>
          <cell r="F83" t="str">
            <v>Buy</v>
          </cell>
          <cell r="G83" t="b">
            <v>0</v>
          </cell>
          <cell r="H83" t="str">
            <v>BRL</v>
          </cell>
          <cell r="I83">
            <v>43</v>
          </cell>
          <cell r="J83">
            <v>0.16059210258679291</v>
          </cell>
          <cell r="M83">
            <v>142720.69679409909</v>
          </cell>
          <cell r="O83">
            <v>45503.746661605808</v>
          </cell>
          <cell r="R83">
            <v>30785.54433516716</v>
          </cell>
          <cell r="S83">
            <v>9800.8666599999997</v>
          </cell>
          <cell r="T83">
            <v>2469958</v>
          </cell>
          <cell r="V83">
            <v>38001</v>
          </cell>
          <cell r="W83">
            <v>2469958</v>
          </cell>
          <cell r="X83">
            <v>160925</v>
          </cell>
          <cell r="AD83">
            <v>9844.6520254117659</v>
          </cell>
          <cell r="AE83">
            <v>156798.38477337669</v>
          </cell>
          <cell r="AG83">
            <v>50550.236635380097</v>
          </cell>
          <cell r="AJ83">
            <v>35617.918188533513</v>
          </cell>
          <cell r="AK83">
            <v>9804.1353479999998</v>
          </cell>
          <cell r="AL83">
            <v>2696522</v>
          </cell>
          <cell r="AN83">
            <v>39809</v>
          </cell>
          <cell r="AO83">
            <v>2696522</v>
          </cell>
          <cell r="AP83">
            <v>180788</v>
          </cell>
          <cell r="AV83">
            <v>23309.818959889089</v>
          </cell>
          <cell r="AW83">
            <v>168928.15308951749</v>
          </cell>
          <cell r="AY83">
            <v>60766.666160621578</v>
          </cell>
          <cell r="BB83">
            <v>41430.715063300981</v>
          </cell>
          <cell r="BC83">
            <v>9792.6830000000009</v>
          </cell>
          <cell r="BD83">
            <v>2864657.669700976</v>
          </cell>
          <cell r="BF83">
            <v>41771.594800000603</v>
          </cell>
          <cell r="BG83">
            <v>2864657.669700976</v>
          </cell>
          <cell r="BH83">
            <v>185155.06205837359</v>
          </cell>
          <cell r="BN83">
            <v>27061.62074774845</v>
          </cell>
          <cell r="BO83">
            <v>181843.9968515861</v>
          </cell>
          <cell r="BQ83">
            <v>70392.47408449513</v>
          </cell>
          <cell r="BT83">
            <v>47439.007182236906</v>
          </cell>
          <cell r="BU83">
            <v>9792.6830000000009</v>
          </cell>
          <cell r="BV83">
            <v>3058930.1984802489</v>
          </cell>
          <cell r="BX83">
            <v>43651.354005955363</v>
          </cell>
          <cell r="BY83">
            <v>3058930.1984802489</v>
          </cell>
          <cell r="BZ83">
            <v>201758.71457215649</v>
          </cell>
          <cell r="CF83">
            <v>30835.35466845398</v>
          </cell>
          <cell r="CG83">
            <v>194473.7326652144</v>
          </cell>
          <cell r="CI83">
            <v>75139.355316794157</v>
          </cell>
          <cell r="CL83">
            <v>50714.355232523223</v>
          </cell>
          <cell r="CM83">
            <v>9792.6830000000009</v>
          </cell>
          <cell r="CN83">
            <v>3259478.4340579989</v>
          </cell>
          <cell r="CP83">
            <v>45397.499946954013</v>
          </cell>
          <cell r="CQ83">
            <v>3259478.434057998</v>
          </cell>
          <cell r="CR83">
            <v>219508.73890353969</v>
          </cell>
          <cell r="CX83">
            <v>32964.330901140092</v>
          </cell>
          <cell r="CY83">
            <v>207903.86768295211</v>
          </cell>
          <cell r="DA83">
            <v>81372.7693345234</v>
          </cell>
          <cell r="DD83">
            <v>55015.410904756398</v>
          </cell>
          <cell r="DE83">
            <v>9792.6830000000009</v>
          </cell>
          <cell r="DF83">
            <v>3472944.1158186542</v>
          </cell>
          <cell r="DH83">
            <v>47213.495397015977</v>
          </cell>
          <cell r="DI83">
            <v>3472944.1158186542</v>
          </cell>
          <cell r="DJ83">
            <v>236013.36217496661</v>
          </cell>
          <cell r="DP83">
            <v>38510.787633329477</v>
          </cell>
          <cell r="DQ83">
            <v>224715.48126909579</v>
          </cell>
          <cell r="DS83">
            <v>89332.423712492397</v>
          </cell>
          <cell r="DV83">
            <v>60507.572425555001</v>
          </cell>
          <cell r="DW83">
            <v>9792.6830000000009</v>
          </cell>
          <cell r="DX83">
            <v>3703471.8903911291</v>
          </cell>
          <cell r="DZ83">
            <v>49102.134483368493</v>
          </cell>
          <cell r="EA83">
            <v>3703471.8903911291</v>
          </cell>
          <cell r="EB83">
            <v>254165.6339026331</v>
          </cell>
          <cell r="EH83">
            <v>42355.30069788851</v>
          </cell>
          <cell r="EI83">
            <v>243174.85482252369</v>
          </cell>
          <cell r="EK83">
            <v>99174.402511433582</v>
          </cell>
          <cell r="EN83">
            <v>67298.537796824414</v>
          </cell>
          <cell r="EO83">
            <v>9792.6830000000009</v>
          </cell>
          <cell r="EP83">
            <v>3952821.5679038251</v>
          </cell>
          <cell r="ER83">
            <v>51066.323104202696</v>
          </cell>
          <cell r="ES83">
            <v>3952821.567903826</v>
          </cell>
          <cell r="ET83">
            <v>274355.19524168049</v>
          </cell>
          <cell r="EZ83">
            <v>47108.976457777113</v>
          </cell>
          <cell r="FA83">
            <v>260887.0439011672</v>
          </cell>
          <cell r="FC83">
            <v>108419.20541154221</v>
          </cell>
          <cell r="FF83">
            <v>73677.451797899383</v>
          </cell>
          <cell r="FG83">
            <v>9792.6830000000009</v>
          </cell>
          <cell r="FH83">
            <v>4188935.8042062731</v>
          </cell>
          <cell r="FJ83">
            <v>53109.083399747331</v>
          </cell>
          <cell r="FK83">
            <v>4188935.8042062731</v>
          </cell>
          <cell r="FL83">
            <v>296458.43078105041</v>
          </cell>
          <cell r="FR83">
            <v>51574.216258529566</v>
          </cell>
          <cell r="FS83">
            <v>33034.882724619441</v>
          </cell>
          <cell r="FU83">
            <v>10889.217724619441</v>
          </cell>
          <cell r="FX83">
            <v>7360.5907246194411</v>
          </cell>
          <cell r="FY83">
            <v>9800.4962570000007</v>
          </cell>
          <cell r="FZ83">
            <v>2183310</v>
          </cell>
          <cell r="GB83">
            <v>28112</v>
          </cell>
          <cell r="GC83">
            <v>2183310</v>
          </cell>
          <cell r="GD83">
            <v>144393</v>
          </cell>
          <cell r="GJ83">
            <v>1954.3342536017651</v>
          </cell>
          <cell r="GK83">
            <v>35249.436317134023</v>
          </cell>
          <cell r="GM83">
            <v>11811.58231713402</v>
          </cell>
          <cell r="GP83">
            <v>7678.532317134016</v>
          </cell>
          <cell r="GQ83">
            <v>9797.1237360000014</v>
          </cell>
          <cell r="GR83">
            <v>2294476.4759999998</v>
          </cell>
          <cell r="GT83">
            <v>35944</v>
          </cell>
          <cell r="GU83">
            <v>2294476.4959999998</v>
          </cell>
          <cell r="GV83">
            <v>150639</v>
          </cell>
          <cell r="HB83">
            <v>2085.5385340076468</v>
          </cell>
          <cell r="HC83">
            <v>36567.190187364933</v>
          </cell>
          <cell r="HE83">
            <v>12024.663054871589</v>
          </cell>
          <cell r="HH83">
            <v>8078.6967284329294</v>
          </cell>
          <cell r="HI83">
            <v>9800.866</v>
          </cell>
          <cell r="HJ83">
            <v>2422978</v>
          </cell>
          <cell r="HL83">
            <v>36268</v>
          </cell>
          <cell r="HM83">
            <v>2422978</v>
          </cell>
          <cell r="HN83">
            <v>157175</v>
          </cell>
          <cell r="HT83">
            <v>2274.1910025082352</v>
          </cell>
          <cell r="HU83">
            <v>37869.18756498077</v>
          </cell>
          <cell r="HW83">
            <v>10778.283564980769</v>
          </cell>
          <cell r="HZ83">
            <v>7667.7245649807683</v>
          </cell>
          <cell r="IA83">
            <v>9800.8666599999997</v>
          </cell>
          <cell r="IB83">
            <v>2469958</v>
          </cell>
          <cell r="ID83">
            <v>38001</v>
          </cell>
          <cell r="IE83">
            <v>2469958</v>
          </cell>
          <cell r="IF83">
            <v>160925</v>
          </cell>
          <cell r="IL83">
            <v>3530.588235294118</v>
          </cell>
          <cell r="IM83">
            <v>37449.749689500233</v>
          </cell>
          <cell r="IO83">
            <v>11811.62568950023</v>
          </cell>
          <cell r="IR83">
            <v>8435.1206895002324</v>
          </cell>
          <cell r="IS83">
            <v>9799.5796730000002</v>
          </cell>
          <cell r="IT83">
            <v>2547033</v>
          </cell>
          <cell r="IV83">
            <v>38942</v>
          </cell>
          <cell r="IW83">
            <v>2547033</v>
          </cell>
          <cell r="IX83">
            <v>164932</v>
          </cell>
          <cell r="JD83">
            <v>3085.882352941177</v>
          </cell>
          <cell r="JE83">
            <v>38827.069266943086</v>
          </cell>
          <cell r="JG83">
            <v>12304.22632756957</v>
          </cell>
          <cell r="JJ83">
            <v>8742.1523275695654</v>
          </cell>
          <cell r="JK83">
            <v>9799.944273000001</v>
          </cell>
          <cell r="JL83">
            <v>2585768</v>
          </cell>
          <cell r="JN83">
            <v>37691</v>
          </cell>
          <cell r="JO83">
            <v>2585768</v>
          </cell>
          <cell r="JP83">
            <v>169199</v>
          </cell>
          <cell r="JV83">
            <v>3129.411764705882</v>
          </cell>
          <cell r="JW83">
            <v>39536.894626916837</v>
          </cell>
          <cell r="JY83">
            <v>12863.40640060545</v>
          </cell>
          <cell r="KB83">
            <v>9040.0768360603106</v>
          </cell>
          <cell r="KC83">
            <v>9802.880000000001</v>
          </cell>
          <cell r="KD83">
            <v>2678896</v>
          </cell>
          <cell r="KF83">
            <v>38067</v>
          </cell>
          <cell r="KG83">
            <v>2678896</v>
          </cell>
          <cell r="KH83">
            <v>174042</v>
          </cell>
          <cell r="KN83">
            <v>3157.6470588235288</v>
          </cell>
          <cell r="KO83">
            <v>40984.671190016532</v>
          </cell>
          <cell r="KQ83">
            <v>13570.97821770486</v>
          </cell>
          <cell r="KT83">
            <v>9400.5683354034045</v>
          </cell>
          <cell r="KU83">
            <v>9804.1353479999998</v>
          </cell>
          <cell r="KV83">
            <v>2696522</v>
          </cell>
          <cell r="KX83">
            <v>39809</v>
          </cell>
          <cell r="KY83">
            <v>2696522</v>
          </cell>
          <cell r="KZ83">
            <v>180788</v>
          </cell>
          <cell r="LF83">
            <v>13936.8777834185</v>
          </cell>
          <cell r="LG83">
            <v>40352.97419623383</v>
          </cell>
          <cell r="LI83">
            <v>14384.61813759866</v>
          </cell>
          <cell r="LL83">
            <v>9770.9842264134841</v>
          </cell>
          <cell r="LM83">
            <v>9802.0820000000003</v>
          </cell>
          <cell r="LN83">
            <v>2788916</v>
          </cell>
          <cell r="LP83">
            <v>34259</v>
          </cell>
          <cell r="LQ83">
            <v>2788916</v>
          </cell>
          <cell r="LR83">
            <v>175981</v>
          </cell>
          <cell r="LX83">
            <v>2888.2352941176468</v>
          </cell>
          <cell r="LY83">
            <v>41810.940150687267</v>
          </cell>
          <cell r="MA83">
            <v>14964.316150687269</v>
          </cell>
          <cell r="MD83">
            <v>10072.378150687269</v>
          </cell>
          <cell r="ME83">
            <v>9792.4470000000001</v>
          </cell>
          <cell r="MF83">
            <v>2931995</v>
          </cell>
          <cell r="MH83">
            <v>34816</v>
          </cell>
          <cell r="MI83">
            <v>2931995</v>
          </cell>
          <cell r="MJ83">
            <v>183788</v>
          </cell>
          <cell r="MP83">
            <v>2976.4705882352941</v>
          </cell>
          <cell r="MQ83">
            <v>42694.022331351371</v>
          </cell>
          <cell r="MS83">
            <v>15471.720171040421</v>
          </cell>
          <cell r="MV83">
            <v>10675.14046831347</v>
          </cell>
          <cell r="MW83">
            <v>9792.6830000000009</v>
          </cell>
          <cell r="MX83">
            <v>3008534</v>
          </cell>
          <cell r="MZ83">
            <v>35051</v>
          </cell>
          <cell r="NA83">
            <v>3008534</v>
          </cell>
          <cell r="NB83">
            <v>192248</v>
          </cell>
          <cell r="NH83">
            <v>3191.7647058823532</v>
          </cell>
          <cell r="NI83">
            <v>44070.216411245063</v>
          </cell>
          <cell r="NK83">
            <v>15946.011701295231</v>
          </cell>
          <cell r="NN83">
            <v>10912.212217886759</v>
          </cell>
          <cell r="NO83">
            <v>9792.6830000000009</v>
          </cell>
          <cell r="NP83">
            <v>2864657.669700976</v>
          </cell>
          <cell r="NR83">
            <v>41771.594800000603</v>
          </cell>
          <cell r="NS83">
            <v>2864657.669700976</v>
          </cell>
          <cell r="NT83">
            <v>185155.06205837359</v>
          </cell>
          <cell r="NZ83">
            <v>18005.150159513159</v>
          </cell>
          <cell r="OA83">
            <v>43704.653872233743</v>
          </cell>
          <cell r="OC83">
            <v>17327.52200549058</v>
          </cell>
          <cell r="OF83">
            <v>11668.91070442106</v>
          </cell>
          <cell r="OG83">
            <v>9792.6830000000009</v>
          </cell>
          <cell r="OH83">
            <v>2913114.7161385999</v>
          </cell>
          <cell r="OJ83">
            <v>42241.534601489293</v>
          </cell>
          <cell r="OK83">
            <v>2913114.716138599</v>
          </cell>
          <cell r="OL83">
            <v>189239.18080492099</v>
          </cell>
          <cell r="OR83">
            <v>7584.7919578736874</v>
          </cell>
          <cell r="OS83">
            <v>45506.461470433329</v>
          </cell>
          <cell r="OU83">
            <v>18378.70674965527</v>
          </cell>
          <cell r="OX83">
            <v>12361.776657262129</v>
          </cell>
          <cell r="OY83">
            <v>9792.6830000000009</v>
          </cell>
          <cell r="OZ83">
            <v>2944163.8948090239</v>
          </cell>
          <cell r="PB83">
            <v>42711.474402977983</v>
          </cell>
          <cell r="PC83">
            <v>2944163.8948090239</v>
          </cell>
          <cell r="PD83">
            <v>193565.80263496269</v>
          </cell>
          <cell r="PJ83">
            <v>8035.1548272203881</v>
          </cell>
          <cell r="PK83">
            <v>45820.178260354238</v>
          </cell>
          <cell r="PM83">
            <v>17374.981499340029</v>
          </cell>
          <cell r="PP83">
            <v>11681.651727464619</v>
          </cell>
          <cell r="PQ83">
            <v>9792.6830000000009</v>
          </cell>
          <cell r="PR83">
            <v>3000265.2822493399</v>
          </cell>
          <cell r="PT83">
            <v>43181.414204466673</v>
          </cell>
          <cell r="PU83">
            <v>3000265.2822493399</v>
          </cell>
          <cell r="PV83">
            <v>197654.38073957531</v>
          </cell>
          <cell r="QB83">
            <v>7593.0736228520036</v>
          </cell>
          <cell r="QC83">
            <v>46812.70324856478</v>
          </cell>
          <cell r="QE83">
            <v>17311.263830009269</v>
          </cell>
          <cell r="QH83">
            <v>11726.66809308908</v>
          </cell>
          <cell r="QI83">
            <v>9792.6830000000009</v>
          </cell>
          <cell r="QJ83">
            <v>3058930.1984802489</v>
          </cell>
          <cell r="QL83">
            <v>43651.354005955363</v>
          </cell>
          <cell r="QM83">
            <v>3058930.1984802489</v>
          </cell>
          <cell r="QN83">
            <v>201758.71457215649</v>
          </cell>
          <cell r="QT83">
            <v>7622.3342605079042</v>
          </cell>
          <cell r="UG83">
            <v>92561.320041620696</v>
          </cell>
          <cell r="UH83">
            <v>104097.6775396567</v>
          </cell>
          <cell r="UI83">
            <v>112302.39821960359</v>
          </cell>
          <cell r="UJ83">
            <v>123453.8848823228</v>
          </cell>
          <cell r="UK83">
            <v>134455.99978592881</v>
          </cell>
          <cell r="UL83">
            <v>146257.25404557891</v>
          </cell>
          <cell r="UM83">
            <v>161388.95868137531</v>
          </cell>
          <cell r="UN83">
            <v>178112.31427845301</v>
          </cell>
          <cell r="UO83">
            <v>194030.4804280703</v>
          </cell>
          <cell r="UP83">
            <v>21046.542000000001</v>
          </cell>
          <cell r="UQ83">
            <v>22638.359</v>
          </cell>
          <cell r="UR83">
            <v>23901.42247663992</v>
          </cell>
          <cell r="US83">
            <v>24974.996564980771</v>
          </cell>
          <cell r="UT83">
            <v>24692.400689500231</v>
          </cell>
          <cell r="UU83">
            <v>25997.065266943089</v>
          </cell>
          <cell r="UV83">
            <v>27133.58834561153</v>
          </cell>
          <cell r="UW83">
            <v>26274.623237601849</v>
          </cell>
          <cell r="UX83">
            <v>26880.389455984579</v>
          </cell>
          <cell r="UY83">
            <v>27664.81115068727</v>
          </cell>
          <cell r="UZ83">
            <v>28511.758975820008</v>
          </cell>
          <cell r="VA83">
            <v>29245.438637111711</v>
          </cell>
          <cell r="VB83">
            <v>-32299.420589239478</v>
          </cell>
          <cell r="VC83">
            <v>0.1193146679024885</v>
          </cell>
          <cell r="VD83">
            <v>0.13472503233536409</v>
          </cell>
          <cell r="VE83">
            <v>0.1496994143302583</v>
          </cell>
          <cell r="VF83">
            <v>-36941.875191546271</v>
          </cell>
          <cell r="VG83">
            <v>0.13694353750846691</v>
          </cell>
          <cell r="VH83">
            <v>0.1523770410174656</v>
          </cell>
          <cell r="VI83">
            <v>0.1702541277132292</v>
          </cell>
          <cell r="VJ83">
            <v>-34386.587809457007</v>
          </cell>
          <cell r="VK83">
            <v>0.12996124248080779</v>
          </cell>
          <cell r="VL83">
            <v>0.14509389562268149</v>
          </cell>
          <cell r="VM83">
            <v>0.16561815770038571</v>
          </cell>
          <cell r="VN83">
            <v>-34087.054116741259</v>
          </cell>
          <cell r="VO83">
            <v>0.12787136636862939</v>
          </cell>
          <cell r="VP83">
            <v>0.14276067488166311</v>
          </cell>
          <cell r="VQ83">
            <v>0.16295489113787839</v>
          </cell>
          <cell r="VR83">
            <v>-38679.836145102177</v>
          </cell>
          <cell r="VS83">
            <v>0.1255505080072187</v>
          </cell>
          <cell r="VT83">
            <v>0.14016957637862071</v>
          </cell>
          <cell r="VU83">
            <v>0.15999726870550479</v>
          </cell>
          <cell r="VV83">
            <v>-42547.819759612408</v>
          </cell>
          <cell r="VW83">
            <v>0.1218293836225391</v>
          </cell>
          <cell r="VX83">
            <v>0.13601516524216631</v>
          </cell>
          <cell r="VY83">
            <v>0.15525519519650749</v>
          </cell>
          <cell r="VZ83">
            <v>-47757.756873034319</v>
          </cell>
          <cell r="WA83">
            <v>0.11841422714333159</v>
          </cell>
          <cell r="WB83">
            <v>0.13220234883420959</v>
          </cell>
          <cell r="WC83">
            <v>0.1509030367102695</v>
          </cell>
          <cell r="WD83">
            <v>-52533.532560337742</v>
          </cell>
          <cell r="WE83">
            <v>0.1162003830067434</v>
          </cell>
          <cell r="WF83">
            <v>0.12973072526438681</v>
          </cell>
          <cell r="WG83">
            <v>0.1480817895419709</v>
          </cell>
          <cell r="WH83">
            <v>-57117.975072219662</v>
          </cell>
          <cell r="WI83">
            <v>0.1162610982101555</v>
          </cell>
          <cell r="WJ83">
            <v>0.12979851013023169</v>
          </cell>
          <cell r="WK83">
            <v>0.1481591629183836</v>
          </cell>
          <cell r="WL83">
            <v>-6967.62</v>
          </cell>
          <cell r="WM83">
            <v>0.11083942270364611</v>
          </cell>
          <cell r="WN83">
            <v>0.1248810468563733</v>
          </cell>
          <cell r="WO83">
            <v>0.13931087910238041</v>
          </cell>
          <cell r="WP83">
            <v>-7535.107</v>
          </cell>
          <cell r="WQ83">
            <v>0.1112249381672198</v>
          </cell>
          <cell r="WR83">
            <v>0.12586674078833049</v>
          </cell>
          <cell r="WS83">
            <v>0.14060591131365111</v>
          </cell>
          <cell r="WT83">
            <v>-7991.7355892394826</v>
          </cell>
          <cell r="WU83">
            <v>0.1165389292914453</v>
          </cell>
          <cell r="WV83">
            <v>0.13212207285519559</v>
          </cell>
          <cell r="WW83">
            <v>0.1471665156672135</v>
          </cell>
          <cell r="WX83">
            <v>-9804.9579999999987</v>
          </cell>
          <cell r="WY83">
            <v>0.1193146679024885</v>
          </cell>
          <cell r="WZ83">
            <v>0.13472503233536409</v>
          </cell>
          <cell r="XA83">
            <v>0.1496994143302583</v>
          </cell>
          <cell r="XB83">
            <v>-9087.5890000000018</v>
          </cell>
          <cell r="XC83">
            <v>0.1196993414167988</v>
          </cell>
          <cell r="XD83">
            <v>0.13470529571980419</v>
          </cell>
          <cell r="XE83">
            <v>0.1497517123083893</v>
          </cell>
          <cell r="XF83">
            <v>-9441.1799393735273</v>
          </cell>
          <cell r="XG83">
            <v>0.12187568636064131</v>
          </cell>
          <cell r="XH83">
            <v>0.13622886009224691</v>
          </cell>
          <cell r="XI83">
            <v>0.1512566282827649</v>
          </cell>
          <cell r="XJ83">
            <v>-9263.0706391340336</v>
          </cell>
          <cell r="XK83">
            <v>0.1310673178312696</v>
          </cell>
          <cell r="XL83">
            <v>0.14635152187638131</v>
          </cell>
          <cell r="XM83">
            <v>0.16269758628438599</v>
          </cell>
          <cell r="XN83">
            <v>-9150.0356130387081</v>
          </cell>
          <cell r="XO83">
            <v>0.13694353750846691</v>
          </cell>
          <cell r="XP83">
            <v>0.1523770410174656</v>
          </cell>
          <cell r="XQ83">
            <v>0.1702541277132292</v>
          </cell>
          <cell r="XR83">
            <v>-8793.3428076633281</v>
          </cell>
          <cell r="XS83">
            <v>0.1297438911909474</v>
          </cell>
          <cell r="XT83">
            <v>0.14520659422486659</v>
          </cell>
          <cell r="XU83">
            <v>0.16395097030894051</v>
          </cell>
          <cell r="XV83">
            <v>-8811.5020000000004</v>
          </cell>
          <cell r="XW83">
            <v>0.13064897686665269</v>
          </cell>
          <cell r="XX83">
            <v>0.1468267230920885</v>
          </cell>
          <cell r="XY83">
            <v>0.16561675736684439</v>
          </cell>
          <cell r="XZ83">
            <v>-8245.1922786205032</v>
          </cell>
          <cell r="YA83">
            <v>0.13668581134684471</v>
          </cell>
          <cell r="YB83">
            <v>0.1526014715317098</v>
          </cell>
          <cell r="YC83">
            <v>0.17418771802208599</v>
          </cell>
          <cell r="YD83">
            <v>-8536.5507231731826</v>
          </cell>
          <cell r="YE83">
            <v>0.12996124248080779</v>
          </cell>
          <cell r="YF83">
            <v>0.14509389562268149</v>
          </cell>
          <cell r="YG83">
            <v>0.16561815770038571</v>
          </cell>
          <cell r="YH83">
            <v>29782.181009017389</v>
          </cell>
          <cell r="YI83">
            <v>-8256.0748694837675</v>
          </cell>
          <cell r="YJ83">
            <v>0.12871790495435129</v>
          </cell>
          <cell r="YK83">
            <v>0.1437057841992771</v>
          </cell>
          <cell r="YL83">
            <v>0.164033690927056</v>
          </cell>
          <cell r="YM83">
            <v>30897.986359116439</v>
          </cell>
          <cell r="YN83">
            <v>-8191.5286804726429</v>
          </cell>
          <cell r="YO83">
            <v>0.1306470708754876</v>
          </cell>
          <cell r="YP83">
            <v>0.1458595816965696</v>
          </cell>
          <cell r="YQ83">
            <v>0.16649215392462349</v>
          </cell>
          <cell r="YR83">
            <v>31206.113048670832</v>
          </cell>
          <cell r="YS83">
            <v>-8581.6857325231158</v>
          </cell>
          <cell r="YT83">
            <v>0.1293592786256498</v>
          </cell>
          <cell r="YU83">
            <v>0.14442183925340041</v>
          </cell>
          <cell r="YV83">
            <v>0.16485103557389311</v>
          </cell>
          <cell r="YW83">
            <v>31567.60446551815</v>
          </cell>
          <cell r="YX83">
            <v>-9057.7648342617358</v>
          </cell>
          <cell r="YY83">
            <v>0.12787136636862939</v>
          </cell>
          <cell r="YZ83">
            <v>0.14276067488166311</v>
          </cell>
          <cell r="ZA83">
            <v>0.16295489113787839</v>
          </cell>
        </row>
        <row r="84">
          <cell r="A84" t="str">
            <v>JALL3</v>
          </cell>
          <cell r="B84" t="str">
            <v>Jalles Machado</v>
          </cell>
          <cell r="C84" t="str">
            <v>Agribusiness</v>
          </cell>
          <cell r="D84" t="str">
            <v>Leonardo Alencar</v>
          </cell>
          <cell r="E84">
            <v>45267</v>
          </cell>
          <cell r="F84" t="str">
            <v>Buy</v>
          </cell>
          <cell r="G84" t="b">
            <v>0</v>
          </cell>
          <cell r="H84" t="str">
            <v>BRL</v>
          </cell>
          <cell r="I84">
            <v>12.7</v>
          </cell>
          <cell r="J84">
            <v>0.1656145128884399</v>
          </cell>
          <cell r="K84">
            <v>9.574796037430798E-2</v>
          </cell>
          <cell r="L84">
            <v>0.12664645285888179</v>
          </cell>
          <cell r="M84">
            <v>1707.4880000000001</v>
          </cell>
          <cell r="N84">
            <v>547.03099999999995</v>
          </cell>
          <cell r="O84">
            <v>969.60399999999981</v>
          </cell>
          <cell r="P84">
            <v>1590.758</v>
          </cell>
          <cell r="Q84">
            <v>1590.758</v>
          </cell>
          <cell r="R84">
            <v>693.40299999999979</v>
          </cell>
          <cell r="S84">
            <v>294.697</v>
          </cell>
          <cell r="T84">
            <v>6119.0769999999993</v>
          </cell>
          <cell r="U84">
            <v>1013.27</v>
          </cell>
          <cell r="V84">
            <v>2257.127</v>
          </cell>
          <cell r="W84">
            <v>4181.8320000000003</v>
          </cell>
          <cell r="X84">
            <v>1937.2449999999999</v>
          </cell>
          <cell r="Y84">
            <v>2124.7289999999998</v>
          </cell>
          <cell r="Z84">
            <v>1111.4590000000001</v>
          </cell>
          <cell r="AA84">
            <v>-667.39</v>
          </cell>
          <cell r="AB84">
            <v>654.32899999999972</v>
          </cell>
          <cell r="AC84">
            <v>393.48599999999971</v>
          </cell>
          <cell r="AD84">
            <v>-52.423999999999999</v>
          </cell>
          <cell r="AE84">
            <v>2006.6537567242569</v>
          </cell>
          <cell r="AF84">
            <v>671.72134025322998</v>
          </cell>
          <cell r="AG84">
            <v>491.33597614868211</v>
          </cell>
          <cell r="AH84">
            <v>1242.9834284614431</v>
          </cell>
          <cell r="AI84">
            <v>1242.9834284614431</v>
          </cell>
          <cell r="AJ84">
            <v>167.31846860625791</v>
          </cell>
          <cell r="AK84">
            <v>294.697</v>
          </cell>
          <cell r="AL84">
            <v>6745.2811069194431</v>
          </cell>
          <cell r="AM84">
            <v>1270.8871543947409</v>
          </cell>
          <cell r="AN84">
            <v>2063.4711395203758</v>
          </cell>
          <cell r="AO84">
            <v>4613.2310626623112</v>
          </cell>
          <cell r="AP84">
            <v>2132.050044257132</v>
          </cell>
          <cell r="AQ84">
            <v>2336.8203151344851</v>
          </cell>
          <cell r="AR84">
            <v>1065.933160739743</v>
          </cell>
          <cell r="AS84">
            <v>-1281.9290000000001</v>
          </cell>
          <cell r="AT84">
            <v>-259.76236012532718</v>
          </cell>
          <cell r="AU84">
            <v>-599.42925556076466</v>
          </cell>
          <cell r="AV84">
            <v>-159.33042434912639</v>
          </cell>
          <cell r="AW84">
            <v>2421.5801131504281</v>
          </cell>
          <cell r="AX84">
            <v>804.24074541547202</v>
          </cell>
          <cell r="AY84">
            <v>597.61861913511598</v>
          </cell>
          <cell r="AZ84">
            <v>1541.83872483748</v>
          </cell>
          <cell r="BA84">
            <v>1541.83872483748</v>
          </cell>
          <cell r="BB84">
            <v>459.63923051989678</v>
          </cell>
          <cell r="BC84">
            <v>294.697</v>
          </cell>
          <cell r="BD84">
            <v>7408.5875661047576</v>
          </cell>
          <cell r="BE84">
            <v>1768.693275376547</v>
          </cell>
          <cell r="BF84">
            <v>1884.7489480971481</v>
          </cell>
          <cell r="BG84">
            <v>4941.0008835681019</v>
          </cell>
          <cell r="BH84">
            <v>2467.5866825366561</v>
          </cell>
          <cell r="BI84">
            <v>2566.8704258837761</v>
          </cell>
          <cell r="BJ84">
            <v>798.17715050722836</v>
          </cell>
          <cell r="BK84">
            <v>-1090</v>
          </cell>
          <cell r="BL84">
            <v>191.63747315766389</v>
          </cell>
          <cell r="BM84">
            <v>134.7708899283088</v>
          </cell>
          <cell r="BN84">
            <v>-124.1025922403722</v>
          </cell>
          <cell r="BO84">
            <v>2649.660790936684</v>
          </cell>
          <cell r="BP84">
            <v>961.28038993403948</v>
          </cell>
          <cell r="BQ84">
            <v>743.35309425569778</v>
          </cell>
          <cell r="BR84">
            <v>1695.6274355092421</v>
          </cell>
          <cell r="BS84">
            <v>1695.6274355092421</v>
          </cell>
          <cell r="BT84">
            <v>462.26710178001298</v>
          </cell>
          <cell r="BU84">
            <v>294.697</v>
          </cell>
          <cell r="BV84">
            <v>8072.9543864872139</v>
          </cell>
          <cell r="BW84">
            <v>2358.5321559151512</v>
          </cell>
          <cell r="BX84">
            <v>1975.293045275379</v>
          </cell>
          <cell r="BY84">
            <v>5258.6673776155476</v>
          </cell>
          <cell r="BZ84">
            <v>2814.2870088716659</v>
          </cell>
          <cell r="CA84">
            <v>2778.8432891587099</v>
          </cell>
          <cell r="CB84">
            <v>420.31113324355971</v>
          </cell>
          <cell r="CC84">
            <v>-1000.800567698434</v>
          </cell>
          <cell r="CD84">
            <v>453.77719207883052</v>
          </cell>
          <cell r="CE84">
            <v>254.26774697608909</v>
          </cell>
          <cell r="CF84">
            <v>-115.5667754450032</v>
          </cell>
          <cell r="CG84">
            <v>2864.8721501102459</v>
          </cell>
          <cell r="CH84">
            <v>1030.335886487713</v>
          </cell>
          <cell r="CI84">
            <v>801.7264398171842</v>
          </cell>
          <cell r="CJ84">
            <v>1831.346626994967</v>
          </cell>
          <cell r="CK84">
            <v>1831.346626994967</v>
          </cell>
          <cell r="CL84">
            <v>511.46478113323587</v>
          </cell>
          <cell r="CM84">
            <v>294.697</v>
          </cell>
          <cell r="CN84">
            <v>8825.6183784386358</v>
          </cell>
          <cell r="CO84">
            <v>3022.650128950479</v>
          </cell>
          <cell r="CP84">
            <v>2067.8596657610469</v>
          </cell>
          <cell r="CQ84">
            <v>5627.7327837170433</v>
          </cell>
          <cell r="CR84">
            <v>3197.885594721592</v>
          </cell>
          <cell r="CS84">
            <v>3008.0330611675299</v>
          </cell>
          <cell r="CT84">
            <v>-14.61706778294956</v>
          </cell>
          <cell r="CU84">
            <v>-1072.033180813936</v>
          </cell>
          <cell r="CV84">
            <v>503.52162860065602</v>
          </cell>
          <cell r="CW84">
            <v>303.5184607049257</v>
          </cell>
          <cell r="CX84">
            <v>-127.866195283309</v>
          </cell>
          <cell r="CY84">
            <v>2806.1257372010618</v>
          </cell>
          <cell r="CZ84">
            <v>992.70262958908597</v>
          </cell>
          <cell r="DA84">
            <v>766.97560583913662</v>
          </cell>
          <cell r="DB84">
            <v>1775.482637006362</v>
          </cell>
          <cell r="DC84">
            <v>1775.482637006362</v>
          </cell>
          <cell r="DD84">
            <v>482.51596651688038</v>
          </cell>
          <cell r="DE84">
            <v>294.697</v>
          </cell>
          <cell r="DF84">
            <v>9489.9777727221554</v>
          </cell>
          <cell r="DG84">
            <v>3489.599857907328</v>
          </cell>
          <cell r="DH84">
            <v>2163.7504765065419</v>
          </cell>
          <cell r="DI84">
            <v>5930.2052031129033</v>
          </cell>
          <cell r="DJ84">
            <v>3559.772569609253</v>
          </cell>
          <cell r="DK84">
            <v>3232.523120143615</v>
          </cell>
          <cell r="DL84">
            <v>-257.07673776371348</v>
          </cell>
          <cell r="DM84">
            <v>-1213.382396605406</v>
          </cell>
          <cell r="DN84">
            <v>309.52507336394842</v>
          </cell>
          <cell r="DO84">
            <v>110.2153104858475</v>
          </cell>
          <cell r="DP84">
            <v>-120.6289916292201</v>
          </cell>
          <cell r="DQ84">
            <v>2783.2205017678662</v>
          </cell>
          <cell r="DR84">
            <v>978.02941693330104</v>
          </cell>
          <cell r="DS84">
            <v>760.28985395901816</v>
          </cell>
          <cell r="DT84">
            <v>1760.5648623488321</v>
          </cell>
          <cell r="DU84">
            <v>1760.5648623488321</v>
          </cell>
          <cell r="DV84">
            <v>471.76534080656472</v>
          </cell>
          <cell r="DW84">
            <v>294.697</v>
          </cell>
          <cell r="DX84">
            <v>10146.917510068821</v>
          </cell>
          <cell r="DY84">
            <v>3931.6190762085398</v>
          </cell>
          <cell r="DZ84">
            <v>2258.8585705095588</v>
          </cell>
          <cell r="EA84">
            <v>6233.3209348546461</v>
          </cell>
          <cell r="EB84">
            <v>3913.596575214176</v>
          </cell>
          <cell r="EC84">
            <v>3455.180760285044</v>
          </cell>
          <cell r="ED84">
            <v>-476.43831592349619</v>
          </cell>
          <cell r="EE84">
            <v>-1218.1064050575701</v>
          </cell>
          <cell r="EF84">
            <v>292.16617677090312</v>
          </cell>
          <cell r="EG84">
            <v>86.894370819608071</v>
          </cell>
          <cell r="EH84">
            <v>-117.94133520164119</v>
          </cell>
          <cell r="EI84">
            <v>2762.03881952753</v>
          </cell>
          <cell r="EJ84">
            <v>964.46032139502631</v>
          </cell>
          <cell r="EK84">
            <v>744.75565749389864</v>
          </cell>
          <cell r="EL84">
            <v>1737.418079181652</v>
          </cell>
          <cell r="EM84">
            <v>1737.418079181652</v>
          </cell>
          <cell r="EN84">
            <v>452.88739617347932</v>
          </cell>
          <cell r="EO84">
            <v>294.697</v>
          </cell>
          <cell r="EP84">
            <v>10784.883139166461</v>
          </cell>
          <cell r="EQ84">
            <v>4341.0638330273077</v>
          </cell>
          <cell r="ER84">
            <v>2353.2428449573599</v>
          </cell>
          <cell r="ES84">
            <v>6531.6210168221787</v>
          </cell>
          <cell r="ET84">
            <v>4253.2621223442866</v>
          </cell>
          <cell r="EU84">
            <v>3676.1438658472462</v>
          </cell>
          <cell r="EV84">
            <v>-664.91996718006158</v>
          </cell>
          <cell r="EW84">
            <v>-1223.8751364065749</v>
          </cell>
          <cell r="EX84">
            <v>266.04691578203938</v>
          </cell>
          <cell r="EY84">
            <v>54.099959668704663</v>
          </cell>
          <cell r="EZ84">
            <v>-113.2218490433698</v>
          </cell>
          <cell r="FA84">
            <v>2836.472439697181</v>
          </cell>
          <cell r="FB84">
            <v>1012.142884653308</v>
          </cell>
          <cell r="FC84">
            <v>787.00118292311583</v>
          </cell>
          <cell r="FD84">
            <v>1806.414661522238</v>
          </cell>
          <cell r="FE84">
            <v>1806.414661522238</v>
          </cell>
          <cell r="FF84">
            <v>482.19360986525112</v>
          </cell>
          <cell r="FG84">
            <v>294.697</v>
          </cell>
          <cell r="FH84">
            <v>11467.62060816675</v>
          </cell>
          <cell r="FI84">
            <v>5053.9089171203595</v>
          </cell>
          <cell r="FJ84">
            <v>2168.8721363770442</v>
          </cell>
          <cell r="FK84">
            <v>6852.7132784235246</v>
          </cell>
          <cell r="FL84">
            <v>4614.9073297432251</v>
          </cell>
          <cell r="FM84">
            <v>3903.0616610230209</v>
          </cell>
          <cell r="FN84">
            <v>-1150.8472560973389</v>
          </cell>
          <cell r="FO84">
            <v>-979.84657809841656</v>
          </cell>
          <cell r="FP84">
            <v>570.90814929738553</v>
          </cell>
          <cell r="FQ84">
            <v>351.19356621574161</v>
          </cell>
          <cell r="FR84">
            <v>-120.54840246631279</v>
          </cell>
          <cell r="FS84">
            <v>378.51299999999998</v>
          </cell>
          <cell r="FT84">
            <v>238.41499999999999</v>
          </cell>
          <cell r="FU84">
            <v>225.05</v>
          </cell>
          <cell r="FV84">
            <v>334.26299999999998</v>
          </cell>
          <cell r="FW84">
            <v>334.26299999999998</v>
          </cell>
          <cell r="FX84">
            <v>116.432</v>
          </cell>
          <cell r="FY84">
            <v>294.697</v>
          </cell>
          <cell r="FZ84">
            <v>3543.402</v>
          </cell>
          <cell r="GA84">
            <v>1150.299</v>
          </cell>
          <cell r="GB84">
            <v>941.79499999999996</v>
          </cell>
          <cell r="GC84">
            <v>2295.1390000000001</v>
          </cell>
          <cell r="GD84">
            <v>1248.2629999999999</v>
          </cell>
          <cell r="GE84">
            <v>1216.9580000000001</v>
          </cell>
          <cell r="GF84">
            <v>66.659000000000106</v>
          </cell>
          <cell r="GG84">
            <v>-105.18600000000001</v>
          </cell>
          <cell r="GH84">
            <v>71.264999999999986</v>
          </cell>
          <cell r="GI84">
            <v>3.7349999999999852</v>
          </cell>
          <cell r="GJ84">
            <v>0</v>
          </cell>
          <cell r="GK84">
            <v>333.995</v>
          </cell>
          <cell r="GL84">
            <v>205.4</v>
          </cell>
          <cell r="GM84">
            <v>202.88399999999999</v>
          </cell>
          <cell r="GN84">
            <v>300.37700000000001</v>
          </cell>
          <cell r="GO84">
            <v>300.37700000000001</v>
          </cell>
          <cell r="GP84">
            <v>-17.039999999999981</v>
          </cell>
          <cell r="GQ84">
            <v>294.697</v>
          </cell>
          <cell r="GR84">
            <v>3560.2629999999999</v>
          </cell>
          <cell r="GS84">
            <v>1033.193</v>
          </cell>
          <cell r="GT84">
            <v>903.08</v>
          </cell>
          <cell r="GU84">
            <v>2353.7399999999998</v>
          </cell>
          <cell r="GV84">
            <v>1206.5229999999999</v>
          </cell>
          <cell r="GW84">
            <v>1133.7560000000001</v>
          </cell>
          <cell r="GX84">
            <v>100.5629999999999</v>
          </cell>
          <cell r="GY84">
            <v>-57.25</v>
          </cell>
          <cell r="GZ84">
            <v>212.113</v>
          </cell>
          <cell r="HA84">
            <v>-43.46399999999997</v>
          </cell>
          <cell r="HB84">
            <v>-40.630000000000003</v>
          </cell>
          <cell r="HC84">
            <v>360.35300000000001</v>
          </cell>
          <cell r="HD84">
            <v>231.76499999999999</v>
          </cell>
          <cell r="HE84">
            <v>237.34299999999999</v>
          </cell>
          <cell r="HF84">
            <v>328.81099999999998</v>
          </cell>
          <cell r="HG84">
            <v>328.81099999999998</v>
          </cell>
          <cell r="HH84">
            <v>169.47499999999999</v>
          </cell>
          <cell r="HI84">
            <v>294.697</v>
          </cell>
          <cell r="HJ84">
            <v>3768.74</v>
          </cell>
          <cell r="HK84">
            <v>855.94</v>
          </cell>
          <cell r="HL84">
            <v>1023.266</v>
          </cell>
          <cell r="HM84">
            <v>2440.5659999999998</v>
          </cell>
          <cell r="HN84">
            <v>1328.174</v>
          </cell>
          <cell r="HO84">
            <v>1083.7059999999999</v>
          </cell>
          <cell r="HP84">
            <v>227.7660000000001</v>
          </cell>
          <cell r="HQ84">
            <v>-64.287000000000006</v>
          </cell>
          <cell r="HR84">
            <v>53.60000000000008</v>
          </cell>
          <cell r="HS84">
            <v>14.46600000000009</v>
          </cell>
          <cell r="HT84">
            <v>-45.954000000000001</v>
          </cell>
          <cell r="HU84">
            <v>376.21199999999999</v>
          </cell>
          <cell r="HV84">
            <v>72.949000000000012</v>
          </cell>
          <cell r="HW84">
            <v>64.156000000000006</v>
          </cell>
          <cell r="HX84">
            <v>167.05199999999999</v>
          </cell>
          <cell r="HY84">
            <v>167.05199999999999</v>
          </cell>
          <cell r="HZ84">
            <v>112.983</v>
          </cell>
          <cell r="IA84">
            <v>294.697</v>
          </cell>
          <cell r="IB84">
            <v>4249.8719999999994</v>
          </cell>
          <cell r="IC84">
            <v>1300.45</v>
          </cell>
          <cell r="ID84">
            <v>1200.096</v>
          </cell>
          <cell r="IE84">
            <v>2861.143</v>
          </cell>
          <cell r="IF84">
            <v>1388.729</v>
          </cell>
          <cell r="IG84">
            <v>1448.5519999999999</v>
          </cell>
          <cell r="IH84">
            <v>148.10200000000009</v>
          </cell>
          <cell r="II84">
            <v>-200.898</v>
          </cell>
          <cell r="IJ84">
            <v>-163.739</v>
          </cell>
          <cell r="IK84">
            <v>-83.347000000000023</v>
          </cell>
          <cell r="IL84">
            <v>0</v>
          </cell>
          <cell r="IM84">
            <v>442.798</v>
          </cell>
          <cell r="IN84">
            <v>240.23</v>
          </cell>
          <cell r="IO84">
            <v>227.13200000000001</v>
          </cell>
          <cell r="IP84">
            <v>325.47199999999998</v>
          </cell>
          <cell r="IQ84">
            <v>325.47199999999998</v>
          </cell>
          <cell r="IR84">
            <v>120.19799999999999</v>
          </cell>
          <cell r="IS84">
            <v>294.697</v>
          </cell>
          <cell r="IT84">
            <v>4704.3709999999992</v>
          </cell>
          <cell r="IU84">
            <v>1279.758</v>
          </cell>
          <cell r="IV84">
            <v>1217.605</v>
          </cell>
          <cell r="IW84">
            <v>3195.607</v>
          </cell>
          <cell r="IX84">
            <v>1508.7639999999999</v>
          </cell>
          <cell r="IY84">
            <v>1403.296</v>
          </cell>
          <cell r="IZ84">
            <v>123.538</v>
          </cell>
          <cell r="JA84">
            <v>-285.99</v>
          </cell>
          <cell r="JB84">
            <v>178.119</v>
          </cell>
          <cell r="JC84">
            <v>101.203</v>
          </cell>
          <cell r="JD84">
            <v>0</v>
          </cell>
          <cell r="JE84">
            <v>485.90600000000001</v>
          </cell>
          <cell r="JF84">
            <v>173.351</v>
          </cell>
          <cell r="JG84">
            <v>167.75399999999999</v>
          </cell>
          <cell r="JH84">
            <v>357.14800000000002</v>
          </cell>
          <cell r="JI84">
            <v>357.14800000000002</v>
          </cell>
          <cell r="JJ84">
            <v>178.30699999999999</v>
          </cell>
          <cell r="JK84">
            <v>294.697</v>
          </cell>
          <cell r="JL84">
            <v>5303.4849999999997</v>
          </cell>
          <cell r="JM84">
            <v>1684.2660000000001</v>
          </cell>
          <cell r="JN84">
            <v>1197.2080000000001</v>
          </cell>
          <cell r="JO84">
            <v>3627.0390000000002</v>
          </cell>
          <cell r="JP84">
            <v>1676.4459999999999</v>
          </cell>
          <cell r="JQ84">
            <v>1875.982</v>
          </cell>
          <cell r="JR84">
            <v>191.71600000000009</v>
          </cell>
          <cell r="JS84">
            <v>-141.595</v>
          </cell>
          <cell r="JT84">
            <v>411.24999999999989</v>
          </cell>
          <cell r="JU84">
            <v>486.82899999999989</v>
          </cell>
          <cell r="JV84">
            <v>-52.423999999999999</v>
          </cell>
          <cell r="JW84">
            <v>509.25200000000001</v>
          </cell>
          <cell r="JX84">
            <v>41.378999999999962</v>
          </cell>
          <cell r="JY84">
            <v>494.16899999999993</v>
          </cell>
          <cell r="JZ84">
            <v>741.51400000000001</v>
          </cell>
          <cell r="KA84">
            <v>741.51400000000001</v>
          </cell>
          <cell r="KB84">
            <v>450.78899999999987</v>
          </cell>
          <cell r="KC84">
            <v>294.697</v>
          </cell>
          <cell r="KD84">
            <v>5885.5789999999997</v>
          </cell>
          <cell r="KE84">
            <v>996.31900000000007</v>
          </cell>
          <cell r="KF84">
            <v>2061.2350000000001</v>
          </cell>
          <cell r="KG84">
            <v>3761.386</v>
          </cell>
          <cell r="KH84">
            <v>2124.261</v>
          </cell>
          <cell r="KI84">
            <v>1909.7360000000001</v>
          </cell>
          <cell r="KJ84">
            <v>913.4169999999998</v>
          </cell>
          <cell r="KK84">
            <v>-121.09699999999999</v>
          </cell>
          <cell r="KL84">
            <v>603.38599999999997</v>
          </cell>
          <cell r="KM84">
            <v>505.9</v>
          </cell>
          <cell r="KN84">
            <v>0</v>
          </cell>
          <cell r="KO84">
            <v>269.53199999999998</v>
          </cell>
          <cell r="KP84">
            <v>92.070999999999998</v>
          </cell>
          <cell r="KQ84">
            <v>80.548999999999992</v>
          </cell>
          <cell r="KR84">
            <v>165.696</v>
          </cell>
          <cell r="KS84">
            <v>165.696</v>
          </cell>
          <cell r="KT84">
            <v>-55.89100000000002</v>
          </cell>
          <cell r="KU84">
            <v>294.697</v>
          </cell>
          <cell r="KV84">
            <v>6119.0769999999993</v>
          </cell>
          <cell r="KW84">
            <v>1013.27</v>
          </cell>
          <cell r="KX84">
            <v>2257.127</v>
          </cell>
          <cell r="KY84">
            <v>4181.8320000000003</v>
          </cell>
          <cell r="KZ84">
            <v>1937.2449999999999</v>
          </cell>
          <cell r="LA84">
            <v>2124.7289999999998</v>
          </cell>
          <cell r="LB84">
            <v>1111.4590000000001</v>
          </cell>
          <cell r="LC84">
            <v>-203.69300000000001</v>
          </cell>
          <cell r="LD84">
            <v>-382.90199999999999</v>
          </cell>
          <cell r="LE84">
            <v>-544.92200000000003</v>
          </cell>
          <cell r="LF84">
            <v>0</v>
          </cell>
          <cell r="LG84">
            <v>445.05200000000002</v>
          </cell>
          <cell r="LH84">
            <v>113.874</v>
          </cell>
          <cell r="LI84">
            <v>66.117999999999967</v>
          </cell>
          <cell r="LJ84">
            <v>271.41600000000011</v>
          </cell>
          <cell r="LK84">
            <v>271.41600000000011</v>
          </cell>
          <cell r="LL84">
            <v>49.429999999999978</v>
          </cell>
          <cell r="LM84">
            <v>294.697</v>
          </cell>
          <cell r="LN84">
            <v>6302.6949999999997</v>
          </cell>
          <cell r="LO84">
            <v>869.61</v>
          </cell>
          <cell r="LP84">
            <v>2218.52</v>
          </cell>
          <cell r="LQ84">
            <v>4315.9589999999998</v>
          </cell>
          <cell r="LR84">
            <v>1986.7360000000001</v>
          </cell>
          <cell r="LS84">
            <v>2117.0160000000001</v>
          </cell>
          <cell r="LT84">
            <v>1247.4059999999999</v>
          </cell>
          <cell r="LU84">
            <v>-201.005</v>
          </cell>
          <cell r="LV84">
            <v>341.36500000000001</v>
          </cell>
          <cell r="LW84">
            <v>344.07900000000001</v>
          </cell>
          <cell r="LX84">
            <v>0</v>
          </cell>
          <cell r="LY84">
            <v>465.93599999999998</v>
          </cell>
          <cell r="LZ84">
            <v>244.34100000000001</v>
          </cell>
          <cell r="MA84">
            <v>191.845</v>
          </cell>
          <cell r="MB84">
            <v>305.65699999999998</v>
          </cell>
          <cell r="MC84">
            <v>305.65699999999998</v>
          </cell>
          <cell r="MD84">
            <v>-47.525000000000013</v>
          </cell>
          <cell r="ME84">
            <v>294.697</v>
          </cell>
          <cell r="MF84">
            <v>6554.8330000000014</v>
          </cell>
          <cell r="MG84">
            <v>926.78200000000004</v>
          </cell>
          <cell r="MH84">
            <v>2144.8519999999999</v>
          </cell>
          <cell r="MI84">
            <v>4558.4219999999996</v>
          </cell>
          <cell r="MJ84">
            <v>1996.4110000000001</v>
          </cell>
          <cell r="MK84">
            <v>2314.9070000000002</v>
          </cell>
          <cell r="ML84">
            <v>1388.125</v>
          </cell>
          <cell r="MM84">
            <v>-138.66900000000001</v>
          </cell>
          <cell r="MN84">
            <v>254.63900000000001</v>
          </cell>
          <cell r="MO84">
            <v>-48.97300000000007</v>
          </cell>
          <cell r="MP84">
            <v>-129.55600000000001</v>
          </cell>
          <cell r="MQ84">
            <v>374.01299232378699</v>
          </cell>
          <cell r="MR84">
            <v>135.13860816129861</v>
          </cell>
          <cell r="MS84">
            <v>95.805405247790432</v>
          </cell>
          <cell r="MT84">
            <v>237.3142197451827</v>
          </cell>
          <cell r="MU84">
            <v>237.3142197451827</v>
          </cell>
          <cell r="MV84">
            <v>63.738601401653973</v>
          </cell>
          <cell r="MW84">
            <v>294.697</v>
          </cell>
          <cell r="MX84">
            <v>6419.9496873889284</v>
          </cell>
          <cell r="MY84">
            <v>1037.788679678544</v>
          </cell>
          <cell r="MZ84">
            <v>2132.0638665484839</v>
          </cell>
          <cell r="NA84">
            <v>4371.2730342395726</v>
          </cell>
          <cell r="NB84">
            <v>2048.6766531493558</v>
          </cell>
          <cell r="NC84">
            <v>2322.387259846475</v>
          </cell>
          <cell r="ND84">
            <v>1284.598580167931</v>
          </cell>
          <cell r="NE84">
            <v>-267.95999999999998</v>
          </cell>
          <cell r="NF84">
            <v>124.5885941071674</v>
          </cell>
          <cell r="NG84">
            <v>103.7697787436758</v>
          </cell>
          <cell r="NH84">
            <v>-11.47294825229771</v>
          </cell>
          <cell r="NI84">
            <v>721.65276440046944</v>
          </cell>
          <cell r="NJ84">
            <v>178.36773209193129</v>
          </cell>
          <cell r="NK84">
            <v>137.5675709008917</v>
          </cell>
          <cell r="NL84">
            <v>428.59620871625992</v>
          </cell>
          <cell r="NM84">
            <v>428.59620871625992</v>
          </cell>
          <cell r="NN84">
            <v>101.6748672046039</v>
          </cell>
          <cell r="NO84">
            <v>294.697</v>
          </cell>
          <cell r="NP84">
            <v>6745.2811069194431</v>
          </cell>
          <cell r="NQ84">
            <v>1270.8871543947409</v>
          </cell>
          <cell r="NR84">
            <v>2063.4711395203758</v>
          </cell>
          <cell r="NS84">
            <v>4613.2310626623112</v>
          </cell>
          <cell r="NT84">
            <v>2132.050044257132</v>
          </cell>
          <cell r="NU84">
            <v>2336.8203151344851</v>
          </cell>
          <cell r="NV84">
            <v>1065.933160739743</v>
          </cell>
          <cell r="NW84">
            <v>-437.65</v>
          </cell>
          <cell r="NX84">
            <v>234.5030457675054</v>
          </cell>
          <cell r="NY84">
            <v>216.55296569555949</v>
          </cell>
          <cell r="NZ84">
            <v>-18.301476096828711</v>
          </cell>
          <cell r="OA84">
            <v>597.49877272524191</v>
          </cell>
          <cell r="OB84">
            <v>185.44674442654721</v>
          </cell>
          <cell r="OC84">
            <v>127.61737027318451</v>
          </cell>
          <cell r="OD84">
            <v>353.68262663411542</v>
          </cell>
          <cell r="OE84">
            <v>353.68262663411542</v>
          </cell>
          <cell r="OF84">
            <v>102.8775629689607</v>
          </cell>
          <cell r="OG84">
            <v>294.697</v>
          </cell>
          <cell r="OH84">
            <v>7106.2630888832891</v>
          </cell>
          <cell r="OI84">
            <v>1312.7418850923409</v>
          </cell>
          <cell r="OJ84">
            <v>2020.0581317098361</v>
          </cell>
          <cell r="OK84">
            <v>4899.1124236588166</v>
          </cell>
          <cell r="OL84">
            <v>2207.150665224473</v>
          </cell>
          <cell r="OM84">
            <v>2393.5826985433828</v>
          </cell>
          <cell r="ON84">
            <v>1080.840813451041</v>
          </cell>
          <cell r="OO84">
            <v>-437.65</v>
          </cell>
          <cell r="OP84">
            <v>-43.359772218814037</v>
          </cell>
          <cell r="OQ84">
            <v>-49.944715469691928</v>
          </cell>
          <cell r="OR84">
            <v>-27.776942001619378</v>
          </cell>
          <cell r="OS84">
            <v>698.63418607737674</v>
          </cell>
          <cell r="OT84">
            <v>248.45801823241121</v>
          </cell>
          <cell r="OU84">
            <v>182.85701972251439</v>
          </cell>
          <cell r="OV84">
            <v>464.60270897274899</v>
          </cell>
          <cell r="OW84">
            <v>464.60270897274899</v>
          </cell>
          <cell r="OX84">
            <v>141.42118420180469</v>
          </cell>
          <cell r="OY84">
            <v>294.697</v>
          </cell>
          <cell r="OZ84">
            <v>7376.3274078137856</v>
          </cell>
          <cell r="PA84">
            <v>1246.1027141967029</v>
          </cell>
          <cell r="PB84">
            <v>1960.4104433717989</v>
          </cell>
          <cell r="PC84">
            <v>5065.9392781219958</v>
          </cell>
          <cell r="PD84">
            <v>2310.3881296917898</v>
          </cell>
          <cell r="PE84">
            <v>2459.9529462207338</v>
          </cell>
          <cell r="PF84">
            <v>1213.85023202403</v>
          </cell>
          <cell r="PG84">
            <v>-272.5</v>
          </cell>
          <cell r="PH84">
            <v>-153.0356837485084</v>
          </cell>
          <cell r="PI84">
            <v>-169.51483970419369</v>
          </cell>
          <cell r="PJ84">
            <v>-38.183719734487283</v>
          </cell>
          <cell r="PK84">
            <v>700.49498515199468</v>
          </cell>
          <cell r="PL84">
            <v>283.97420959467962</v>
          </cell>
          <cell r="PM84">
            <v>234.29951781304521</v>
          </cell>
          <cell r="PN84">
            <v>499.33366621078989</v>
          </cell>
          <cell r="PO84">
            <v>499.33366621078989</v>
          </cell>
          <cell r="PP84">
            <v>183.98428735932461</v>
          </cell>
          <cell r="PQ84">
            <v>294.697</v>
          </cell>
          <cell r="PR84">
            <v>7467.6701723254446</v>
          </cell>
          <cell r="PS84">
            <v>1293.3171032676771</v>
          </cell>
          <cell r="PT84">
            <v>1900.4640517655309</v>
          </cell>
          <cell r="PU84">
            <v>5022.9735128613484</v>
          </cell>
          <cell r="PV84">
            <v>2444.6966594640971</v>
          </cell>
          <cell r="PW84">
            <v>2526.4999698101728</v>
          </cell>
          <cell r="PX84">
            <v>1233.1828665424971</v>
          </cell>
          <cell r="PY84">
            <v>-272.5</v>
          </cell>
          <cell r="PZ84">
            <v>-29.179090622302621</v>
          </cell>
          <cell r="QA84">
            <v>-47.026505659671827</v>
          </cell>
          <cell r="QB84">
            <v>-49.675757587017642</v>
          </cell>
          <cell r="QC84">
            <v>424.95216919581452</v>
          </cell>
          <cell r="QD84">
            <v>86.361773161834151</v>
          </cell>
          <cell r="QE84">
            <v>52.844711326371929</v>
          </cell>
          <cell r="QF84">
            <v>224.21972301982581</v>
          </cell>
          <cell r="QG84">
            <v>224.21972301982581</v>
          </cell>
          <cell r="QH84">
            <v>31.356195989806881</v>
          </cell>
          <cell r="QI84">
            <v>294.697</v>
          </cell>
          <cell r="QJ84">
            <v>7408.5875661047576</v>
          </cell>
          <cell r="QK84">
            <v>1768.693275376547</v>
          </cell>
          <cell r="QL84">
            <v>1884.7489480971481</v>
          </cell>
          <cell r="QM84">
            <v>4941.0008835681019</v>
          </cell>
          <cell r="QN84">
            <v>2467.5866825366561</v>
          </cell>
          <cell r="QO84">
            <v>2566.8704258837761</v>
          </cell>
          <cell r="QP84">
            <v>798.17715050722836</v>
          </cell>
          <cell r="QQ84">
            <v>-272.5</v>
          </cell>
          <cell r="QR84">
            <v>417.21201974728888</v>
          </cell>
          <cell r="QS84">
            <v>401.25695076186628</v>
          </cell>
          <cell r="QT84">
            <v>-8.4661729172478584</v>
          </cell>
        </row>
        <row r="85">
          <cell r="A85" t="str">
            <v>JBSS3</v>
          </cell>
          <cell r="B85" t="str">
            <v>JBS</v>
          </cell>
          <cell r="C85" t="str">
            <v>Food &amp; Beverages</v>
          </cell>
          <cell r="D85" t="str">
            <v>Leonardo Alencar</v>
          </cell>
          <cell r="E85">
            <v>45614</v>
          </cell>
          <cell r="F85" t="str">
            <v>Buy</v>
          </cell>
          <cell r="G85" t="b">
            <v>0</v>
          </cell>
          <cell r="H85" t="str">
            <v>BRL</v>
          </cell>
          <cell r="I85">
            <v>48.1</v>
          </cell>
          <cell r="J85">
            <v>0.15164123768019061</v>
          </cell>
          <cell r="K85">
            <v>7.8794924437675565E-2</v>
          </cell>
          <cell r="L85">
            <v>0.1137191197600321</v>
          </cell>
          <cell r="M85">
            <v>374851.92259610002</v>
          </cell>
          <cell r="N85">
            <v>59108.615073980072</v>
          </cell>
          <cell r="O85">
            <v>24908.753936468849</v>
          </cell>
          <cell r="P85">
            <v>34568.627950718823</v>
          </cell>
          <cell r="Q85">
            <v>34568.627950718823</v>
          </cell>
          <cell r="R85">
            <v>15457.629000000001</v>
          </cell>
          <cell r="S85">
            <v>2218</v>
          </cell>
          <cell r="T85">
            <v>208110.628</v>
          </cell>
          <cell r="U85">
            <v>13861.549000000001</v>
          </cell>
          <cell r="V85">
            <v>62170.792000000001</v>
          </cell>
          <cell r="W85">
            <v>158301.69699999999</v>
          </cell>
          <cell r="X85">
            <v>49808.930999999997</v>
          </cell>
          <cell r="Y85">
            <v>104409.16800000001</v>
          </cell>
          <cell r="Z85">
            <v>90547.619000000006</v>
          </cell>
          <cell r="AA85">
            <v>12440.52</v>
          </cell>
          <cell r="AB85">
            <v>13890.664950718819</v>
          </cell>
          <cell r="AC85">
            <v>6613.3649507188202</v>
          </cell>
          <cell r="AD85">
            <v>4445.8340000000007</v>
          </cell>
          <cell r="AE85">
            <v>361857.71032291808</v>
          </cell>
          <cell r="AF85">
            <v>39261.709651252182</v>
          </cell>
          <cell r="AG85">
            <v>6601.3024178336664</v>
          </cell>
          <cell r="AH85">
            <v>17179.10048725651</v>
          </cell>
          <cell r="AI85">
            <v>17179.10048725651</v>
          </cell>
          <cell r="AJ85">
            <v>-1061.194999999999</v>
          </cell>
          <cell r="AK85">
            <v>2218</v>
          </cell>
          <cell r="AL85">
            <v>206132.06849247499</v>
          </cell>
          <cell r="AM85">
            <v>22763.688021624079</v>
          </cell>
          <cell r="AN85">
            <v>62541.120281135467</v>
          </cell>
          <cell r="AO85">
            <v>159133.76359340179</v>
          </cell>
          <cell r="AP85">
            <v>46998.306102499242</v>
          </cell>
          <cell r="AQ85">
            <v>110325.6282648576</v>
          </cell>
          <cell r="AR85">
            <v>87561.94024323349</v>
          </cell>
          <cell r="AS85">
            <v>12440.52</v>
          </cell>
          <cell r="AT85">
            <v>13483.199892279201</v>
          </cell>
          <cell r="AU85">
            <v>5784.3998922792034</v>
          </cell>
          <cell r="AV85">
            <v>2218.116</v>
          </cell>
          <cell r="AW85">
            <v>410042.160105674</v>
          </cell>
          <cell r="AX85">
            <v>61053.368487913933</v>
          </cell>
          <cell r="AY85">
            <v>26917.56693663538</v>
          </cell>
          <cell r="AZ85">
            <v>38084.391657881541</v>
          </cell>
          <cell r="BA85">
            <v>38084.391657881541</v>
          </cell>
          <cell r="BB85">
            <v>10769.067560189869</v>
          </cell>
          <cell r="BC85">
            <v>2218</v>
          </cell>
          <cell r="BD85">
            <v>228903.21399723459</v>
          </cell>
          <cell r="BE85">
            <v>34035.673776798838</v>
          </cell>
          <cell r="BF85">
            <v>66162.754202063603</v>
          </cell>
          <cell r="BG85">
            <v>177853.39822700049</v>
          </cell>
          <cell r="BH85">
            <v>51049.815770335234</v>
          </cell>
          <cell r="BI85">
            <v>117131.0280965844</v>
          </cell>
          <cell r="BJ85">
            <v>83095.354319785547</v>
          </cell>
          <cell r="BK85">
            <v>7492.2</v>
          </cell>
          <cell r="BL85">
            <v>24277.375185860259</v>
          </cell>
          <cell r="BM85">
            <v>15200.425885693119</v>
          </cell>
          <cell r="BN85">
            <v>6655.5210000000006</v>
          </cell>
          <cell r="BO85">
            <v>429405.03835864528</v>
          </cell>
          <cell r="BP85">
            <v>60544.917258898771</v>
          </cell>
          <cell r="BQ85">
            <v>23490.438736149721</v>
          </cell>
          <cell r="BR85">
            <v>34700.479562253669</v>
          </cell>
          <cell r="BS85">
            <v>34700.479562253669</v>
          </cell>
          <cell r="BT85">
            <v>10445.889680560569</v>
          </cell>
          <cell r="BU85">
            <v>2218</v>
          </cell>
          <cell r="BV85">
            <v>235694.27181681499</v>
          </cell>
          <cell r="BW85">
            <v>39797.427796107018</v>
          </cell>
          <cell r="BX85">
            <v>61657.713375959647</v>
          </cell>
          <cell r="BY85">
            <v>178883.85511980121</v>
          </cell>
          <cell r="BZ85">
            <v>56810.416697114953</v>
          </cell>
          <cell r="CA85">
            <v>117131.0280965844</v>
          </cell>
          <cell r="CB85">
            <v>77333.600300477367</v>
          </cell>
          <cell r="CC85">
            <v>6684.2</v>
          </cell>
          <cell r="CD85">
            <v>19651.191210825022</v>
          </cell>
          <cell r="CE85">
            <v>11522.354946087909</v>
          </cell>
          <cell r="CF85">
            <v>5760.6009267797281</v>
          </cell>
          <cell r="CG85">
            <v>432668.23318274523</v>
          </cell>
          <cell r="CH85">
            <v>57370.005999964778</v>
          </cell>
          <cell r="CI85">
            <v>19517.331042620692</v>
          </cell>
          <cell r="CJ85">
            <v>30306.698183925651</v>
          </cell>
          <cell r="CK85">
            <v>30306.698183925651</v>
          </cell>
          <cell r="CL85">
            <v>7748.275554235528</v>
          </cell>
          <cell r="CM85">
            <v>2218</v>
          </cell>
          <cell r="CN85">
            <v>240481.79154132729</v>
          </cell>
          <cell r="CO85">
            <v>43362.293505756134</v>
          </cell>
          <cell r="CP85">
            <v>58056.968041598993</v>
          </cell>
          <cell r="CQ85">
            <v>179398.42876661001</v>
          </cell>
          <cell r="CR85">
            <v>61083.362774818372</v>
          </cell>
          <cell r="CS85">
            <v>117131.0280965844</v>
          </cell>
          <cell r="CT85">
            <v>73768.734590828259</v>
          </cell>
          <cell r="CU85">
            <v>6705</v>
          </cell>
          <cell r="CV85">
            <v>15960.619956097429</v>
          </cell>
          <cell r="CW85">
            <v>7837.8117873525234</v>
          </cell>
          <cell r="CX85">
            <v>4272.9460777034164</v>
          </cell>
          <cell r="CY85">
            <v>445872.94659890753</v>
          </cell>
          <cell r="CZ85">
            <v>55198.013567015558</v>
          </cell>
          <cell r="DA85">
            <v>20985.75698230381</v>
          </cell>
          <cell r="DB85">
            <v>32111.116554008771</v>
          </cell>
          <cell r="DC85">
            <v>32111.116554008771</v>
          </cell>
          <cell r="DD85">
            <v>8845.0010174513427</v>
          </cell>
          <cell r="DE85">
            <v>2218</v>
          </cell>
          <cell r="DF85">
            <v>244149.6728637357</v>
          </cell>
          <cell r="DG85">
            <v>44266.813761501209</v>
          </cell>
          <cell r="DH85">
            <v>54740.907332023213</v>
          </cell>
          <cell r="DI85">
            <v>180627.43113200061</v>
          </cell>
          <cell r="DJ85">
            <v>63522.241731836213</v>
          </cell>
          <cell r="DK85">
            <v>117131.0280965844</v>
          </cell>
          <cell r="DL85">
            <v>72864.214335083176</v>
          </cell>
          <cell r="DM85">
            <v>7188.6218069442984</v>
          </cell>
          <cell r="DN85">
            <v>16199.559671673949</v>
          </cell>
          <cell r="DO85">
            <v>8221.1571267985819</v>
          </cell>
          <cell r="DP85">
            <v>7316.6368710534998</v>
          </cell>
          <cell r="DQ85">
            <v>459488.95167005417</v>
          </cell>
          <cell r="DR85">
            <v>58989.052429378717</v>
          </cell>
          <cell r="DS85">
            <v>23723.150681766529</v>
          </cell>
          <cell r="DT85">
            <v>35195.121320556333</v>
          </cell>
          <cell r="DU85">
            <v>35195.121320556333</v>
          </cell>
          <cell r="DV85">
            <v>10839.810946517649</v>
          </cell>
          <cell r="DW85">
            <v>2218</v>
          </cell>
          <cell r="DX85">
            <v>247923.86398366361</v>
          </cell>
          <cell r="DY85">
            <v>45224.044147337547</v>
          </cell>
          <cell r="DZ85">
            <v>51730.254877584608</v>
          </cell>
          <cell r="EA85">
            <v>181412.70379241079</v>
          </cell>
          <cell r="EB85">
            <v>66511.160191353934</v>
          </cell>
          <cell r="EC85">
            <v>117131.0280965844</v>
          </cell>
          <cell r="ED85">
            <v>71906.983949246845</v>
          </cell>
          <cell r="EE85">
            <v>7809.2988621291861</v>
          </cell>
          <cell r="EF85">
            <v>17706.237995394818</v>
          </cell>
          <cell r="EG85">
            <v>9923.9857643895448</v>
          </cell>
          <cell r="EH85">
            <v>8966.7553785532073</v>
          </cell>
          <cell r="EI85">
            <v>473529.24106344918</v>
          </cell>
          <cell r="EJ85">
            <v>63143.47838325295</v>
          </cell>
          <cell r="EK85">
            <v>26789.788015542061</v>
          </cell>
          <cell r="EL85">
            <v>38619.327325053251</v>
          </cell>
          <cell r="EM85">
            <v>38619.327325053251</v>
          </cell>
          <cell r="EN85">
            <v>12887.823413332349</v>
          </cell>
          <cell r="EO85">
            <v>2218</v>
          </cell>
          <cell r="EP85">
            <v>252267.63171049449</v>
          </cell>
          <cell r="EQ85">
            <v>46252.56305769585</v>
          </cell>
          <cell r="ER85">
            <v>49046.756777689057</v>
          </cell>
          <cell r="ES85">
            <v>182202.84373983019</v>
          </cell>
          <cell r="ET85">
            <v>70064.787970765436</v>
          </cell>
          <cell r="EU85">
            <v>117131.0280965844</v>
          </cell>
          <cell r="EV85">
            <v>70878.465038888535</v>
          </cell>
          <cell r="EW85">
            <v>8461.3181843511848</v>
          </cell>
          <cell r="EX85">
            <v>19526.508773940212</v>
          </cell>
          <cell r="EY85">
            <v>11689.40224859278</v>
          </cell>
          <cell r="EZ85">
            <v>10660.88333823448</v>
          </cell>
          <cell r="FA85">
            <v>488007.22185095679</v>
          </cell>
          <cell r="FB85">
            <v>65074.508402855317</v>
          </cell>
          <cell r="FC85">
            <v>27597.7355034014</v>
          </cell>
          <cell r="FD85">
            <v>39796.150948185241</v>
          </cell>
          <cell r="FE85">
            <v>39796.150948185241</v>
          </cell>
          <cell r="FF85">
            <v>13255.9507124416</v>
          </cell>
          <cell r="FG85">
            <v>2218</v>
          </cell>
          <cell r="FH85">
            <v>256925.59584530059</v>
          </cell>
          <cell r="FI85">
            <v>46875.230415982049</v>
          </cell>
          <cell r="FJ85">
            <v>46713.225857470163</v>
          </cell>
          <cell r="FK85">
            <v>183205.6744061322</v>
          </cell>
          <cell r="FL85">
            <v>73719.921439269543</v>
          </cell>
          <cell r="FM85">
            <v>117131.0280965844</v>
          </cell>
          <cell r="FN85">
            <v>70255.797680602336</v>
          </cell>
          <cell r="FO85">
            <v>9146.041209615636</v>
          </cell>
          <cell r="FP85">
            <v>19691.758101844662</v>
          </cell>
          <cell r="FQ85">
            <v>11588.067763798541</v>
          </cell>
          <cell r="FR85">
            <v>10965.40040551235</v>
          </cell>
          <cell r="FS85">
            <v>90866.856288195209</v>
          </cell>
          <cell r="FT85">
            <v>16252.27791219521</v>
          </cell>
          <cell r="FU85">
            <v>7639.2330514613504</v>
          </cell>
          <cell r="FV85">
            <v>10084.828037511161</v>
          </cell>
          <cell r="FW85">
            <v>10084.828037511161</v>
          </cell>
          <cell r="FX85">
            <v>5142.0850000000028</v>
          </cell>
          <cell r="FY85">
            <v>2218</v>
          </cell>
          <cell r="FZ85">
            <v>189215.33100000001</v>
          </cell>
          <cell r="GA85">
            <v>18521.036</v>
          </cell>
          <cell r="GB85">
            <v>53343.29</v>
          </cell>
          <cell r="GC85">
            <v>142746.42199999999</v>
          </cell>
          <cell r="GD85">
            <v>46468.909</v>
          </cell>
          <cell r="GE85">
            <v>85265.045000000013</v>
          </cell>
          <cell r="GF85">
            <v>66744.00900000002</v>
          </cell>
          <cell r="GG85">
            <v>2188.027</v>
          </cell>
          <cell r="GH85">
            <v>3184.5950375111638</v>
          </cell>
          <cell r="GI85">
            <v>2192.239037511164</v>
          </cell>
          <cell r="GJ85">
            <v>-3.746</v>
          </cell>
          <cell r="GK85">
            <v>92191.383203042002</v>
          </cell>
          <cell r="GL85">
            <v>16082.023347672</v>
          </cell>
          <cell r="GM85">
            <v>8066.5235455996044</v>
          </cell>
          <cell r="GN85">
            <v>10363.44107550596</v>
          </cell>
          <cell r="GO85">
            <v>10363.44107550596</v>
          </cell>
          <cell r="GP85">
            <v>3952.1789999999901</v>
          </cell>
          <cell r="GQ85">
            <v>2218</v>
          </cell>
          <cell r="GR85">
            <v>205529.04399999999</v>
          </cell>
          <cell r="GS85">
            <v>20106.605</v>
          </cell>
          <cell r="GT85">
            <v>57332.286</v>
          </cell>
          <cell r="GU85">
            <v>158764.14000000001</v>
          </cell>
          <cell r="GV85">
            <v>46764.904000000002</v>
          </cell>
          <cell r="GW85">
            <v>98971.207000000009</v>
          </cell>
          <cell r="GX85">
            <v>78864.602000000014</v>
          </cell>
          <cell r="GY85">
            <v>2629</v>
          </cell>
          <cell r="GZ85">
            <v>2307.1760755059549</v>
          </cell>
          <cell r="HA85">
            <v>1188.1100755059549</v>
          </cell>
          <cell r="HB85">
            <v>-2223.9720000000002</v>
          </cell>
          <cell r="HC85">
            <v>98928.1506419285</v>
          </cell>
          <cell r="HD85">
            <v>16159.1078650085</v>
          </cell>
          <cell r="HE85">
            <v>7174.6807375899998</v>
          </cell>
          <cell r="HF85">
            <v>9545.8594159534987</v>
          </cell>
          <cell r="HG85">
            <v>9545.8594159534987</v>
          </cell>
          <cell r="HH85">
            <v>4013.6050000000059</v>
          </cell>
          <cell r="HI85">
            <v>2218</v>
          </cell>
          <cell r="HJ85">
            <v>206311.527</v>
          </cell>
          <cell r="HK85">
            <v>17260.723999999998</v>
          </cell>
          <cell r="HL85">
            <v>59361.357000000004</v>
          </cell>
          <cell r="HM85">
            <v>158580.223</v>
          </cell>
          <cell r="HN85">
            <v>47731.303999999996</v>
          </cell>
          <cell r="HO85">
            <v>103169.821</v>
          </cell>
          <cell r="HP85">
            <v>85909.096999999994</v>
          </cell>
          <cell r="HQ85">
            <v>2968.7</v>
          </cell>
          <cell r="HR85">
            <v>5086.3944159535095</v>
          </cell>
          <cell r="HS85">
            <v>4264.0064159535086</v>
          </cell>
          <cell r="HT85">
            <v>0</v>
          </cell>
          <cell r="HU85">
            <v>92865.532462934352</v>
          </cell>
          <cell r="HV85">
            <v>10615.205949104349</v>
          </cell>
          <cell r="HW85">
            <v>2028.316601817902</v>
          </cell>
          <cell r="HX85">
            <v>4574.4994217482017</v>
          </cell>
          <cell r="HY85">
            <v>4574.4994217482017</v>
          </cell>
          <cell r="HZ85">
            <v>2349.7600000000011</v>
          </cell>
          <cell r="IA85">
            <v>2218</v>
          </cell>
          <cell r="IB85">
            <v>208110.628</v>
          </cell>
          <cell r="IC85">
            <v>13861.549000000001</v>
          </cell>
          <cell r="ID85">
            <v>62170.792000000001</v>
          </cell>
          <cell r="IE85">
            <v>158301.69699999999</v>
          </cell>
          <cell r="IF85">
            <v>49808.930999999997</v>
          </cell>
          <cell r="IG85">
            <v>104409.16800000001</v>
          </cell>
          <cell r="IH85">
            <v>90547.619000000006</v>
          </cell>
          <cell r="II85">
            <v>4654.7929999999997</v>
          </cell>
          <cell r="IJ85">
            <v>3312.4994217481949</v>
          </cell>
          <cell r="IK85">
            <v>2153.7554217481961</v>
          </cell>
          <cell r="IL85">
            <v>-2218.116</v>
          </cell>
          <cell r="IM85">
            <v>86683.696187970083</v>
          </cell>
          <cell r="IN85">
            <v>7522.6954209300766</v>
          </cell>
          <cell r="IO85">
            <v>-389.79557862034989</v>
          </cell>
          <cell r="IP85">
            <v>2162.3770227996501</v>
          </cell>
          <cell r="IQ85">
            <v>2162.3770227996501</v>
          </cell>
          <cell r="IR85">
            <v>-1453.021999999992</v>
          </cell>
          <cell r="IS85">
            <v>2218</v>
          </cell>
          <cell r="IT85">
            <v>200211.568</v>
          </cell>
          <cell r="IU85">
            <v>9368.2430000000004</v>
          </cell>
          <cell r="IV85">
            <v>61670.027000000002</v>
          </cell>
          <cell r="IW85">
            <v>156073.921</v>
          </cell>
          <cell r="IX85">
            <v>44137.552000000003</v>
          </cell>
          <cell r="IY85">
            <v>105515.67600000001</v>
          </cell>
          <cell r="IZ85">
            <v>96147.433000000005</v>
          </cell>
          <cell r="JA85">
            <v>1718.2</v>
          </cell>
          <cell r="JB85">
            <v>1452.082022799651</v>
          </cell>
          <cell r="JC85">
            <v>95.595022799650678</v>
          </cell>
          <cell r="JD85">
            <v>0</v>
          </cell>
          <cell r="JE85">
            <v>88110.475732688777</v>
          </cell>
          <cell r="JF85">
            <v>9798.4492495287814</v>
          </cell>
          <cell r="JG85">
            <v>1862.426348425601</v>
          </cell>
          <cell r="JH85">
            <v>4481.2889463652009</v>
          </cell>
          <cell r="JI85">
            <v>4481.2889463652009</v>
          </cell>
          <cell r="JJ85">
            <v>-263.65000000001129</v>
          </cell>
          <cell r="JK85">
            <v>2218</v>
          </cell>
          <cell r="JL85">
            <v>198342.88488531089</v>
          </cell>
          <cell r="JM85">
            <v>13548.73887679628</v>
          </cell>
          <cell r="JN85">
            <v>61063.719320596138</v>
          </cell>
          <cell r="JO85">
            <v>152596.26793106881</v>
          </cell>
          <cell r="JP85">
            <v>45746.616953313001</v>
          </cell>
          <cell r="JQ85">
            <v>102705.6009213253</v>
          </cell>
          <cell r="JR85">
            <v>89156.862044529029</v>
          </cell>
          <cell r="JS85">
            <v>1950.8</v>
          </cell>
          <cell r="JT85">
            <v>6077.6281744692296</v>
          </cell>
          <cell r="JU85">
            <v>4580.8981744692301</v>
          </cell>
          <cell r="JV85">
            <v>-2218.116</v>
          </cell>
          <cell r="JW85">
            <v>90722.825951801322</v>
          </cell>
          <cell r="JX85">
            <v>10968.56044204134</v>
          </cell>
          <cell r="JY85">
            <v>2852.3133873507991</v>
          </cell>
          <cell r="JZ85">
            <v>5431.0706950531994</v>
          </cell>
          <cell r="KA85">
            <v>5431.0706950531994</v>
          </cell>
          <cell r="KB85">
            <v>572.92800000000238</v>
          </cell>
          <cell r="KC85">
            <v>2218</v>
          </cell>
          <cell r="KD85">
            <v>214514.5557648674</v>
          </cell>
          <cell r="KE85">
            <v>27725.082362288969</v>
          </cell>
          <cell r="KF85">
            <v>62583.352268830276</v>
          </cell>
          <cell r="KG85">
            <v>168996.25546572139</v>
          </cell>
          <cell r="KH85">
            <v>45518.300298926668</v>
          </cell>
          <cell r="KI85">
            <v>109860.2463143255</v>
          </cell>
          <cell r="KJ85">
            <v>82135.163952036513</v>
          </cell>
          <cell r="KK85">
            <v>1832.4</v>
          </cell>
          <cell r="KL85">
            <v>417.90405978514582</v>
          </cell>
          <cell r="KM85">
            <v>-630.85594021485394</v>
          </cell>
          <cell r="KN85">
            <v>0</v>
          </cell>
          <cell r="KO85">
            <v>96340.712450457897</v>
          </cell>
          <cell r="KP85">
            <v>10972.00453875198</v>
          </cell>
          <cell r="KQ85">
            <v>2276.3582606776158</v>
          </cell>
          <cell r="KR85">
            <v>5104.3638230384558</v>
          </cell>
          <cell r="KS85">
            <v>5104.3638230384558</v>
          </cell>
          <cell r="KT85">
            <v>82.549000000002664</v>
          </cell>
          <cell r="KU85">
            <v>2218</v>
          </cell>
          <cell r="KV85">
            <v>206132.06849247499</v>
          </cell>
          <cell r="KW85">
            <v>22763.688021624079</v>
          </cell>
          <cell r="KX85">
            <v>62541.120281135467</v>
          </cell>
          <cell r="KY85">
            <v>159133.76359340179</v>
          </cell>
          <cell r="KZ85">
            <v>46998.306102499242</v>
          </cell>
          <cell r="LA85">
            <v>110325.6282648576</v>
          </cell>
          <cell r="LB85">
            <v>87561.94024323349</v>
          </cell>
          <cell r="LC85">
            <v>1990.8</v>
          </cell>
          <cell r="LD85">
            <v>5535.5856352251758</v>
          </cell>
          <cell r="LE85">
            <v>3938.2426352251759</v>
          </cell>
          <cell r="LF85">
            <v>0</v>
          </cell>
          <cell r="LG85">
            <v>88331.715713282509</v>
          </cell>
          <cell r="LH85">
            <v>11396.5986665125</v>
          </cell>
          <cell r="LI85">
            <v>3774.967083453952</v>
          </cell>
          <cell r="LJ85">
            <v>6428.7430095066284</v>
          </cell>
          <cell r="LK85">
            <v>6428.7430095066284</v>
          </cell>
          <cell r="LL85">
            <v>1646.4840000000011</v>
          </cell>
          <cell r="LM85">
            <v>2218</v>
          </cell>
          <cell r="LN85">
            <v>204320.56535868839</v>
          </cell>
          <cell r="LO85">
            <v>17322.484075117209</v>
          </cell>
          <cell r="LP85">
            <v>63511.343591486177</v>
          </cell>
          <cell r="LQ85">
            <v>156233.45828703709</v>
          </cell>
          <cell r="LR85">
            <v>48087.155755139363</v>
          </cell>
          <cell r="LS85">
            <v>110417.5886864855</v>
          </cell>
          <cell r="LT85">
            <v>93095.104611368268</v>
          </cell>
          <cell r="LU85">
            <v>1407.3</v>
          </cell>
          <cell r="LV85">
            <v>451.06115421980581</v>
          </cell>
          <cell r="LW85">
            <v>-836.47584578019428</v>
          </cell>
          <cell r="LX85">
            <v>-3.883</v>
          </cell>
          <cell r="LY85">
            <v>100606.3</v>
          </cell>
          <cell r="LZ85">
            <v>15381.047212019999</v>
          </cell>
          <cell r="MA85">
            <v>7310.271529145627</v>
          </cell>
          <cell r="MB85">
            <v>9882.0813975942783</v>
          </cell>
          <cell r="MC85">
            <v>9882.0813975942783</v>
          </cell>
          <cell r="MD85">
            <v>1715.3349999999989</v>
          </cell>
          <cell r="ME85">
            <v>2218</v>
          </cell>
          <cell r="MF85">
            <v>219563.8501417044</v>
          </cell>
          <cell r="MG85">
            <v>21417.445900616942</v>
          </cell>
          <cell r="MH85">
            <v>67795.36902265111</v>
          </cell>
          <cell r="MI85">
            <v>168780.65507031721</v>
          </cell>
          <cell r="MJ85">
            <v>50783.195071877119</v>
          </cell>
          <cell r="MK85">
            <v>118225.7815710367</v>
          </cell>
          <cell r="ML85">
            <v>96808.335670419779</v>
          </cell>
          <cell r="MM85">
            <v>1802.9</v>
          </cell>
          <cell r="MN85">
            <v>5235.0197002303139</v>
          </cell>
          <cell r="MO85">
            <v>3501.6777002303138</v>
          </cell>
          <cell r="MP85">
            <v>-13.638</v>
          </cell>
          <cell r="MQ85">
            <v>110497.89258</v>
          </cell>
          <cell r="MR85">
            <v>18075.551703680008</v>
          </cell>
          <cell r="MS85">
            <v>8929.5839378831424</v>
          </cell>
          <cell r="MT85">
            <v>11939.425271414169</v>
          </cell>
          <cell r="MU85">
            <v>11939.425271414169</v>
          </cell>
          <cell r="MV85">
            <v>3842.2220000000052</v>
          </cell>
          <cell r="MW85">
            <v>2218</v>
          </cell>
          <cell r="MX85">
            <v>226575.6728994117</v>
          </cell>
          <cell r="MY85">
            <v>28534.539114826712</v>
          </cell>
          <cell r="MZ85">
            <v>67399.151795277401</v>
          </cell>
          <cell r="NA85">
            <v>174925.52844366679</v>
          </cell>
          <cell r="NB85">
            <v>51650.144455846079</v>
          </cell>
          <cell r="NC85">
            <v>117131.0280965844</v>
          </cell>
          <cell r="ND85">
            <v>88596.488981757677</v>
          </cell>
          <cell r="NE85">
            <v>1779</v>
          </cell>
          <cell r="NF85">
            <v>6860.3103692708683</v>
          </cell>
          <cell r="NG85">
            <v>4460.9363692708685</v>
          </cell>
          <cell r="NH85">
            <v>-2218</v>
          </cell>
          <cell r="NI85">
            <v>110606.25181239151</v>
          </cell>
          <cell r="NJ85">
            <v>16200.17090570142</v>
          </cell>
          <cell r="NK85">
            <v>6902.7443861526608</v>
          </cell>
          <cell r="NL85">
            <v>9834.1419793664609</v>
          </cell>
          <cell r="NM85">
            <v>9834.1419793664609</v>
          </cell>
          <cell r="NN85">
            <v>3565.0265601898668</v>
          </cell>
          <cell r="NO85">
            <v>2218</v>
          </cell>
          <cell r="NP85">
            <v>228903.21399723459</v>
          </cell>
          <cell r="NQ85">
            <v>34035.673776798838</v>
          </cell>
          <cell r="NR85">
            <v>66162.754202063603</v>
          </cell>
          <cell r="NS85">
            <v>177853.39822700049</v>
          </cell>
          <cell r="NT85">
            <v>51049.815770335234</v>
          </cell>
          <cell r="NU85">
            <v>117131.0280965844</v>
          </cell>
          <cell r="NV85">
            <v>83095.354319785547</v>
          </cell>
          <cell r="NW85">
            <v>1695</v>
          </cell>
          <cell r="NX85">
            <v>11730.983962139269</v>
          </cell>
          <cell r="NY85">
            <v>9921.1346619721298</v>
          </cell>
          <cell r="NZ85">
            <v>4420</v>
          </cell>
          <cell r="OA85">
            <v>100121.8818466477</v>
          </cell>
          <cell r="OB85">
            <v>13438.54495763223</v>
          </cell>
          <cell r="OC85">
            <v>4940.7676384911147</v>
          </cell>
          <cell r="OD85">
            <v>7406.7124629124301</v>
          </cell>
          <cell r="OE85">
            <v>7406.7124629124301</v>
          </cell>
          <cell r="OF85">
            <v>1987.8184132675919</v>
          </cell>
          <cell r="OG85">
            <v>2218</v>
          </cell>
          <cell r="OH85">
            <v>226484.7777761741</v>
          </cell>
          <cell r="OI85">
            <v>29764.45282066119</v>
          </cell>
          <cell r="OJ85">
            <v>65391.80937764229</v>
          </cell>
          <cell r="OK85">
            <v>174338.73861627039</v>
          </cell>
          <cell r="OL85">
            <v>52146.039160004853</v>
          </cell>
          <cell r="OM85">
            <v>117131.0280965844</v>
          </cell>
          <cell r="ON85">
            <v>87366.575275923198</v>
          </cell>
          <cell r="OO85">
            <v>1695</v>
          </cell>
          <cell r="OP85">
            <v>-1157.492300429245</v>
          </cell>
          <cell r="OQ85">
            <v>-3174.9975664680192</v>
          </cell>
          <cell r="OR85">
            <v>1096.223389669628</v>
          </cell>
          <cell r="OS85">
            <v>108381.918542206</v>
          </cell>
          <cell r="OT85">
            <v>15447.71329233798</v>
          </cell>
          <cell r="OU85">
            <v>6231.6590338015067</v>
          </cell>
          <cell r="OV85">
            <v>8970.905202904667</v>
          </cell>
          <cell r="OW85">
            <v>8970.905202904667</v>
          </cell>
          <cell r="OX85">
            <v>2838.0346679327608</v>
          </cell>
          <cell r="OY85">
            <v>2218</v>
          </cell>
          <cell r="OZ85">
            <v>229954.60616611419</v>
          </cell>
          <cell r="PA85">
            <v>30197.526663639492</v>
          </cell>
          <cell r="PB85">
            <v>64338.563208539133</v>
          </cell>
          <cell r="PC85">
            <v>176243.47435845339</v>
          </cell>
          <cell r="PD85">
            <v>53711.131807761893</v>
          </cell>
          <cell r="PE85">
            <v>117131.0280965844</v>
          </cell>
          <cell r="PF85">
            <v>86933.501432944904</v>
          </cell>
          <cell r="PG85">
            <v>1686</v>
          </cell>
          <cell r="PH85">
            <v>4056.2451305180739</v>
          </cell>
          <cell r="PI85">
            <v>1998.1664907353329</v>
          </cell>
          <cell r="PJ85">
            <v>1565.092647757037</v>
          </cell>
          <cell r="PK85">
            <v>112735.42788285061</v>
          </cell>
          <cell r="PL85">
            <v>16258.24259102342</v>
          </cell>
          <cell r="PM85">
            <v>6379.2528694747552</v>
          </cell>
          <cell r="PN85">
            <v>9474.3273562203522</v>
          </cell>
          <cell r="PO85">
            <v>9474.3273562203522</v>
          </cell>
          <cell r="PP85">
            <v>2955.3909931790699</v>
          </cell>
          <cell r="PQ85">
            <v>2218</v>
          </cell>
          <cell r="PR85">
            <v>231031.7119735195</v>
          </cell>
          <cell r="PS85">
            <v>32568.67290834945</v>
          </cell>
          <cell r="PT85">
            <v>62917.488721793532</v>
          </cell>
          <cell r="PU85">
            <v>175690.768956385</v>
          </cell>
          <cell r="PV85">
            <v>55340.943017235637</v>
          </cell>
          <cell r="PW85">
            <v>117131.0280965844</v>
          </cell>
          <cell r="PX85">
            <v>84562.355188234942</v>
          </cell>
          <cell r="PY85">
            <v>1674</v>
          </cell>
          <cell r="PZ85">
            <v>6034.0470983951273</v>
          </cell>
          <cell r="QA85">
            <v>4000.957454183711</v>
          </cell>
          <cell r="QB85">
            <v>1629.8112094737519</v>
          </cell>
          <cell r="QC85">
            <v>108165.810086941</v>
          </cell>
          <cell r="QD85">
            <v>15400.41641790515</v>
          </cell>
          <cell r="QE85">
            <v>5938.75919438234</v>
          </cell>
          <cell r="QF85">
            <v>8848.5345402162202</v>
          </cell>
          <cell r="QG85">
            <v>8848.5345402162202</v>
          </cell>
          <cell r="QH85">
            <v>2664.6456061811491</v>
          </cell>
          <cell r="QI85">
            <v>2218</v>
          </cell>
          <cell r="QJ85">
            <v>235694.27181681499</v>
          </cell>
          <cell r="QK85">
            <v>39797.427796107018</v>
          </cell>
          <cell r="QL85">
            <v>61657.713375959647</v>
          </cell>
          <cell r="QM85">
            <v>178883.85511980121</v>
          </cell>
          <cell r="QN85">
            <v>56810.416697114953</v>
          </cell>
          <cell r="QO85">
            <v>117131.0280965844</v>
          </cell>
          <cell r="QP85">
            <v>77333.600300477367</v>
          </cell>
          <cell r="QQ85">
            <v>1650</v>
          </cell>
          <cell r="QR85">
            <v>10718.391282341059</v>
          </cell>
          <cell r="QS85">
            <v>8698.2285676368847</v>
          </cell>
          <cell r="QT85">
            <v>1469.4736798793101</v>
          </cell>
          <cell r="UG85">
            <v>0</v>
          </cell>
          <cell r="UH85">
            <v>0</v>
          </cell>
          <cell r="UI85">
            <v>0</v>
          </cell>
          <cell r="UJ85">
            <v>0</v>
          </cell>
          <cell r="UK85">
            <v>0</v>
          </cell>
          <cell r="UL85">
            <v>0</v>
          </cell>
          <cell r="UM85">
            <v>0</v>
          </cell>
          <cell r="UN85">
            <v>0</v>
          </cell>
          <cell r="UO85">
            <v>0</v>
          </cell>
          <cell r="UP85">
            <v>0</v>
          </cell>
          <cell r="UQ85">
            <v>0</v>
          </cell>
          <cell r="UR85">
            <v>0</v>
          </cell>
          <cell r="US85">
            <v>0</v>
          </cell>
          <cell r="UT85">
            <v>0</v>
          </cell>
          <cell r="UU85">
            <v>0</v>
          </cell>
          <cell r="UV85">
            <v>0</v>
          </cell>
          <cell r="UW85">
            <v>0</v>
          </cell>
          <cell r="UX85">
            <v>0</v>
          </cell>
          <cell r="UY85">
            <v>0</v>
          </cell>
          <cell r="UZ85">
            <v>0</v>
          </cell>
          <cell r="VA85">
            <v>0</v>
          </cell>
          <cell r="YH85">
            <v>0</v>
          </cell>
          <cell r="YM85">
            <v>0</v>
          </cell>
          <cell r="YR85">
            <v>0</v>
          </cell>
          <cell r="YW85">
            <v>0</v>
          </cell>
        </row>
        <row r="86">
          <cell r="A86" t="str">
            <v>JHSF3</v>
          </cell>
          <cell r="B86" t="str">
            <v>JHSF</v>
          </cell>
          <cell r="C86" t="str">
            <v>Income Properties</v>
          </cell>
          <cell r="D86" t="str">
            <v>Ygor Altero</v>
          </cell>
          <cell r="E86">
            <v>45337</v>
          </cell>
          <cell r="F86" t="str">
            <v>Buy</v>
          </cell>
          <cell r="G86" t="b">
            <v>0</v>
          </cell>
          <cell r="H86" t="str">
            <v>BRL</v>
          </cell>
          <cell r="I86">
            <v>6.5</v>
          </cell>
          <cell r="J86">
            <v>0.14699937499999999</v>
          </cell>
          <cell r="K86">
            <v>9.35E-2</v>
          </cell>
          <cell r="L86">
            <v>0.13629949999999999</v>
          </cell>
          <cell r="AE86">
            <v>1495.8776930265201</v>
          </cell>
          <cell r="AF86">
            <v>806.59535115820472</v>
          </cell>
          <cell r="AG86">
            <v>663.72947843190116</v>
          </cell>
          <cell r="AH86">
            <v>716.87726012683152</v>
          </cell>
          <cell r="AI86">
            <v>577.66848593843144</v>
          </cell>
          <cell r="AJ86">
            <v>331.05744598860139</v>
          </cell>
          <cell r="AK86">
            <v>677.92051500000002</v>
          </cell>
          <cell r="AL86">
            <v>10836.653688187331</v>
          </cell>
          <cell r="AM86">
            <v>693.7965555747096</v>
          </cell>
          <cell r="AN86">
            <v>5950.485834009769</v>
          </cell>
          <cell r="AO86">
            <v>5989.9160550035322</v>
          </cell>
          <cell r="AP86">
            <v>4846.7376331838022</v>
          </cell>
          <cell r="AQ86">
            <v>3076.7330000000002</v>
          </cell>
          <cell r="AR86">
            <v>2382.936444425291</v>
          </cell>
          <cell r="AS86">
            <v>-444.99261570469997</v>
          </cell>
          <cell r="AT86">
            <v>19.55369548093271</v>
          </cell>
          <cell r="AU86">
            <v>-190.7299296892142</v>
          </cell>
          <cell r="AV86">
            <v>285</v>
          </cell>
          <cell r="AW86">
            <v>1806.8018634741111</v>
          </cell>
          <cell r="AX86">
            <v>972.75140514552572</v>
          </cell>
          <cell r="AY86">
            <v>645.45070564351181</v>
          </cell>
          <cell r="AZ86">
            <v>704.65121756046301</v>
          </cell>
          <cell r="BA86">
            <v>704.65121756046301</v>
          </cell>
          <cell r="BB86">
            <v>433.39312790779542</v>
          </cell>
          <cell r="BC86">
            <v>677.92051500000002</v>
          </cell>
          <cell r="BD86">
            <v>11499.041160633569</v>
          </cell>
          <cell r="BE86">
            <v>787.93188837892558</v>
          </cell>
          <cell r="BF86">
            <v>6131.28532209282</v>
          </cell>
          <cell r="BG86">
            <v>6348.9283379143089</v>
          </cell>
          <cell r="BH86">
            <v>5150.1128227192603</v>
          </cell>
          <cell r="BI86">
            <v>3076.7330000000002</v>
          </cell>
          <cell r="BJ86">
            <v>2288.8011116210751</v>
          </cell>
          <cell r="BK86">
            <v>-240</v>
          </cell>
          <cell r="BL86">
            <v>403.85424359225789</v>
          </cell>
          <cell r="BM86">
            <v>213.24259989651361</v>
          </cell>
          <cell r="BN86">
            <v>249.99999996</v>
          </cell>
          <cell r="BO86">
            <v>2094.7690475602608</v>
          </cell>
          <cell r="BP86">
            <v>1144.5274439534981</v>
          </cell>
          <cell r="BQ86">
            <v>788.55434487194691</v>
          </cell>
          <cell r="BR86">
            <v>849.64672057474263</v>
          </cell>
          <cell r="BS86">
            <v>849.64672057474263</v>
          </cell>
          <cell r="BT86">
            <v>606.3091402604349</v>
          </cell>
          <cell r="BU86">
            <v>677.92051500000002</v>
          </cell>
          <cell r="BV86">
            <v>12456.51200800653</v>
          </cell>
          <cell r="BW86">
            <v>1173.9415777049589</v>
          </cell>
          <cell r="BX86">
            <v>6330.1929463900206</v>
          </cell>
          <cell r="BY86">
            <v>6881.9827871049656</v>
          </cell>
          <cell r="BZ86">
            <v>5574.5292209015661</v>
          </cell>
          <cell r="CA86">
            <v>3076.7330000000002</v>
          </cell>
          <cell r="CB86">
            <v>1902.791422295041</v>
          </cell>
          <cell r="CC86">
            <v>-260</v>
          </cell>
          <cell r="CD86">
            <v>535.55774944411155</v>
          </cell>
          <cell r="CE86">
            <v>378.12998749679372</v>
          </cell>
          <cell r="CF86">
            <v>130.01793837233859</v>
          </cell>
          <cell r="CG86">
            <v>2274.9126555570651</v>
          </cell>
          <cell r="CH86">
            <v>1241.721174306354</v>
          </cell>
          <cell r="CI86">
            <v>865.47454060041559</v>
          </cell>
          <cell r="CJ86">
            <v>928.41418280282073</v>
          </cell>
          <cell r="CK86">
            <v>928.41418280282073</v>
          </cell>
          <cell r="CL86">
            <v>708.92632274628738</v>
          </cell>
          <cell r="CM86">
            <v>677.92051500000002</v>
          </cell>
          <cell r="CN86">
            <v>13276.51085279882</v>
          </cell>
          <cell r="CO86">
            <v>1548.64227988619</v>
          </cell>
          <cell r="CP86">
            <v>6487.2533041876177</v>
          </cell>
          <cell r="CQ86">
            <v>7347.5184705241136</v>
          </cell>
          <cell r="CR86">
            <v>5928.9923822747096</v>
          </cell>
          <cell r="CS86">
            <v>3076.7330000000002</v>
          </cell>
          <cell r="CT86">
            <v>1528.09072011381</v>
          </cell>
          <cell r="CU86">
            <v>-220</v>
          </cell>
          <cell r="CV86">
            <v>545.40886262813342</v>
          </cell>
          <cell r="CW86">
            <v>415.78455058029192</v>
          </cell>
          <cell r="CX86">
            <v>181.89274207813051</v>
          </cell>
          <cell r="CY86">
            <v>2421.7508114705829</v>
          </cell>
          <cell r="CZ86">
            <v>1339.25540525017</v>
          </cell>
          <cell r="DA86">
            <v>956.22063650291648</v>
          </cell>
          <cell r="DB86">
            <v>1020.568260399419</v>
          </cell>
          <cell r="DC86">
            <v>1020.568260399419</v>
          </cell>
          <cell r="DD86">
            <v>830.75912457657478</v>
          </cell>
          <cell r="DE86">
            <v>677.92051500000002</v>
          </cell>
          <cell r="DF86">
            <v>13979.52276991596</v>
          </cell>
          <cell r="DG86">
            <v>2003.418073335067</v>
          </cell>
          <cell r="DH86">
            <v>6597.9056802911145</v>
          </cell>
          <cell r="DI86">
            <v>7635.1508253529628</v>
          </cell>
          <cell r="DJ86">
            <v>6344.3719445629977</v>
          </cell>
          <cell r="DK86">
            <v>3076.7330000000002</v>
          </cell>
          <cell r="DL86">
            <v>1073.3149266649341</v>
          </cell>
          <cell r="DM86">
            <v>-175</v>
          </cell>
          <cell r="DN86">
            <v>762.45558011163769</v>
          </cell>
          <cell r="DO86">
            <v>665.6609502573001</v>
          </cell>
          <cell r="DP86">
            <v>354.46316137314369</v>
          </cell>
          <cell r="DQ86">
            <v>2457.7475191521421</v>
          </cell>
          <cell r="DR86">
            <v>1360.922260054276</v>
          </cell>
          <cell r="DS86">
            <v>969.86161779491488</v>
          </cell>
          <cell r="DT86">
            <v>1035.320884040141</v>
          </cell>
          <cell r="DU86">
            <v>1035.320884040141</v>
          </cell>
          <cell r="DV86">
            <v>884.48005896974189</v>
          </cell>
          <cell r="DW86">
            <v>677.92051500000002</v>
          </cell>
          <cell r="DX86">
            <v>14517.927257876219</v>
          </cell>
          <cell r="DY86">
            <v>2507.6545424370929</v>
          </cell>
          <cell r="DZ86">
            <v>6707.4464140458886</v>
          </cell>
          <cell r="EA86">
            <v>7731.3152838283559</v>
          </cell>
          <cell r="EB86">
            <v>6786.6119740478689</v>
          </cell>
          <cell r="EC86">
            <v>3076.7330000000002</v>
          </cell>
          <cell r="ED86">
            <v>569.07845756290669</v>
          </cell>
          <cell r="EE86">
            <v>-175</v>
          </cell>
          <cell r="EF86">
            <v>829.39482381391497</v>
          </cell>
          <cell r="EG86">
            <v>773.1364676809701</v>
          </cell>
          <cell r="EH86">
            <v>415.37956228828739</v>
          </cell>
          <cell r="EI86">
            <v>2538.8360476236312</v>
          </cell>
          <cell r="EJ86">
            <v>1404.9498207002721</v>
          </cell>
          <cell r="EK86">
            <v>1000.925734287569</v>
          </cell>
          <cell r="EL86">
            <v>1067.485475035377</v>
          </cell>
          <cell r="EM86">
            <v>1067.485475035377</v>
          </cell>
          <cell r="EN86">
            <v>958.56342057627558</v>
          </cell>
          <cell r="EO86">
            <v>677.92051500000002</v>
          </cell>
          <cell r="EP86">
            <v>15175.50156511714</v>
          </cell>
          <cell r="EQ86">
            <v>3034.7663525621929</v>
          </cell>
          <cell r="ER86">
            <v>6815.8866732980814</v>
          </cell>
          <cell r="ES86">
            <v>7909.6078807811336</v>
          </cell>
          <cell r="ET86">
            <v>7265.8936843360061</v>
          </cell>
          <cell r="EU86">
            <v>3076.7330000000002</v>
          </cell>
          <cell r="EV86">
            <v>41.966647437807183</v>
          </cell>
          <cell r="EW86">
            <v>-175</v>
          </cell>
          <cell r="EX86">
            <v>832.17724306476612</v>
          </cell>
          <cell r="EY86">
            <v>819.91011341787294</v>
          </cell>
          <cell r="EZ86">
            <v>442.24002948487089</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IM86">
            <v>354.83365380710001</v>
          </cell>
          <cell r="IN86">
            <v>195.00891973700001</v>
          </cell>
          <cell r="IO86">
            <v>190.37327859550001</v>
          </cell>
          <cell r="IP86">
            <v>211.9594325576</v>
          </cell>
          <cell r="IQ86">
            <v>140.40833636580001</v>
          </cell>
          <cell r="IR86">
            <v>86.860887768600051</v>
          </cell>
          <cell r="IS86">
            <v>677.92051500000002</v>
          </cell>
          <cell r="IT86">
            <v>10474.755999999999</v>
          </cell>
          <cell r="IU86">
            <v>874.11</v>
          </cell>
          <cell r="IV86">
            <v>5735.1989999999996</v>
          </cell>
          <cell r="IW86">
            <v>5486.1639999999998</v>
          </cell>
          <cell r="IX86">
            <v>4988.5919999999996</v>
          </cell>
          <cell r="IY86">
            <v>3070.9760000000001</v>
          </cell>
          <cell r="IZ86">
            <v>2196.866</v>
          </cell>
          <cell r="JA86">
            <v>-204.9111539621</v>
          </cell>
          <cell r="JB86">
            <v>49.027970671300046</v>
          </cell>
          <cell r="JC86">
            <v>-4.5694201555999534</v>
          </cell>
          <cell r="JD86">
            <v>97.5</v>
          </cell>
          <cell r="JE86">
            <v>394.4147823568</v>
          </cell>
          <cell r="JF86">
            <v>222.5064164991</v>
          </cell>
          <cell r="JG86">
            <v>165.2199053393</v>
          </cell>
          <cell r="JH86">
            <v>167.85991346489999</v>
          </cell>
          <cell r="JI86">
            <v>162.39300568460001</v>
          </cell>
          <cell r="JJ86">
            <v>108.6068166875</v>
          </cell>
          <cell r="JK86">
            <v>677.92051500000002</v>
          </cell>
          <cell r="JL86">
            <v>10661.379000000001</v>
          </cell>
          <cell r="JM86">
            <v>703.40599999999995</v>
          </cell>
          <cell r="JN86">
            <v>5819.8329999999996</v>
          </cell>
          <cell r="JO86">
            <v>5625.0379999999996</v>
          </cell>
          <cell r="JP86">
            <v>5036.3410000000003</v>
          </cell>
          <cell r="JQ86">
            <v>3092.9110000000001</v>
          </cell>
          <cell r="JR86">
            <v>2389.5050000000001</v>
          </cell>
          <cell r="JS86">
            <v>-81.018008125599991</v>
          </cell>
          <cell r="JT86">
            <v>-178.63211091190001</v>
          </cell>
          <cell r="JU86">
            <v>-196.06519956369999</v>
          </cell>
          <cell r="JV86">
            <v>97.5</v>
          </cell>
          <cell r="JW86">
            <v>350.0864315755</v>
          </cell>
          <cell r="JX86">
            <v>181.00833368900001</v>
          </cell>
          <cell r="JY86">
            <v>183.5328050809</v>
          </cell>
          <cell r="JZ86">
            <v>197.94025869789999</v>
          </cell>
          <cell r="KA86">
            <v>135.7494884816</v>
          </cell>
          <cell r="KB86">
            <v>79.357590728700004</v>
          </cell>
          <cell r="KC86">
            <v>677.92051500000002</v>
          </cell>
          <cell r="KD86">
            <v>10755.819</v>
          </cell>
          <cell r="KE86">
            <v>515.60400000000004</v>
          </cell>
          <cell r="KF86">
            <v>5905</v>
          </cell>
          <cell r="KG86">
            <v>5715.313517659999</v>
          </cell>
          <cell r="KH86">
            <v>5040.5054823400014</v>
          </cell>
          <cell r="KI86">
            <v>3076.7330000000002</v>
          </cell>
          <cell r="KJ86">
            <v>2561.1289999999999</v>
          </cell>
          <cell r="KK86">
            <v>-99.063453616999993</v>
          </cell>
          <cell r="KL86">
            <v>-57.771509052422758</v>
          </cell>
          <cell r="KM86">
            <v>-133.38372340462271</v>
          </cell>
          <cell r="KN86">
            <v>90</v>
          </cell>
          <cell r="KO86">
            <v>396.54282528712042</v>
          </cell>
          <cell r="KP86">
            <v>208.0716812331047</v>
          </cell>
          <cell r="KQ86">
            <v>124.6034894162012</v>
          </cell>
          <cell r="KR86">
            <v>139.11765540643151</v>
          </cell>
          <cell r="KS86">
            <v>139.11765540643151</v>
          </cell>
          <cell r="KT86">
            <v>56.232150803801339</v>
          </cell>
          <cell r="KU86">
            <v>677.92051500000002</v>
          </cell>
          <cell r="KV86">
            <v>10836.653688187331</v>
          </cell>
          <cell r="KW86">
            <v>693.7965555747096</v>
          </cell>
          <cell r="KX86">
            <v>5950.485834009769</v>
          </cell>
          <cell r="KY86">
            <v>5989.9160550035322</v>
          </cell>
          <cell r="KZ86">
            <v>4846.7376331838022</v>
          </cell>
          <cell r="LA86">
            <v>3076.7330000000002</v>
          </cell>
          <cell r="LB86">
            <v>2382.936444425291</v>
          </cell>
          <cell r="LC86">
            <v>-60</v>
          </cell>
          <cell r="LD86">
            <v>206.92934477395539</v>
          </cell>
          <cell r="LE86">
            <v>143.2884134347085</v>
          </cell>
          <cell r="LF86">
            <v>0</v>
          </cell>
          <cell r="LG86">
            <v>424.7286087722037</v>
          </cell>
          <cell r="LH86">
            <v>229.3591080798117</v>
          </cell>
          <cell r="LI86">
            <v>152.87163155037359</v>
          </cell>
          <cell r="LJ86">
            <v>167.50047107338469</v>
          </cell>
          <cell r="LK86">
            <v>167.50047107338469</v>
          </cell>
          <cell r="LL86">
            <v>89.925591754614032</v>
          </cell>
          <cell r="LM86">
            <v>677.92051500000002</v>
          </cell>
          <cell r="LN86">
            <v>10966.52997755702</v>
          </cell>
          <cell r="LO86">
            <v>995.0959262055494</v>
          </cell>
          <cell r="LP86">
            <v>5995.8569944867586</v>
          </cell>
          <cell r="LQ86">
            <v>6029.8667526186018</v>
          </cell>
          <cell r="LR86">
            <v>4936.6632249384174</v>
          </cell>
          <cell r="LS86">
            <v>3076.7330000000002</v>
          </cell>
          <cell r="LT86">
            <v>2081.6370737944512</v>
          </cell>
          <cell r="LU86">
            <v>-60</v>
          </cell>
          <cell r="LV86">
            <v>390.41098810313679</v>
          </cell>
          <cell r="LW86">
            <v>332.499352589061</v>
          </cell>
          <cell r="LX86">
            <v>62.499999990000013</v>
          </cell>
          <cell r="LY86">
            <v>440.16031863133333</v>
          </cell>
          <cell r="LZ86">
            <v>239.06399695283011</v>
          </cell>
          <cell r="MA86">
            <v>157.9203344314231</v>
          </cell>
          <cell r="MB86">
            <v>172.66355838579659</v>
          </cell>
          <cell r="MC86">
            <v>172.66355838579659</v>
          </cell>
          <cell r="MD86">
            <v>104.9047606134629</v>
          </cell>
          <cell r="ME86">
            <v>677.92051500000002</v>
          </cell>
          <cell r="MF86">
            <v>11085.769302431851</v>
          </cell>
          <cell r="MG86">
            <v>926.58922208438628</v>
          </cell>
          <cell r="MH86">
            <v>6041.1137705323836</v>
          </cell>
          <cell r="MI86">
            <v>6044.2013168799704</v>
          </cell>
          <cell r="MJ86">
            <v>5041.5679855518802</v>
          </cell>
          <cell r="MK86">
            <v>3076.7330000000002</v>
          </cell>
          <cell r="ML86">
            <v>2150.143777915614</v>
          </cell>
          <cell r="MM86">
            <v>-60</v>
          </cell>
          <cell r="MN86">
            <v>11.415770775850371</v>
          </cell>
          <cell r="MO86">
            <v>-36.357300245700372</v>
          </cell>
          <cell r="MP86">
            <v>62.499999990000013</v>
          </cell>
          <cell r="MQ86">
            <v>442.65499214235922</v>
          </cell>
          <cell r="MR86">
            <v>239.51969194536801</v>
          </cell>
          <cell r="MS86">
            <v>159.84576647666941</v>
          </cell>
          <cell r="MT86">
            <v>174.70308648983561</v>
          </cell>
          <cell r="MU86">
            <v>174.70308648983561</v>
          </cell>
          <cell r="MV86">
            <v>112.88543567808139</v>
          </cell>
          <cell r="MW86">
            <v>677.92051500000002</v>
          </cell>
          <cell r="MX86">
            <v>11273.608957377741</v>
          </cell>
          <cell r="MY86">
            <v>863.16367407622374</v>
          </cell>
          <cell r="MZ86">
            <v>6086.2564505192186</v>
          </cell>
          <cell r="NA86">
            <v>6119.1555361477813</v>
          </cell>
          <cell r="NB86">
            <v>5154.4534212299614</v>
          </cell>
          <cell r="NC86">
            <v>3076.7330000000002</v>
          </cell>
          <cell r="ND86">
            <v>2213.569325923776</v>
          </cell>
          <cell r="NE86">
            <v>-60</v>
          </cell>
          <cell r="NF86">
            <v>8.1595644015059801</v>
          </cell>
          <cell r="NG86">
            <v>-33.547011006462427</v>
          </cell>
          <cell r="NH86">
            <v>62.499999990000013</v>
          </cell>
          <cell r="NI86">
            <v>499.25794392821462</v>
          </cell>
          <cell r="NJ86">
            <v>264.80860816751579</v>
          </cell>
          <cell r="NK86">
            <v>174.81297318504579</v>
          </cell>
          <cell r="NL86">
            <v>189.78410161144609</v>
          </cell>
          <cell r="NM86">
            <v>189.78410161144609</v>
          </cell>
          <cell r="NN86">
            <v>125.67733986163699</v>
          </cell>
          <cell r="NO86">
            <v>677.92051500000002</v>
          </cell>
          <cell r="NP86">
            <v>11499.041160633569</v>
          </cell>
          <cell r="NQ86">
            <v>787.93188837892558</v>
          </cell>
          <cell r="NR86">
            <v>6131.28532209282</v>
          </cell>
          <cell r="NS86">
            <v>6348.9283379143089</v>
          </cell>
          <cell r="NT86">
            <v>5150.1128227192603</v>
          </cell>
          <cell r="NU86">
            <v>3076.7330000000002</v>
          </cell>
          <cell r="NV86">
            <v>2288.8011116210751</v>
          </cell>
          <cell r="NW86">
            <v>-60</v>
          </cell>
          <cell r="NX86">
            <v>-6.1320796882351569</v>
          </cell>
          <cell r="NY86">
            <v>-49.352441440384617</v>
          </cell>
          <cell r="NZ86">
            <v>62.499999990000013</v>
          </cell>
          <cell r="OA86">
            <v>510.23088528972369</v>
          </cell>
          <cell r="OB86">
            <v>282.36947904826599</v>
          </cell>
          <cell r="OC86">
            <v>196.43099629122449</v>
          </cell>
          <cell r="OD86">
            <v>211.51564621047831</v>
          </cell>
          <cell r="OE86">
            <v>211.51564621047831</v>
          </cell>
          <cell r="OF86">
            <v>146.35431194288739</v>
          </cell>
          <cell r="OG86">
            <v>677.92051500000002</v>
          </cell>
          <cell r="OH86">
            <v>11810.068783025859</v>
          </cell>
          <cell r="OI86">
            <v>1129.491381451081</v>
          </cell>
          <cell r="OJ86">
            <v>6181.2006721735652</v>
          </cell>
          <cell r="OK86">
            <v>6513.6016483637113</v>
          </cell>
          <cell r="OL86">
            <v>5296.4671346621481</v>
          </cell>
          <cell r="OM86">
            <v>3076.7330000000002</v>
          </cell>
          <cell r="ON86">
            <v>1947.241618548918</v>
          </cell>
          <cell r="OO86">
            <v>-65</v>
          </cell>
          <cell r="OP86">
            <v>351.44577207694891</v>
          </cell>
          <cell r="OQ86">
            <v>307.39841802747031</v>
          </cell>
          <cell r="OR86">
            <v>0</v>
          </cell>
          <cell r="OS86">
            <v>511.66743610568801</v>
          </cell>
          <cell r="OT86">
            <v>281.97117831771908</v>
          </cell>
          <cell r="OU86">
            <v>193.70105878512851</v>
          </cell>
          <cell r="OV86">
            <v>208.91154941189831</v>
          </cell>
          <cell r="OW86">
            <v>208.91154941189831</v>
          </cell>
          <cell r="OX86">
            <v>148.00335088965451</v>
          </cell>
          <cell r="OY86">
            <v>677.92051500000002</v>
          </cell>
          <cell r="OZ86">
            <v>11938.703007727119</v>
          </cell>
          <cell r="PA86">
            <v>1051.372451946206</v>
          </cell>
          <cell r="PB86">
            <v>6230.9901815467956</v>
          </cell>
          <cell r="PC86">
            <v>6494.2325221753144</v>
          </cell>
          <cell r="PD86">
            <v>5444.4704855518021</v>
          </cell>
          <cell r="PE86">
            <v>3076.7330000000002</v>
          </cell>
          <cell r="PF86">
            <v>2025.360548053794</v>
          </cell>
          <cell r="PG86">
            <v>-65</v>
          </cell>
          <cell r="PH86">
            <v>57.314343124346401</v>
          </cell>
          <cell r="PI86">
            <v>17.697250089735729</v>
          </cell>
          <cell r="PJ86">
            <v>130.01793837233859</v>
          </cell>
          <cell r="PK86">
            <v>511.30104373068201</v>
          </cell>
          <cell r="PL86">
            <v>279.5006810597726</v>
          </cell>
          <cell r="PM86">
            <v>193.14449613598629</v>
          </cell>
          <cell r="PN86">
            <v>208.4805102154869</v>
          </cell>
          <cell r="PO86">
            <v>208.4805102154869</v>
          </cell>
          <cell r="PP86">
            <v>150.33767095764719</v>
          </cell>
          <cell r="PQ86">
            <v>677.92051500000002</v>
          </cell>
          <cell r="PR86">
            <v>12196.516381061259</v>
          </cell>
          <cell r="PS86">
            <v>1105.0279025118441</v>
          </cell>
          <cell r="PT86">
            <v>6280.6541674672944</v>
          </cell>
          <cell r="PU86">
            <v>6601.7082245518059</v>
          </cell>
          <cell r="PV86">
            <v>5594.8081565094499</v>
          </cell>
          <cell r="PW86">
            <v>3076.7330000000002</v>
          </cell>
          <cell r="PX86">
            <v>1971.7050974881561</v>
          </cell>
          <cell r="PY86">
            <v>-65</v>
          </cell>
          <cell r="PZ86">
            <v>55.825820300175018</v>
          </cell>
          <cell r="QA86">
            <v>19.077355385789971</v>
          </cell>
          <cell r="QB86">
            <v>0</v>
          </cell>
          <cell r="QC86">
            <v>561.56968243416759</v>
          </cell>
          <cell r="QD86">
            <v>300.68610552774038</v>
          </cell>
          <cell r="QE86">
            <v>205.27779365960751</v>
          </cell>
          <cell r="QF86">
            <v>220.73901473687911</v>
          </cell>
          <cell r="QG86">
            <v>220.73901473687911</v>
          </cell>
          <cell r="QH86">
            <v>161.61380647024569</v>
          </cell>
          <cell r="QI86">
            <v>677.92051500000002</v>
          </cell>
          <cell r="QJ86">
            <v>12456.51200800653</v>
          </cell>
          <cell r="QK86">
            <v>1173.9415777049589</v>
          </cell>
          <cell r="QL86">
            <v>6330.1929463900206</v>
          </cell>
          <cell r="QM86">
            <v>6881.9827871049656</v>
          </cell>
          <cell r="QN86">
            <v>5574.5292209015661</v>
          </cell>
          <cell r="QO86">
            <v>3076.7330000000002</v>
          </cell>
          <cell r="QP86">
            <v>1902.791422295041</v>
          </cell>
          <cell r="QQ86">
            <v>-65</v>
          </cell>
          <cell r="QR86">
            <v>70.971813942641376</v>
          </cell>
          <cell r="QS86">
            <v>33.956963993797793</v>
          </cell>
          <cell r="QT86">
            <v>0</v>
          </cell>
          <cell r="QU86">
            <v>0</v>
          </cell>
          <cell r="QV86">
            <v>0</v>
          </cell>
          <cell r="QW86">
            <v>0</v>
          </cell>
          <cell r="QX86">
            <v>0</v>
          </cell>
          <cell r="QY86">
            <v>0</v>
          </cell>
          <cell r="QZ86">
            <v>0</v>
          </cell>
          <cell r="RA86">
            <v>0</v>
          </cell>
          <cell r="RB86">
            <v>0</v>
          </cell>
          <cell r="RC86">
            <v>0</v>
          </cell>
          <cell r="RD86">
            <v>0</v>
          </cell>
          <cell r="RE86">
            <v>0</v>
          </cell>
          <cell r="RF86">
            <v>0</v>
          </cell>
          <cell r="RG86">
            <v>0</v>
          </cell>
          <cell r="RH86">
            <v>0</v>
          </cell>
          <cell r="RI86">
            <v>0</v>
          </cell>
          <cell r="RJ86">
            <v>0</v>
          </cell>
          <cell r="RK86">
            <v>0</v>
          </cell>
          <cell r="RL86">
            <v>0</v>
          </cell>
          <cell r="RM86">
            <v>543.12595154538496</v>
          </cell>
          <cell r="RN86">
            <v>296.22214101375209</v>
          </cell>
          <cell r="RO86">
            <v>206.80792249114211</v>
          </cell>
          <cell r="RP86">
            <v>222.39403490903399</v>
          </cell>
          <cell r="RQ86">
            <v>222.39403490903399</v>
          </cell>
          <cell r="RR86">
            <v>164.70643673992419</v>
          </cell>
          <cell r="RS86">
            <v>677.92051500000002</v>
          </cell>
          <cell r="RT86">
            <v>12679.05527605201</v>
          </cell>
          <cell r="RU86">
            <v>1399.098339268055</v>
          </cell>
          <cell r="RV86">
            <v>6369.6068339721314</v>
          </cell>
          <cell r="RW86">
            <v>6939.8196184105173</v>
          </cell>
          <cell r="RX86">
            <v>5739.2356576414904</v>
          </cell>
          <cell r="RY86">
            <v>3076.7330000000002</v>
          </cell>
          <cell r="RZ86">
            <v>1677.6346607319449</v>
          </cell>
          <cell r="SA86">
            <v>-55</v>
          </cell>
          <cell r="SB86">
            <v>225.74681275241329</v>
          </cell>
          <cell r="SC86">
            <v>190.06662909816731</v>
          </cell>
          <cell r="SD86">
            <v>0</v>
          </cell>
          <cell r="SE86">
            <v>559.99784121814093</v>
          </cell>
          <cell r="SF86">
            <v>308.24629653890702</v>
          </cell>
          <cell r="SG86">
            <v>214.4603255563942</v>
          </cell>
          <cell r="SH86">
            <v>230.1458036301668</v>
          </cell>
          <cell r="SI86">
            <v>230.1458036301668</v>
          </cell>
          <cell r="SJ86">
            <v>175.33982626229249</v>
          </cell>
          <cell r="SK86">
            <v>677.92051500000002</v>
          </cell>
          <cell r="SL86">
            <v>12750.732174741281</v>
          </cell>
          <cell r="SM86">
            <v>1319.807109661195</v>
          </cell>
          <cell r="SN86">
            <v>6408.9213558983583</v>
          </cell>
          <cell r="SO86">
            <v>6836.1566908374998</v>
          </cell>
          <cell r="SP86">
            <v>5914.5754839037827</v>
          </cell>
          <cell r="SQ86">
            <v>3076.7330000000002</v>
          </cell>
          <cell r="SR86">
            <v>1756.925890338804</v>
          </cell>
          <cell r="SS86">
            <v>-55</v>
          </cell>
          <cell r="ST86">
            <v>99.911465857633715</v>
          </cell>
          <cell r="SU86">
            <v>67.43344178269804</v>
          </cell>
          <cell r="SV86">
            <v>181.89274207813051</v>
          </cell>
          <cell r="SW86">
            <v>556.89420928806328</v>
          </cell>
          <cell r="SX86">
            <v>305.34248771187902</v>
          </cell>
          <cell r="SY86">
            <v>213.86727168217979</v>
          </cell>
          <cell r="SZ86">
            <v>229.65186490283301</v>
          </cell>
          <cell r="TA86">
            <v>229.65186490283301</v>
          </cell>
          <cell r="TB86">
            <v>176.38921771459451</v>
          </cell>
          <cell r="TC86">
            <v>677.92051500000002</v>
          </cell>
          <cell r="TD86">
            <v>13000.157991044131</v>
          </cell>
          <cell r="TE86">
            <v>1427.8663889319339</v>
          </cell>
          <cell r="TF86">
            <v>6448.1367626777046</v>
          </cell>
          <cell r="TG86">
            <v>6909.193289425757</v>
          </cell>
          <cell r="TH86">
            <v>6090.9647016183771</v>
          </cell>
          <cell r="TI86">
            <v>3076.7330000000002</v>
          </cell>
          <cell r="TJ86">
            <v>1648.866611068066</v>
          </cell>
          <cell r="TK86">
            <v>-55</v>
          </cell>
          <cell r="TL86">
            <v>103.7077929685435</v>
          </cell>
          <cell r="TM86">
            <v>72.818111862037867</v>
          </cell>
          <cell r="TN86">
            <v>0</v>
          </cell>
          <cell r="TO86">
            <v>614.89465350547607</v>
          </cell>
          <cell r="TP86">
            <v>331.91024904181552</v>
          </cell>
          <cell r="TQ86">
            <v>230.33902087069939</v>
          </cell>
          <cell r="TR86">
            <v>246.22247936078691</v>
          </cell>
          <cell r="TS86">
            <v>246.22247936078691</v>
          </cell>
          <cell r="TT86">
            <v>192.49084202947611</v>
          </cell>
          <cell r="TU86">
            <v>677.92051500000002</v>
          </cell>
          <cell r="TV86">
            <v>13276.51085279882</v>
          </cell>
          <cell r="TW86">
            <v>1548.64227988619</v>
          </cell>
          <cell r="TX86">
            <v>6487.2533041876177</v>
          </cell>
          <cell r="TY86">
            <v>7347.5184705241136</v>
          </cell>
          <cell r="TZ86">
            <v>5928.9923822747096</v>
          </cell>
          <cell r="UA86">
            <v>3076.7330000000002</v>
          </cell>
          <cell r="UB86">
            <v>1528.09072011381</v>
          </cell>
          <cell r="UC86">
            <v>-55</v>
          </cell>
          <cell r="UD86">
            <v>116.0427910495429</v>
          </cell>
          <cell r="UE86">
            <v>85.466367837388688</v>
          </cell>
          <cell r="UF86">
            <v>0</v>
          </cell>
        </row>
        <row r="87">
          <cell r="A87" t="str">
            <v>JSLG3</v>
          </cell>
          <cell r="B87" t="str">
            <v>JSL</v>
          </cell>
          <cell r="C87" t="str">
            <v>Transportation</v>
          </cell>
          <cell r="D87" t="str">
            <v>Pedro Bruno</v>
          </cell>
          <cell r="E87">
            <v>45169</v>
          </cell>
          <cell r="F87" t="str">
            <v>Buy</v>
          </cell>
          <cell r="G87" t="b">
            <v>0</v>
          </cell>
          <cell r="H87" t="str">
            <v>BRL</v>
          </cell>
          <cell r="I87">
            <v>14</v>
          </cell>
          <cell r="J87">
            <v>0.14552538317956931</v>
          </cell>
          <cell r="K87">
            <v>0.12547260273972599</v>
          </cell>
          <cell r="L87">
            <v>0.1262243981973232</v>
          </cell>
          <cell r="M87">
            <v>6023.1722509724987</v>
          </cell>
          <cell r="N87">
            <v>1041.9350570613999</v>
          </cell>
          <cell r="O87">
            <v>769.59303422878656</v>
          </cell>
          <cell r="P87">
            <v>1080.5890853232661</v>
          </cell>
          <cell r="Q87">
            <v>1080.589085323265</v>
          </cell>
          <cell r="R87">
            <v>194.92677242738199</v>
          </cell>
          <cell r="S87">
            <v>286.43107800000001</v>
          </cell>
          <cell r="T87">
            <v>8242.1319999999996</v>
          </cell>
          <cell r="U87">
            <v>873.21100000000001</v>
          </cell>
          <cell r="V87">
            <v>4347.7740000000003</v>
          </cell>
          <cell r="W87">
            <v>6829.5189999999984</v>
          </cell>
          <cell r="X87">
            <v>1412.6130000000001</v>
          </cell>
          <cell r="Y87">
            <v>4675.0389999999989</v>
          </cell>
          <cell r="Z87">
            <v>3388.7889999999989</v>
          </cell>
          <cell r="AA87">
            <v>1889.761286308832</v>
          </cell>
          <cell r="AB87">
            <v>-47.74903165128012</v>
          </cell>
          <cell r="AC87">
            <v>-17.46222757261944</v>
          </cell>
          <cell r="AD87">
            <v>139.19499999999999</v>
          </cell>
          <cell r="AE87">
            <v>7479.4988681833911</v>
          </cell>
          <cell r="AF87">
            <v>1382.832717883847</v>
          </cell>
          <cell r="AG87">
            <v>1043.3573553807821</v>
          </cell>
          <cell r="AH87">
            <v>1460.7083658435679</v>
          </cell>
          <cell r="AI87">
            <v>1460.7083658435679</v>
          </cell>
          <cell r="AJ87">
            <v>164.8777588431042</v>
          </cell>
          <cell r="AK87">
            <v>286.43107800000001</v>
          </cell>
          <cell r="AL87">
            <v>10356.33996160099</v>
          </cell>
          <cell r="AM87">
            <v>669.5728879653509</v>
          </cell>
          <cell r="AN87">
            <v>5915.3558349090463</v>
          </cell>
          <cell r="AO87">
            <v>8650.9800977842133</v>
          </cell>
          <cell r="AP87">
            <v>1705.3640437712299</v>
          </cell>
          <cell r="AQ87">
            <v>6079.0520117184778</v>
          </cell>
          <cell r="AR87">
            <v>4920.5975898563402</v>
          </cell>
          <cell r="AS87">
            <v>1500.2002471831111</v>
          </cell>
          <cell r="AT87">
            <v>-937.83251003566295</v>
          </cell>
          <cell r="AU87">
            <v>-340.48921700831812</v>
          </cell>
          <cell r="AV87">
            <v>81.869014590410103</v>
          </cell>
          <cell r="AW87">
            <v>9410.7155792990998</v>
          </cell>
          <cell r="AX87">
            <v>1666.901054962728</v>
          </cell>
          <cell r="AY87">
            <v>1307.429816446939</v>
          </cell>
          <cell r="AZ87">
            <v>1898.9653999378461</v>
          </cell>
          <cell r="BA87">
            <v>1898.9653999378461</v>
          </cell>
          <cell r="BB87">
            <v>306.55785623193231</v>
          </cell>
          <cell r="BC87">
            <v>286.43107800000001</v>
          </cell>
          <cell r="BD87">
            <v>11741.150096762831</v>
          </cell>
          <cell r="BE87">
            <v>800.93785862804111</v>
          </cell>
          <cell r="BF87">
            <v>6772.6878920674126</v>
          </cell>
          <cell r="BG87">
            <v>9851.8555192069016</v>
          </cell>
          <cell r="BH87">
            <v>1889.29875751039</v>
          </cell>
          <cell r="BI87">
            <v>7149.5209088637503</v>
          </cell>
          <cell r="BJ87">
            <v>5773.613673133048</v>
          </cell>
          <cell r="BK87">
            <v>1646.875226377342</v>
          </cell>
          <cell r="BL87">
            <v>-103.24338339312889</v>
          </cell>
          <cell r="BM87">
            <v>253.98811315546311</v>
          </cell>
          <cell r="BN87">
            <v>122.6231424927729</v>
          </cell>
          <cell r="BO87">
            <v>10515.78355873878</v>
          </cell>
          <cell r="BP87">
            <v>1803.18437899015</v>
          </cell>
          <cell r="BQ87">
            <v>1416.4698273631029</v>
          </cell>
          <cell r="BR87">
            <v>2161.4654954905191</v>
          </cell>
          <cell r="BS87">
            <v>2161.4654954905191</v>
          </cell>
          <cell r="BT87">
            <v>402.33120340129022</v>
          </cell>
          <cell r="BU87">
            <v>286.43107800000001</v>
          </cell>
          <cell r="BV87">
            <v>13060.090077092411</v>
          </cell>
          <cell r="BW87">
            <v>1344.117894718815</v>
          </cell>
          <cell r="BX87">
            <v>7295.1998138986482</v>
          </cell>
          <cell r="BY87">
            <v>10929.396777495709</v>
          </cell>
          <cell r="BZ87">
            <v>2130.6974795511628</v>
          </cell>
          <cell r="CA87">
            <v>8140.6335092748805</v>
          </cell>
          <cell r="CB87">
            <v>6141.840282080856</v>
          </cell>
          <cell r="CC87">
            <v>1524.7886160171231</v>
          </cell>
          <cell r="CD87">
            <v>415.51517898209022</v>
          </cell>
          <cell r="CE87">
            <v>704.11251745129005</v>
          </cell>
          <cell r="CF87">
            <v>160.93248136051611</v>
          </cell>
          <cell r="CG87">
            <v>11539.22968166789</v>
          </cell>
          <cell r="CH87">
            <v>1964.80514232273</v>
          </cell>
          <cell r="CI87">
            <v>1552.954606266843</v>
          </cell>
          <cell r="CJ87">
            <v>2428.3785839346792</v>
          </cell>
          <cell r="CK87">
            <v>2428.3785839346792</v>
          </cell>
          <cell r="CL87">
            <v>492.7999844264009</v>
          </cell>
          <cell r="CM87">
            <v>286.43107800000001</v>
          </cell>
          <cell r="CN87">
            <v>14477.721144521471</v>
          </cell>
          <cell r="CO87">
            <v>2076.5117999568688</v>
          </cell>
          <cell r="CP87">
            <v>7740.8081744677947</v>
          </cell>
          <cell r="CQ87">
            <v>12100.627852711559</v>
          </cell>
          <cell r="CR87">
            <v>2377.0974717643639</v>
          </cell>
          <cell r="CS87">
            <v>9228.2059067720784</v>
          </cell>
          <cell r="CT87">
            <v>6409.5554559003331</v>
          </cell>
          <cell r="CU87">
            <v>1673.1883038418439</v>
          </cell>
          <cell r="CV87">
            <v>609.72610841579251</v>
          </cell>
          <cell r="CW87">
            <v>978.79389745125434</v>
          </cell>
          <cell r="CX87">
            <v>246.39999221320039</v>
          </cell>
          <cell r="CY87">
            <v>12414.057458914371</v>
          </cell>
          <cell r="CZ87">
            <v>2158.8758566637011</v>
          </cell>
          <cell r="DA87">
            <v>1730.8644940618881</v>
          </cell>
          <cell r="DB87">
            <v>2659.761474998023</v>
          </cell>
          <cell r="DC87">
            <v>2659.761474998023</v>
          </cell>
          <cell r="DD87">
            <v>577.32819480585306</v>
          </cell>
          <cell r="DE87">
            <v>286.43107800000001</v>
          </cell>
          <cell r="DF87">
            <v>15869.11009333123</v>
          </cell>
          <cell r="DG87">
            <v>2758.3171510496331</v>
          </cell>
          <cell r="DH87">
            <v>8238.28302562508</v>
          </cell>
          <cell r="DI87">
            <v>13347.68475281986</v>
          </cell>
          <cell r="DJ87">
            <v>2521.429520465827</v>
          </cell>
          <cell r="DK87">
            <v>10398.23082227476</v>
          </cell>
          <cell r="DL87">
            <v>6803.6808137981543</v>
          </cell>
          <cell r="DM87">
            <v>1800.038331542584</v>
          </cell>
          <cell r="DN87">
            <v>717.52269225689315</v>
          </cell>
          <cell r="DO87">
            <v>1114.8014971971529</v>
          </cell>
          <cell r="DP87">
            <v>432.99614610438982</v>
          </cell>
          <cell r="DQ87">
            <v>13139.77264480761</v>
          </cell>
          <cell r="DR87">
            <v>2316.5096175226158</v>
          </cell>
          <cell r="DS87">
            <v>1869.8425115530929</v>
          </cell>
          <cell r="DT87">
            <v>2858.4364746280999</v>
          </cell>
          <cell r="DU87">
            <v>2858.4364746280999</v>
          </cell>
          <cell r="DV87">
            <v>620.8783948911971</v>
          </cell>
          <cell r="DW87">
            <v>286.43107800000001</v>
          </cell>
          <cell r="DX87">
            <v>17335.016528688331</v>
          </cell>
          <cell r="DY87">
            <v>3520.7753108396191</v>
          </cell>
          <cell r="DZ87">
            <v>8757.2753487305745</v>
          </cell>
          <cell r="EA87">
            <v>14658.37158945416</v>
          </cell>
          <cell r="EB87">
            <v>2676.6491191886271</v>
          </cell>
          <cell r="EC87">
            <v>11636.65439404788</v>
          </cell>
          <cell r="ED87">
            <v>7180.0513524004873</v>
          </cell>
          <cell r="EE87">
            <v>1905.2670334971031</v>
          </cell>
          <cell r="EF87">
            <v>827.29214830548153</v>
          </cell>
          <cell r="EG87">
            <v>1228.1169559583841</v>
          </cell>
          <cell r="EH87">
            <v>465.65879616839783</v>
          </cell>
          <cell r="EI87">
            <v>13907.26153230602</v>
          </cell>
          <cell r="EJ87">
            <v>2485.4182035256049</v>
          </cell>
          <cell r="EK87">
            <v>2019.410832201296</v>
          </cell>
          <cell r="EL87">
            <v>3070.283874048966</v>
          </cell>
          <cell r="EM87">
            <v>3070.283874048966</v>
          </cell>
          <cell r="EN87">
            <v>671.76448476222276</v>
          </cell>
          <cell r="EO87">
            <v>286.43107800000001</v>
          </cell>
          <cell r="EP87">
            <v>18890.061331874629</v>
          </cell>
          <cell r="EQ87">
            <v>4337.7867773630287</v>
          </cell>
          <cell r="ER87">
            <v>9300.2215363417672</v>
          </cell>
          <cell r="ES87">
            <v>16045.47527144991</v>
          </cell>
          <cell r="ET87">
            <v>2844.590240379182</v>
          </cell>
          <cell r="EU87">
            <v>12947.41379346772</v>
          </cell>
          <cell r="EV87">
            <v>7568.3871150238683</v>
          </cell>
          <cell r="EW87">
            <v>2016.552922184374</v>
          </cell>
          <cell r="EX87">
            <v>913.45139503002338</v>
          </cell>
          <cell r="EY87">
            <v>1320.8348300950779</v>
          </cell>
          <cell r="EZ87">
            <v>503.82336357166707</v>
          </cell>
          <cell r="FA87">
            <v>14719.031785001251</v>
          </cell>
          <cell r="FB87">
            <v>2666.2115911581159</v>
          </cell>
          <cell r="FC87">
            <v>2180.131623669507</v>
          </cell>
          <cell r="FD87">
            <v>3296.1582080305202</v>
          </cell>
          <cell r="FE87">
            <v>3296.1582080305202</v>
          </cell>
          <cell r="FF87">
            <v>793.13736716452217</v>
          </cell>
          <cell r="FG87">
            <v>286.43107800000001</v>
          </cell>
          <cell r="FH87">
            <v>19124.823892463941</v>
          </cell>
          <cell r="FI87">
            <v>3841.0953647399961</v>
          </cell>
          <cell r="FJ87">
            <v>9869.5116148937705</v>
          </cell>
          <cell r="FK87">
            <v>16081.953490248079</v>
          </cell>
          <cell r="FL87">
            <v>3042.8745821703128</v>
          </cell>
          <cell r="FM87">
            <v>12947.41379346772</v>
          </cell>
          <cell r="FN87">
            <v>8065.0785276469014</v>
          </cell>
          <cell r="FO87">
            <v>2134.2596088251812</v>
          </cell>
          <cell r="FP87">
            <v>1005.5269120480521</v>
          </cell>
          <cell r="FQ87">
            <v>98.161612750358358</v>
          </cell>
          <cell r="FR87">
            <v>594.85302537339157</v>
          </cell>
          <cell r="FS87">
            <v>1296.4593650969</v>
          </cell>
          <cell r="FT87">
            <v>201.17635785760001</v>
          </cell>
          <cell r="FU87">
            <v>155.91050077709991</v>
          </cell>
          <cell r="FV87">
            <v>219.45094501929981</v>
          </cell>
          <cell r="FW87">
            <v>219.45094501929981</v>
          </cell>
          <cell r="FX87">
            <v>33.027568792999944</v>
          </cell>
          <cell r="FY87">
            <v>286.43107800000001</v>
          </cell>
          <cell r="FZ87">
            <v>7076.0350000000008</v>
          </cell>
          <cell r="GA87">
            <v>689.16899999999998</v>
          </cell>
          <cell r="GB87">
            <v>3168.2750000000001</v>
          </cell>
          <cell r="GC87">
            <v>5723.2759999999998</v>
          </cell>
          <cell r="GD87">
            <v>1352.779</v>
          </cell>
          <cell r="GE87">
            <v>3976.6120000000001</v>
          </cell>
          <cell r="GF87">
            <v>2959.3620000000001</v>
          </cell>
          <cell r="GG87">
            <v>243.79297687969901</v>
          </cell>
          <cell r="GJ87">
            <v>38.85</v>
          </cell>
          <cell r="GK87">
            <v>1438.6826346731</v>
          </cell>
          <cell r="GL87">
            <v>234.7957157167003</v>
          </cell>
          <cell r="GM87">
            <v>178.1326848441129</v>
          </cell>
          <cell r="GN87">
            <v>250.73570072670029</v>
          </cell>
          <cell r="GO87">
            <v>250.73570072670029</v>
          </cell>
          <cell r="GP87">
            <v>29.83603754411287</v>
          </cell>
          <cell r="GQ87">
            <v>286.43107800000001</v>
          </cell>
          <cell r="GR87">
            <v>7124.9110000000001</v>
          </cell>
          <cell r="GS87">
            <v>638.68100000000004</v>
          </cell>
          <cell r="GT87">
            <v>3428.491</v>
          </cell>
          <cell r="GU87">
            <v>5773.1769999999997</v>
          </cell>
          <cell r="GV87">
            <v>1351.7339999999999</v>
          </cell>
          <cell r="GW87">
            <v>4018.0949999999998</v>
          </cell>
          <cell r="GX87">
            <v>3022.32</v>
          </cell>
          <cell r="GY87">
            <v>289.10702302030057</v>
          </cell>
          <cell r="HB87">
            <v>61.494999999999997</v>
          </cell>
          <cell r="HC87">
            <v>1625.5850540601989</v>
          </cell>
          <cell r="HD87">
            <v>302.91197534000008</v>
          </cell>
          <cell r="HE87">
            <v>223.13133666347429</v>
          </cell>
          <cell r="HF87">
            <v>299.70506856026572</v>
          </cell>
          <cell r="HG87">
            <v>299.70506856026572</v>
          </cell>
          <cell r="HH87">
            <v>38.136280368269603</v>
          </cell>
          <cell r="HI87">
            <v>286.43107800000001</v>
          </cell>
          <cell r="HJ87">
            <v>7447.3099999999986</v>
          </cell>
          <cell r="HK87">
            <v>670.59899999999993</v>
          </cell>
          <cell r="HL87">
            <v>3774.0189999999998</v>
          </cell>
          <cell r="HM87">
            <v>6058.9720000000007</v>
          </cell>
          <cell r="HN87">
            <v>1388.338</v>
          </cell>
          <cell r="HO87">
            <v>4262.2570000000014</v>
          </cell>
          <cell r="HP87">
            <v>3168.0940000000001</v>
          </cell>
          <cell r="HQ87">
            <v>501.7</v>
          </cell>
          <cell r="HT87">
            <v>0</v>
          </cell>
          <cell r="HU87">
            <v>1662.4451971423</v>
          </cell>
          <cell r="HV87">
            <v>303.05100814709999</v>
          </cell>
          <cell r="HW87">
            <v>212.41851194410009</v>
          </cell>
          <cell r="HX87">
            <v>310.6973710169998</v>
          </cell>
          <cell r="HY87">
            <v>310.6973710169998</v>
          </cell>
          <cell r="HZ87">
            <v>93.926885722000108</v>
          </cell>
          <cell r="IA87">
            <v>286.43107800000001</v>
          </cell>
          <cell r="IB87">
            <v>8242.1319999999996</v>
          </cell>
          <cell r="IC87">
            <v>873.21100000000001</v>
          </cell>
          <cell r="ID87">
            <v>4347.7740000000003</v>
          </cell>
          <cell r="IE87">
            <v>6829.5189999999984</v>
          </cell>
          <cell r="IF87">
            <v>1412.6130000000001</v>
          </cell>
          <cell r="IG87">
            <v>4675.0389999999989</v>
          </cell>
          <cell r="IH87">
            <v>3388.7889999999989</v>
          </cell>
          <cell r="II87">
            <v>855.16128640883278</v>
          </cell>
          <cell r="IL87">
            <v>38.85</v>
          </cell>
          <cell r="IM87">
            <v>1563.5778289570451</v>
          </cell>
          <cell r="IN87">
            <v>297.28284881161329</v>
          </cell>
          <cell r="IO87">
            <v>209.53793096949681</v>
          </cell>
          <cell r="IP87">
            <v>306.12732638476422</v>
          </cell>
          <cell r="IQ87">
            <v>306.12732638476422</v>
          </cell>
          <cell r="IR87">
            <v>26.78597183943679</v>
          </cell>
          <cell r="IS87">
            <v>286.43107800000001</v>
          </cell>
          <cell r="IT87">
            <v>8467.1450000000004</v>
          </cell>
          <cell r="IU87">
            <v>737.149</v>
          </cell>
          <cell r="IV87">
            <v>4617.308</v>
          </cell>
          <cell r="IW87">
            <v>7031.0049999999983</v>
          </cell>
          <cell r="IX87">
            <v>1436.14</v>
          </cell>
          <cell r="IY87">
            <v>4954.4889999999996</v>
          </cell>
          <cell r="IZ87">
            <v>3763.0169999999998</v>
          </cell>
          <cell r="JA87">
            <v>396.41892825999997</v>
          </cell>
          <cell r="JD87">
            <v>57.575000000000003</v>
          </cell>
          <cell r="JE87">
            <v>1839.575226492439</v>
          </cell>
          <cell r="JF87">
            <v>337.0708292320266</v>
          </cell>
          <cell r="JG87">
            <v>257.53172864202918</v>
          </cell>
          <cell r="JH87">
            <v>358.49117288043448</v>
          </cell>
          <cell r="JI87">
            <v>358.49117288043448</v>
          </cell>
          <cell r="JJ87">
            <v>40.915728642029251</v>
          </cell>
          <cell r="JK87">
            <v>286.43107800000001</v>
          </cell>
          <cell r="JL87">
            <v>9716.5789999999997</v>
          </cell>
          <cell r="JM87">
            <v>758.85400000000004</v>
          </cell>
          <cell r="JN87">
            <v>5352.4129999999996</v>
          </cell>
          <cell r="JO87">
            <v>8084.0970000000007</v>
          </cell>
          <cell r="JP87">
            <v>1632.482</v>
          </cell>
          <cell r="JQ87">
            <v>5562.371000000001</v>
          </cell>
          <cell r="JR87">
            <v>4356.1870000000008</v>
          </cell>
          <cell r="JS87">
            <v>308.893885439999</v>
          </cell>
          <cell r="JV87">
            <v>0</v>
          </cell>
          <cell r="JW87">
            <v>2036.007513783215</v>
          </cell>
          <cell r="JX87">
            <v>374.80757180804852</v>
          </cell>
          <cell r="JY87">
            <v>289.01032485387492</v>
          </cell>
          <cell r="JZ87">
            <v>396.05858485387552</v>
          </cell>
          <cell r="KA87">
            <v>396.05858485387552</v>
          </cell>
          <cell r="KB87">
            <v>48.639994021119549</v>
          </cell>
          <cell r="KC87">
            <v>286.43107800000001</v>
          </cell>
          <cell r="KD87">
            <v>10052.491933612089</v>
          </cell>
          <cell r="KE87">
            <v>654.82554122829833</v>
          </cell>
          <cell r="KF87">
            <v>5637.695540455552</v>
          </cell>
          <cell r="KG87">
            <v>8383.5320258530483</v>
          </cell>
          <cell r="KH87">
            <v>1668.96199551584</v>
          </cell>
          <cell r="KI87">
            <v>5820.4349523720239</v>
          </cell>
          <cell r="KJ87">
            <v>4697.5257167543041</v>
          </cell>
          <cell r="KK87">
            <v>397.02146518772702</v>
          </cell>
          <cell r="KN87">
            <v>12.159998505279891</v>
          </cell>
          <cell r="KO87">
            <v>2040.3382989506929</v>
          </cell>
          <cell r="KP87">
            <v>373.67146803216059</v>
          </cell>
          <cell r="KQ87">
            <v>287.2773709153829</v>
          </cell>
          <cell r="KR87">
            <v>400.03128172449379</v>
          </cell>
          <cell r="KS87">
            <v>400.03128172449379</v>
          </cell>
          <cell r="KT87">
            <v>48.53606434052088</v>
          </cell>
          <cell r="KU87">
            <v>286.43107800000001</v>
          </cell>
          <cell r="KV87">
            <v>10356.33996160099</v>
          </cell>
          <cell r="KW87">
            <v>669.5728879653509</v>
          </cell>
          <cell r="KX87">
            <v>5915.3558349090463</v>
          </cell>
          <cell r="KY87">
            <v>8650.9800977842133</v>
          </cell>
          <cell r="KZ87">
            <v>1705.3640437712299</v>
          </cell>
          <cell r="LA87">
            <v>6079.0478317640254</v>
          </cell>
          <cell r="LB87">
            <v>4920.5934099018868</v>
          </cell>
          <cell r="LC87">
            <v>397.86596829538507</v>
          </cell>
          <cell r="LF87">
            <v>12.13401608513022</v>
          </cell>
        </row>
        <row r="88">
          <cell r="A88" t="str">
            <v>KEPL3</v>
          </cell>
          <cell r="B88" t="str">
            <v>Kepler Weber</v>
          </cell>
          <cell r="C88" t="str">
            <v>Capital Goods</v>
          </cell>
          <cell r="D88" t="str">
            <v>Lucas Laghi</v>
          </cell>
          <cell r="E88">
            <v>45155</v>
          </cell>
          <cell r="F88" t="str">
            <v>Buy</v>
          </cell>
          <cell r="G88" t="b">
            <v>0</v>
          </cell>
          <cell r="H88" t="str">
            <v>BRL</v>
          </cell>
          <cell r="I88">
            <v>16</v>
          </cell>
          <cell r="J88">
            <v>0.15254807370072371</v>
          </cell>
          <cell r="K88">
            <v>0.115</v>
          </cell>
          <cell r="L88">
            <v>0.13721845896057899</v>
          </cell>
          <cell r="M88">
            <v>1815.4010000000001</v>
          </cell>
          <cell r="N88">
            <v>662.18299999999999</v>
          </cell>
          <cell r="O88">
            <v>518.14800000000002</v>
          </cell>
          <cell r="P88">
            <v>548.25800000000004</v>
          </cell>
          <cell r="Q88">
            <v>548.25800000000004</v>
          </cell>
          <cell r="R88">
            <v>382.46789999999999</v>
          </cell>
          <cell r="S88">
            <v>179.72013000000001</v>
          </cell>
          <cell r="T88">
            <v>1273.778</v>
          </cell>
          <cell r="U88">
            <v>337.87700000000001</v>
          </cell>
          <cell r="V88">
            <v>208.04</v>
          </cell>
          <cell r="W88">
            <v>676.50800000000004</v>
          </cell>
          <cell r="X88">
            <v>597.27</v>
          </cell>
          <cell r="Y88">
            <v>166.791</v>
          </cell>
          <cell r="Z88">
            <v>-171.08600000000001</v>
          </cell>
          <cell r="AA88">
            <v>-55.966999999999999</v>
          </cell>
          <cell r="AB88">
            <v>319.72124317378939</v>
          </cell>
          <cell r="AC88">
            <v>430.55289999999991</v>
          </cell>
          <cell r="AD88">
            <v>-178.55099999999999</v>
          </cell>
          <cell r="AE88">
            <v>1445.415919803103</v>
          </cell>
          <cell r="AF88">
            <v>418.92868435169152</v>
          </cell>
          <cell r="AG88">
            <v>258.11951743736671</v>
          </cell>
          <cell r="AH88">
            <v>294.76939033010052</v>
          </cell>
          <cell r="AI88">
            <v>294.76939033010052</v>
          </cell>
          <cell r="AJ88">
            <v>193.2404846187772</v>
          </cell>
          <cell r="AK88">
            <v>179.72013000000001</v>
          </cell>
          <cell r="AL88">
            <v>1551.099532864371</v>
          </cell>
          <cell r="AM88">
            <v>386.91113447827593</v>
          </cell>
          <cell r="AN88">
            <v>294.71881390248763</v>
          </cell>
          <cell r="AO88">
            <v>828.12460055498207</v>
          </cell>
          <cell r="AP88">
            <v>722.97493230938858</v>
          </cell>
          <cell r="AQ88">
            <v>240.74115547474349</v>
          </cell>
          <cell r="AR88">
            <v>-146.1699790035324</v>
          </cell>
          <cell r="AS88">
            <v>-116.5656867952214</v>
          </cell>
          <cell r="AT88">
            <v>56.573986462937839</v>
          </cell>
          <cell r="AU88">
            <v>140.62368678766461</v>
          </cell>
          <cell r="AV88">
            <v>-132.01093230938861</v>
          </cell>
          <cell r="AW88">
            <v>1597.9274869412429</v>
          </cell>
          <cell r="AX88">
            <v>481.59235348792549</v>
          </cell>
          <cell r="AY88">
            <v>293.47077929756841</v>
          </cell>
          <cell r="AZ88">
            <v>340.62578952196651</v>
          </cell>
          <cell r="BA88">
            <v>340.62578952196651</v>
          </cell>
          <cell r="BB88">
            <v>210.0824097197885</v>
          </cell>
          <cell r="BC88">
            <v>179.72013000000001</v>
          </cell>
          <cell r="BD88">
            <v>1727.48756326897</v>
          </cell>
          <cell r="BE88">
            <v>507.11195882325308</v>
          </cell>
          <cell r="BF88">
            <v>311.48090315573933</v>
          </cell>
          <cell r="BG88">
            <v>899.47142609968739</v>
          </cell>
          <cell r="BH88">
            <v>828.01613716928284</v>
          </cell>
          <cell r="BI88">
            <v>311.04996490015822</v>
          </cell>
          <cell r="BJ88">
            <v>-196.06199392309489</v>
          </cell>
          <cell r="BK88">
            <v>-63.917099477649742</v>
          </cell>
          <cell r="BL88">
            <v>149.34516890862969</v>
          </cell>
          <cell r="BM88">
            <v>243.4945498972705</v>
          </cell>
          <cell r="BN88">
            <v>-105.04120485989419</v>
          </cell>
          <cell r="BO88">
            <v>1742.6297204536129</v>
          </cell>
          <cell r="BP88">
            <v>519.8421182196571</v>
          </cell>
          <cell r="BQ88">
            <v>324.37652023334749</v>
          </cell>
          <cell r="BR88">
            <v>374.21346473826583</v>
          </cell>
          <cell r="BS88">
            <v>374.21346473826583</v>
          </cell>
          <cell r="BT88">
            <v>228.14295157502161</v>
          </cell>
          <cell r="BU88">
            <v>179.72013000000001</v>
          </cell>
          <cell r="BV88">
            <v>1967.709840202376</v>
          </cell>
          <cell r="BW88">
            <v>668.93118192001202</v>
          </cell>
          <cell r="BX88">
            <v>331.3491474689655</v>
          </cell>
          <cell r="BY88">
            <v>1025.622227245583</v>
          </cell>
          <cell r="BZ88">
            <v>942.08761295679369</v>
          </cell>
          <cell r="CA88">
            <v>387.72567260011721</v>
          </cell>
          <cell r="CB88">
            <v>-281.20550931989482</v>
          </cell>
          <cell r="CC88">
            <v>-69.705188818144521</v>
          </cell>
          <cell r="CD88">
            <v>197.13312590575009</v>
          </cell>
          <cell r="CE88">
            <v>297.8262163353491</v>
          </cell>
          <cell r="CF88">
            <v>-114.07147578751081</v>
          </cell>
          <cell r="CG88">
            <v>1858.1695582019499</v>
          </cell>
          <cell r="CH88">
            <v>554.3519984132131</v>
          </cell>
          <cell r="CI88">
            <v>340.97668863669219</v>
          </cell>
          <cell r="CJ88">
            <v>393.99255223172668</v>
          </cell>
          <cell r="CK88">
            <v>393.99255223172668</v>
          </cell>
          <cell r="CL88">
            <v>233.84875277330261</v>
          </cell>
          <cell r="CM88">
            <v>179.72013000000001</v>
          </cell>
          <cell r="CN88">
            <v>2159.432380535422</v>
          </cell>
          <cell r="CO88">
            <v>779.63958206631435</v>
          </cell>
          <cell r="CP88">
            <v>352.66006620200898</v>
          </cell>
          <cell r="CQ88">
            <v>1158.8825793853021</v>
          </cell>
          <cell r="CR88">
            <v>1000.549801150119</v>
          </cell>
          <cell r="CS88">
            <v>469.48513316100298</v>
          </cell>
          <cell r="CT88">
            <v>-310.15444890531143</v>
          </cell>
          <cell r="CU88">
            <v>-74.326782328077996</v>
          </cell>
          <cell r="CV88">
            <v>208.6365627607714</v>
          </cell>
          <cell r="CW88">
            <v>313.91047786056748</v>
          </cell>
          <cell r="CX88">
            <v>-175.38656457997689</v>
          </cell>
          <cell r="CY88">
            <v>1991.366835595818</v>
          </cell>
          <cell r="CZ88">
            <v>594.53862599359604</v>
          </cell>
          <cell r="DA88">
            <v>368.97812672351893</v>
          </cell>
          <cell r="DB88">
            <v>425.40373731584032</v>
          </cell>
          <cell r="DC88">
            <v>425.40373731584032</v>
          </cell>
          <cell r="DD88">
            <v>247.37662270214869</v>
          </cell>
          <cell r="DE88">
            <v>179.72013000000001</v>
          </cell>
          <cell r="DF88">
            <v>2349.4160623013422</v>
          </cell>
          <cell r="DG88">
            <v>893.13873980085805</v>
          </cell>
          <cell r="DH88">
            <v>375.88912903352031</v>
          </cell>
          <cell r="DI88">
            <v>1287.022105475686</v>
          </cell>
          <cell r="DJ88">
            <v>1062.393956825656</v>
          </cell>
          <cell r="DK88">
            <v>557.10527392721906</v>
          </cell>
          <cell r="DL88">
            <v>-336.03346587363899</v>
          </cell>
          <cell r="DM88">
            <v>-79.654673423832733</v>
          </cell>
          <cell r="DN88">
            <v>221.9197959931432</v>
          </cell>
          <cell r="DO88">
            <v>333.98770486479981</v>
          </cell>
          <cell r="DP88">
            <v>-185.5324670266115</v>
          </cell>
          <cell r="DQ88">
            <v>2134.185462085793</v>
          </cell>
          <cell r="DR88">
            <v>637.57065706905973</v>
          </cell>
          <cell r="DS88">
            <v>399.0713580728916</v>
          </cell>
          <cell r="DT88">
            <v>459.21361871825479</v>
          </cell>
          <cell r="DU88">
            <v>459.21361871825479</v>
          </cell>
          <cell r="DV88">
            <v>263.95692319854282</v>
          </cell>
          <cell r="DW88">
            <v>179.72013000000001</v>
          </cell>
          <cell r="DX88">
            <v>2555.858769681287</v>
          </cell>
          <cell r="DY88">
            <v>1014.965286007576</v>
          </cell>
          <cell r="DZ88">
            <v>401.11428687158877</v>
          </cell>
          <cell r="EA88">
            <v>1427.4755820559949</v>
          </cell>
          <cell r="EB88">
            <v>1128.3831876252921</v>
          </cell>
          <cell r="EC88">
            <v>651.00943425899391</v>
          </cell>
          <cell r="ED88">
            <v>-363.95585174858212</v>
          </cell>
          <cell r="EE88">
            <v>-85.36741848343172</v>
          </cell>
          <cell r="EF88">
            <v>240.90441837295009</v>
          </cell>
          <cell r="EG88">
            <v>361.8009969030299</v>
          </cell>
          <cell r="EH88">
            <v>-197.9676923989071</v>
          </cell>
          <cell r="EI88">
            <v>2287.3250057954901</v>
          </cell>
          <cell r="EJ88">
            <v>683.64693881259154</v>
          </cell>
          <cell r="EK88">
            <v>431.4055728403024</v>
          </cell>
          <cell r="EL88">
            <v>495.58385873975658</v>
          </cell>
          <cell r="EM88">
            <v>495.58385873975658</v>
          </cell>
          <cell r="EN88">
            <v>281.79276683884808</v>
          </cell>
          <cell r="EO88">
            <v>179.72013000000001</v>
          </cell>
          <cell r="EP88">
            <v>2748.6945162752831</v>
          </cell>
          <cell r="EQ88">
            <v>1116.78303408134</v>
          </cell>
          <cell r="ER88">
            <v>428.42900120395421</v>
          </cell>
          <cell r="ES88">
            <v>1578.0424136241641</v>
          </cell>
          <cell r="ET88">
            <v>1170.65210265112</v>
          </cell>
          <cell r="EU88">
            <v>751.65173451399551</v>
          </cell>
          <cell r="EV88">
            <v>-365.13129956734412</v>
          </cell>
          <cell r="EW88">
            <v>-91.493000231819607</v>
          </cell>
          <cell r="EX88">
            <v>260.53206441858691</v>
          </cell>
          <cell r="EY88">
            <v>390.44901437873563</v>
          </cell>
          <cell r="EZ88">
            <v>-239.52385181302091</v>
          </cell>
          <cell r="FA88">
            <v>2451.53618517725</v>
          </cell>
          <cell r="FB88">
            <v>732.98009870127112</v>
          </cell>
          <cell r="FC88">
            <v>466.14031879998902</v>
          </cell>
          <cell r="FD88">
            <v>534.68895899262156</v>
          </cell>
          <cell r="FE88">
            <v>534.68895899262156</v>
          </cell>
          <cell r="FF88">
            <v>299.254430799837</v>
          </cell>
          <cell r="FG88">
            <v>179.72013000000001</v>
          </cell>
          <cell r="FH88">
            <v>2954.997218395727</v>
          </cell>
          <cell r="FI88">
            <v>1225.240765167785</v>
          </cell>
          <cell r="FJ88">
            <v>457.94180841841148</v>
          </cell>
          <cell r="FK88">
            <v>1739.456951124632</v>
          </cell>
          <cell r="FL88">
            <v>1215.540267271095</v>
          </cell>
          <cell r="FM88">
            <v>859.51932666179448</v>
          </cell>
          <cell r="FN88">
            <v>-365.72143850599048</v>
          </cell>
          <cell r="FO88">
            <v>-98.06144740709</v>
          </cell>
          <cell r="FP88">
            <v>281.77271160854002</v>
          </cell>
          <cell r="FQ88">
            <v>419.33885589264258</v>
          </cell>
          <cell r="FR88">
            <v>-254.36626617986141</v>
          </cell>
          <cell r="FS88">
            <v>437.59500000000003</v>
          </cell>
          <cell r="FT88">
            <v>169.751</v>
          </cell>
          <cell r="FU88">
            <v>139.512</v>
          </cell>
          <cell r="FV88">
            <v>146.80099999999999</v>
          </cell>
          <cell r="FW88">
            <v>146.80099999999999</v>
          </cell>
          <cell r="FX88">
            <v>93.639859999999999</v>
          </cell>
          <cell r="FY88">
            <v>179.72013000000001</v>
          </cell>
          <cell r="FZ88">
            <v>1040.768</v>
          </cell>
          <cell r="GA88">
            <v>160.70099999999999</v>
          </cell>
          <cell r="GB88">
            <v>192.60599999999999</v>
          </cell>
          <cell r="GC88">
            <v>547.41800000000001</v>
          </cell>
          <cell r="GD88">
            <v>493.34982692999989</v>
          </cell>
          <cell r="GE88">
            <v>57.220999999999997</v>
          </cell>
          <cell r="GF88">
            <v>-103.48</v>
          </cell>
          <cell r="GG88">
            <v>-7.4737969999999994</v>
          </cell>
          <cell r="GJ88">
            <v>0</v>
          </cell>
          <cell r="GK88">
            <v>360.07400000000001</v>
          </cell>
          <cell r="GL88">
            <v>120.655</v>
          </cell>
          <cell r="GM88">
            <v>86.856999999999999</v>
          </cell>
          <cell r="GN88">
            <v>94.34</v>
          </cell>
          <cell r="GO88">
            <v>94.34</v>
          </cell>
          <cell r="GP88">
            <v>60.167959999999987</v>
          </cell>
          <cell r="GQ88">
            <v>179.72013000000001</v>
          </cell>
          <cell r="GR88">
            <v>1245.6679999999999</v>
          </cell>
          <cell r="GS88">
            <v>270.48200000000003</v>
          </cell>
          <cell r="GT88">
            <v>195.624</v>
          </cell>
          <cell r="GU88">
            <v>691.27199999999993</v>
          </cell>
          <cell r="GV88">
            <v>554.39599999999996</v>
          </cell>
          <cell r="GW88">
            <v>159.703</v>
          </cell>
          <cell r="GX88">
            <v>-110.779</v>
          </cell>
          <cell r="GY88">
            <v>-11.672203</v>
          </cell>
          <cell r="HB88">
            <v>-75.533000000000001</v>
          </cell>
          <cell r="HC88">
            <v>515.75400000000002</v>
          </cell>
          <cell r="HD88">
            <v>184.834</v>
          </cell>
          <cell r="HE88">
            <v>148.322</v>
          </cell>
          <cell r="HF88">
            <v>155.84299999999999</v>
          </cell>
          <cell r="HG88">
            <v>155.84299999999999</v>
          </cell>
          <cell r="HH88">
            <v>115.64812000000001</v>
          </cell>
          <cell r="HI88">
            <v>179.72013000000001</v>
          </cell>
          <cell r="HJ88">
            <v>1314.36</v>
          </cell>
          <cell r="HK88">
            <v>298.654</v>
          </cell>
          <cell r="HL88">
            <v>202.83500000000001</v>
          </cell>
          <cell r="HM88">
            <v>682.98099999999999</v>
          </cell>
          <cell r="HN88">
            <v>631.37899999999991</v>
          </cell>
          <cell r="HO88">
            <v>146.21100000000001</v>
          </cell>
          <cell r="HP88">
            <v>-152.44300000000001</v>
          </cell>
          <cell r="HQ88">
            <v>-11.964</v>
          </cell>
          <cell r="HT88">
            <v>-33.018000000000001</v>
          </cell>
          <cell r="HU88">
            <v>501.97800000000001</v>
          </cell>
          <cell r="HV88">
            <v>186.94300000000001</v>
          </cell>
          <cell r="HW88">
            <v>143.45699999999999</v>
          </cell>
          <cell r="HX88">
            <v>151.274</v>
          </cell>
          <cell r="HY88">
            <v>151.274</v>
          </cell>
          <cell r="HZ88">
            <v>113.01196</v>
          </cell>
          <cell r="IA88">
            <v>179.72013000000001</v>
          </cell>
          <cell r="IB88">
            <v>1273.778</v>
          </cell>
          <cell r="IC88">
            <v>337.87700000000001</v>
          </cell>
          <cell r="ID88">
            <v>208.04</v>
          </cell>
          <cell r="IE88">
            <v>676.50800000000004</v>
          </cell>
          <cell r="IF88">
            <v>597.27</v>
          </cell>
          <cell r="IG88">
            <v>166.791</v>
          </cell>
          <cell r="IH88">
            <v>-171.08600000000001</v>
          </cell>
          <cell r="II88">
            <v>-24.856999999999999</v>
          </cell>
          <cell r="IL88">
            <v>-70</v>
          </cell>
          <cell r="IM88">
            <v>323.10399999999998</v>
          </cell>
          <cell r="IN88">
            <v>102.40300000000001</v>
          </cell>
          <cell r="IO88">
            <v>69.698000000000008</v>
          </cell>
          <cell r="IP88">
            <v>77.425000000000011</v>
          </cell>
          <cell r="IQ88">
            <v>77.425000000000011</v>
          </cell>
          <cell r="IR88">
            <v>51.240840000000013</v>
          </cell>
          <cell r="IS88">
            <v>179.72013000000001</v>
          </cell>
          <cell r="IT88">
            <v>1305.4570000000001</v>
          </cell>
          <cell r="IU88">
            <v>318.57299999999998</v>
          </cell>
          <cell r="IV88">
            <v>215.22399999999999</v>
          </cell>
          <cell r="IW88">
            <v>654.72799999999995</v>
          </cell>
          <cell r="IX88">
            <v>650.72899999999993</v>
          </cell>
          <cell r="IY88">
            <v>171.31</v>
          </cell>
          <cell r="IZ88">
            <v>-147.26300000000001</v>
          </cell>
          <cell r="JA88">
            <v>-9.4540000000000006</v>
          </cell>
          <cell r="JD88">
            <v>0</v>
          </cell>
          <cell r="JE88">
            <v>281.197</v>
          </cell>
          <cell r="JF88">
            <v>82.081000000000003</v>
          </cell>
          <cell r="JG88">
            <v>45.017000000000003</v>
          </cell>
          <cell r="JH88">
            <v>53.755000000000003</v>
          </cell>
          <cell r="JI88">
            <v>53.755000000000003</v>
          </cell>
          <cell r="JJ88">
            <v>33.357779999999998</v>
          </cell>
          <cell r="JK88">
            <v>179.72013000000001</v>
          </cell>
          <cell r="JL88">
            <v>1220.133</v>
          </cell>
          <cell r="JM88">
            <v>266.52999999999997</v>
          </cell>
          <cell r="JN88">
            <v>234.62899999999999</v>
          </cell>
          <cell r="JO88">
            <v>551.47900000000004</v>
          </cell>
          <cell r="JP88">
            <v>668.654</v>
          </cell>
          <cell r="JQ88">
            <v>152.43899999999999</v>
          </cell>
          <cell r="JR88">
            <v>-114.09099999999999</v>
          </cell>
          <cell r="JS88">
            <v>-26.837</v>
          </cell>
          <cell r="JV88">
            <v>-77.69</v>
          </cell>
          <cell r="JW88">
            <v>392.26926503083348</v>
          </cell>
          <cell r="JX88">
            <v>110.48271382242891</v>
          </cell>
          <cell r="JY88">
            <v>67.394057920578931</v>
          </cell>
          <cell r="JZ88">
            <v>76.91989240929766</v>
          </cell>
          <cell r="KA88">
            <v>76.91989240929766</v>
          </cell>
          <cell r="KB88">
            <v>51.042959789030618</v>
          </cell>
          <cell r="KC88">
            <v>179.72013000000001</v>
          </cell>
          <cell r="KD88">
            <v>1409.6113453325211</v>
          </cell>
          <cell r="KE88">
            <v>358.19301590204492</v>
          </cell>
          <cell r="KF88">
            <v>262.54072802308792</v>
          </cell>
          <cell r="KG88">
            <v>715.43586543800529</v>
          </cell>
          <cell r="KH88">
            <v>694.17547989451532</v>
          </cell>
          <cell r="KI88">
            <v>193.62031876298721</v>
          </cell>
          <cell r="KJ88">
            <v>-164.5726971390576</v>
          </cell>
          <cell r="KK88">
            <v>-37.43756251180659</v>
          </cell>
          <cell r="KN88">
            <v>-25.521479894515309</v>
          </cell>
          <cell r="KO88">
            <v>448.84565477226931</v>
          </cell>
          <cell r="KP88">
            <v>123.9619705292626</v>
          </cell>
          <cell r="KQ88">
            <v>76.01045951678779</v>
          </cell>
          <cell r="KR88">
            <v>86.669497920802868</v>
          </cell>
          <cell r="KS88">
            <v>86.669497920802868</v>
          </cell>
          <cell r="KT88">
            <v>57.598904829746587</v>
          </cell>
          <cell r="KU88">
            <v>179.72013000000001</v>
          </cell>
          <cell r="KV88">
            <v>1551.099532864371</v>
          </cell>
          <cell r="KW88">
            <v>386.91113447827593</v>
          </cell>
          <cell r="KX88">
            <v>294.71881390248763</v>
          </cell>
          <cell r="KY88">
            <v>828.12460055498207</v>
          </cell>
          <cell r="KZ88">
            <v>722.97493230938858</v>
          </cell>
          <cell r="LA88">
            <v>240.74115547474349</v>
          </cell>
          <cell r="LB88">
            <v>-146.1699790035324</v>
          </cell>
          <cell r="LC88">
            <v>-42.837124283414788</v>
          </cell>
          <cell r="LF88">
            <v>-28.79945241487329</v>
          </cell>
        </row>
        <row r="89">
          <cell r="A89" t="str">
            <v>KLBN11</v>
          </cell>
          <cell r="B89" t="str">
            <v>Klabin</v>
          </cell>
          <cell r="C89" t="str">
            <v>Pulp &amp; Paper</v>
          </cell>
          <cell r="D89" t="str">
            <v>Lucas Laghi</v>
          </cell>
          <cell r="E89">
            <v>45582</v>
          </cell>
          <cell r="F89" t="str">
            <v>Buy</v>
          </cell>
          <cell r="H89" t="str">
            <v>BRL</v>
          </cell>
          <cell r="I89">
            <v>27</v>
          </cell>
          <cell r="J89">
            <v>0.14842696680445769</v>
          </cell>
          <cell r="K89">
            <v>9.4E-2</v>
          </cell>
          <cell r="L89">
            <v>0.1117125059125632</v>
          </cell>
          <cell r="AE89">
            <v>18023.749036839999</v>
          </cell>
          <cell r="AF89">
            <v>6849.4465145000004</v>
          </cell>
          <cell r="AH89">
            <v>7561.1037871299995</v>
          </cell>
          <cell r="AI89">
            <v>6258.5034741600002</v>
          </cell>
          <cell r="AJ89">
            <v>2847.8292881299999</v>
          </cell>
          <cell r="AK89">
            <v>1102.995847866667</v>
          </cell>
          <cell r="AL89">
            <v>55434.69</v>
          </cell>
          <cell r="AM89">
            <v>9558.8289999999997</v>
          </cell>
          <cell r="AN89">
            <v>339.63799999999998</v>
          </cell>
          <cell r="AO89">
            <v>41702.160000000003</v>
          </cell>
          <cell r="AP89">
            <v>11585.121999999999</v>
          </cell>
          <cell r="AQ89">
            <v>6849.4465145000004</v>
          </cell>
          <cell r="AR89">
            <v>22549.706999999999</v>
          </cell>
          <cell r="AS89">
            <v>4714.9470000000001</v>
          </cell>
          <cell r="AT89">
            <v>1794.452115322925</v>
          </cell>
          <cell r="AU89">
            <v>6218.458292852727</v>
          </cell>
          <cell r="AV89">
            <v>1358</v>
          </cell>
          <cell r="AW89">
            <v>18924.576802514159</v>
          </cell>
          <cell r="AX89">
            <v>6352.3660978774187</v>
          </cell>
          <cell r="AZ89">
            <v>7461.1634246885806</v>
          </cell>
          <cell r="BA89">
            <v>7203.7482325035808</v>
          </cell>
          <cell r="BB89">
            <v>1328.3515093909641</v>
          </cell>
          <cell r="BC89">
            <v>1103.4945604</v>
          </cell>
          <cell r="BD89">
            <v>57989.960553742087</v>
          </cell>
          <cell r="BE89">
            <v>7620.252342007896</v>
          </cell>
          <cell r="BF89">
            <v>369.0274994741194</v>
          </cell>
          <cell r="BG89">
            <v>46140.203605244009</v>
          </cell>
          <cell r="BH89">
            <v>9736.0614637028702</v>
          </cell>
          <cell r="BI89">
            <v>6352.3660978774187</v>
          </cell>
          <cell r="BJ89">
            <v>29210.65893711356</v>
          </cell>
          <cell r="BK89">
            <v>9703.7250531268055</v>
          </cell>
          <cell r="BL89">
            <v>-3506.7400133345441</v>
          </cell>
          <cell r="BM89">
            <v>-79.811451279615994</v>
          </cell>
          <cell r="BN89">
            <v>1014.780463702869</v>
          </cell>
          <cell r="BO89">
            <v>20838.885630586981</v>
          </cell>
          <cell r="BP89">
            <v>7771.2845608565522</v>
          </cell>
          <cell r="BR89">
            <v>8399.3814954885529</v>
          </cell>
          <cell r="BS89">
            <v>8021.9183772122406</v>
          </cell>
          <cell r="BT89">
            <v>1462.4737766705889</v>
          </cell>
          <cell r="BU89">
            <v>1103.4945604</v>
          </cell>
          <cell r="BV89">
            <v>59631.003256217416</v>
          </cell>
          <cell r="BW89">
            <v>8468.3455538572962</v>
          </cell>
          <cell r="BX89">
            <v>375.39535862208868</v>
          </cell>
          <cell r="BY89">
            <v>47281.132411060869</v>
          </cell>
          <cell r="BZ89">
            <v>10148.5014122795</v>
          </cell>
          <cell r="CA89">
            <v>7771.2845608565522</v>
          </cell>
          <cell r="CB89">
            <v>29272.310596531319</v>
          </cell>
          <cell r="CC89">
            <v>3279.86708523365</v>
          </cell>
          <cell r="CD89">
            <v>3377.9764691119872</v>
          </cell>
          <cell r="CE89">
            <v>1931.2399022394659</v>
          </cell>
          <cell r="CF89">
            <v>962.35988001213479</v>
          </cell>
          <cell r="CG89">
            <v>22372.789615359219</v>
          </cell>
          <cell r="CH89">
            <v>8573.8660008986499</v>
          </cell>
          <cell r="CJ89">
            <v>9101.8176125469945</v>
          </cell>
          <cell r="CK89">
            <v>8729.4298630879184</v>
          </cell>
          <cell r="CL89">
            <v>1965.189136403369</v>
          </cell>
          <cell r="CM89">
            <v>1103.4945604</v>
          </cell>
          <cell r="CN89">
            <v>61500.653708382313</v>
          </cell>
          <cell r="CO89">
            <v>9987.6840807302906</v>
          </cell>
          <cell r="CP89">
            <v>381.91508620328023</v>
          </cell>
          <cell r="CQ89">
            <v>48502.852147086793</v>
          </cell>
          <cell r="CR89">
            <v>10713.04073524995</v>
          </cell>
          <cell r="CS89">
            <v>8573.8660008986499</v>
          </cell>
          <cell r="CT89">
            <v>28635.0271091049</v>
          </cell>
          <cell r="CU89">
            <v>2999.1516765027081</v>
          </cell>
          <cell r="CV89">
            <v>4413.5328033619498</v>
          </cell>
          <cell r="CW89">
            <v>2924.5301488998939</v>
          </cell>
          <cell r="CX89">
            <v>1317.258420264385</v>
          </cell>
          <cell r="CY89">
            <v>23528.256139196059</v>
          </cell>
          <cell r="CZ89">
            <v>9106.7859777623071</v>
          </cell>
          <cell r="DB89">
            <v>9497.8580389382532</v>
          </cell>
          <cell r="DC89">
            <v>9138.7941669737684</v>
          </cell>
          <cell r="DD89">
            <v>2312.46338015731</v>
          </cell>
          <cell r="DE89">
            <v>1103.4945604</v>
          </cell>
          <cell r="DF89">
            <v>63477.741339194938</v>
          </cell>
          <cell r="DG89">
            <v>11550.47454912339</v>
          </cell>
          <cell r="DH89">
            <v>388.59350324004839</v>
          </cell>
          <cell r="DI89">
            <v>49723.617212279423</v>
          </cell>
          <cell r="DJ89">
            <v>11379.958227194509</v>
          </cell>
          <cell r="DK89">
            <v>9106.7859777623071</v>
          </cell>
          <cell r="DL89">
            <v>27995.85129954229</v>
          </cell>
          <cell r="DM89">
            <v>3215.220593338157</v>
          </cell>
          <cell r="DN89">
            <v>4542.229594136933</v>
          </cell>
          <cell r="DO89">
            <v>3121.7244761984862</v>
          </cell>
          <cell r="DP89">
            <v>1556.1408145373159</v>
          </cell>
          <cell r="DQ89">
            <v>24693.36799037928</v>
          </cell>
          <cell r="DR89">
            <v>9760.0656177604014</v>
          </cell>
          <cell r="DT89">
            <v>10025.24906286739</v>
          </cell>
          <cell r="DU89">
            <v>9675.7898715430874</v>
          </cell>
          <cell r="DV89">
            <v>2746.57210430022</v>
          </cell>
          <cell r="DW89">
            <v>1103.4945604</v>
          </cell>
          <cell r="DX89">
            <v>65530.159873712393</v>
          </cell>
          <cell r="DY89">
            <v>13513.2609452339</v>
          </cell>
          <cell r="DZ89">
            <v>395.42868866828582</v>
          </cell>
          <cell r="EA89">
            <v>50889.358910110903</v>
          </cell>
          <cell r="EB89">
            <v>12177.056199029181</v>
          </cell>
          <cell r="EC89">
            <v>9760.0656177604014</v>
          </cell>
          <cell r="ED89">
            <v>26939.914258764151</v>
          </cell>
          <cell r="EE89">
            <v>3010.9413086891682</v>
          </cell>
          <cell r="EF89">
            <v>5121.5468337586399</v>
          </cell>
          <cell r="EG89">
            <v>3712.61714290911</v>
          </cell>
          <cell r="EH89">
            <v>1859.895267614236</v>
          </cell>
          <cell r="EI89">
            <v>25900.399238735659</v>
          </cell>
          <cell r="EJ89">
            <v>10311.2248195797</v>
          </cell>
          <cell r="EL89">
            <v>10415.074798117141</v>
          </cell>
          <cell r="EM89">
            <v>10083.060198706071</v>
          </cell>
          <cell r="EN89">
            <v>3129.4660599402118</v>
          </cell>
          <cell r="EO89">
            <v>1103.4945604</v>
          </cell>
          <cell r="EP89">
            <v>67791.488741654321</v>
          </cell>
          <cell r="EQ89">
            <v>15334.64528038766</v>
          </cell>
          <cell r="ER89">
            <v>402.42561089919758</v>
          </cell>
          <cell r="ES89">
            <v>52121.491604472998</v>
          </cell>
          <cell r="ET89">
            <v>13077.17186461221</v>
          </cell>
          <cell r="EU89">
            <v>10311.2248195797</v>
          </cell>
          <cell r="EV89">
            <v>26054.461836975672</v>
          </cell>
          <cell r="EW89">
            <v>3135.370557488407</v>
          </cell>
          <cell r="EX89">
            <v>5281.5844734139537</v>
          </cell>
          <cell r="EY89">
            <v>3954.683070456012</v>
          </cell>
          <cell r="EZ89">
            <v>2100.2698863603919</v>
          </cell>
          <cell r="FA89">
            <v>26924.88131972781</v>
          </cell>
          <cell r="FB89">
            <v>10822.55823484901</v>
          </cell>
          <cell r="FD89">
            <v>10790.997569919149</v>
          </cell>
          <cell r="FE89">
            <v>10468.88297050809</v>
          </cell>
          <cell r="FF89">
            <v>3467.352605899574</v>
          </cell>
          <cell r="FG89">
            <v>1103.4945604</v>
          </cell>
          <cell r="FH89">
            <v>70141.370302160081</v>
          </cell>
          <cell r="FI89">
            <v>16993.768850318</v>
          </cell>
          <cell r="FJ89">
            <v>409.58958362188059</v>
          </cell>
          <cell r="FK89">
            <v>53337.59344758642</v>
          </cell>
          <cell r="FL89">
            <v>14077.27453111531</v>
          </cell>
          <cell r="FM89">
            <v>10822.55823484901</v>
          </cell>
          <cell r="FN89">
            <v>25362.488772769349</v>
          </cell>
          <cell r="FO89">
            <v>3272.3707649048779</v>
          </cell>
          <cell r="FP89">
            <v>5440.7926803651681</v>
          </cell>
          <cell r="FQ89">
            <v>4187.0363739583217</v>
          </cell>
          <cell r="FR89">
            <v>2333.572888507244</v>
          </cell>
          <cell r="IM89">
            <v>4830.7610368400001</v>
          </cell>
          <cell r="IN89">
            <v>2354.9365145000002</v>
          </cell>
          <cell r="IP89">
            <v>2328.7812712899999</v>
          </cell>
          <cell r="IQ89">
            <v>1942.20595832</v>
          </cell>
          <cell r="IR89">
            <v>1262.12578813</v>
          </cell>
          <cell r="IS89">
            <v>1102.0836082000001</v>
          </cell>
          <cell r="IT89">
            <v>49381.534</v>
          </cell>
          <cell r="IU89">
            <v>5210.7120000000004</v>
          </cell>
          <cell r="IV89">
            <v>298.16800000000001</v>
          </cell>
          <cell r="IW89">
            <v>36618.741999999998</v>
          </cell>
          <cell r="IX89">
            <v>10668.35955711</v>
          </cell>
          <cell r="IY89">
            <v>2354.9365145000002</v>
          </cell>
          <cell r="IZ89">
            <v>22485.100999999999</v>
          </cell>
          <cell r="JA89">
            <v>1409.6479999999999</v>
          </cell>
          <cell r="JD89">
            <v>381</v>
          </cell>
          <cell r="JE89">
            <v>4292.5789999999997</v>
          </cell>
          <cell r="JF89">
            <v>1741.9090000000001</v>
          </cell>
          <cell r="JH89">
            <v>1919.06551584</v>
          </cell>
          <cell r="JI89">
            <v>1344.4525158399999</v>
          </cell>
          <cell r="JJ89">
            <v>970.69849999999985</v>
          </cell>
          <cell r="JK89">
            <v>1103.2486498666669</v>
          </cell>
          <cell r="JL89">
            <v>49258.411</v>
          </cell>
          <cell r="JM89">
            <v>4071.48</v>
          </cell>
          <cell r="JN89">
            <v>301.87299999999999</v>
          </cell>
          <cell r="JO89">
            <v>35012.548000000003</v>
          </cell>
          <cell r="JP89">
            <v>11784.27805138702</v>
          </cell>
          <cell r="JQ89">
            <v>1741.9090000000001</v>
          </cell>
          <cell r="JR89">
            <v>21861.077000000001</v>
          </cell>
          <cell r="JS89">
            <v>1099.6099999999999</v>
          </cell>
          <cell r="JV89">
            <v>389</v>
          </cell>
          <cell r="JW89">
            <v>4400.4070000000002</v>
          </cell>
          <cell r="JX89">
            <v>1303.5719999999999</v>
          </cell>
          <cell r="JZ89">
            <v>1499.77</v>
          </cell>
          <cell r="KA89">
            <v>1352.2619999999999</v>
          </cell>
          <cell r="KB89">
            <v>244.5800000000001</v>
          </cell>
          <cell r="KC89">
            <v>1103.3350591999999</v>
          </cell>
          <cell r="KD89">
            <v>51693.682000000001</v>
          </cell>
          <cell r="KE89">
            <v>5926.9129999999996</v>
          </cell>
          <cell r="KF89">
            <v>303.31400000000002</v>
          </cell>
          <cell r="KG89">
            <v>38096.373</v>
          </cell>
          <cell r="KH89">
            <v>11159.888999999999</v>
          </cell>
          <cell r="KI89">
            <v>1303.5719999999999</v>
          </cell>
          <cell r="KJ89">
            <v>23449.797999999999</v>
          </cell>
          <cell r="KK89">
            <v>1158.6980000000001</v>
          </cell>
          <cell r="KN89">
            <v>269</v>
          </cell>
          <cell r="KO89">
            <v>4500.0020000000004</v>
          </cell>
          <cell r="KP89">
            <v>1449.029</v>
          </cell>
          <cell r="KR89">
            <v>1813.4870000000001</v>
          </cell>
          <cell r="KS89">
            <v>1619.5830000000001</v>
          </cell>
          <cell r="KT89">
            <v>370.42500000000018</v>
          </cell>
          <cell r="KU89">
            <v>1103.3160742</v>
          </cell>
          <cell r="KV89">
            <v>55434.69</v>
          </cell>
          <cell r="KW89">
            <v>9558.8289999999997</v>
          </cell>
          <cell r="KX89">
            <v>339.63799999999998</v>
          </cell>
          <cell r="KY89">
            <v>41702.160000000003</v>
          </cell>
          <cell r="KZ89">
            <v>11585.121999999999</v>
          </cell>
          <cell r="LA89">
            <v>1449.029</v>
          </cell>
          <cell r="LB89">
            <v>22549.706999999999</v>
          </cell>
          <cell r="LC89">
            <v>1046.991</v>
          </cell>
          <cell r="LF89">
            <v>319</v>
          </cell>
          <cell r="LG89">
            <v>4429.5836456799989</v>
          </cell>
          <cell r="LH89">
            <v>1633.8409441099991</v>
          </cell>
          <cell r="LJ89">
            <v>1856.411944109999</v>
          </cell>
          <cell r="LK89">
            <v>1652.2091829099991</v>
          </cell>
          <cell r="LL89">
            <v>460.01109718999919</v>
          </cell>
          <cell r="LM89">
            <v>1103.3160742</v>
          </cell>
          <cell r="LN89">
            <v>56794.421999999999</v>
          </cell>
          <cell r="LO89">
            <v>10724.174000000001</v>
          </cell>
          <cell r="LP89">
            <v>358.7</v>
          </cell>
          <cell r="LQ89">
            <v>43248.277000000002</v>
          </cell>
          <cell r="LR89">
            <v>11310.504000000001</v>
          </cell>
          <cell r="LS89">
            <v>1633.8409441099991</v>
          </cell>
          <cell r="LT89">
            <v>23529.774000000001</v>
          </cell>
          <cell r="LU89">
            <v>947.67200000000003</v>
          </cell>
          <cell r="LX89">
            <v>363</v>
          </cell>
          <cell r="LY89">
            <v>4948.732</v>
          </cell>
          <cell r="LZ89">
            <v>1667.1020000000001</v>
          </cell>
          <cell r="MB89">
            <v>1982.9960000000001</v>
          </cell>
          <cell r="MC89">
            <v>2052.15</v>
          </cell>
          <cell r="MD89">
            <v>315.13000000000022</v>
          </cell>
          <cell r="ME89">
            <v>1103.5540558</v>
          </cell>
          <cell r="MF89">
            <v>57495.040999999997</v>
          </cell>
          <cell r="MG89">
            <v>11904.718999999999</v>
          </cell>
          <cell r="MH89">
            <v>383.99900000000002</v>
          </cell>
          <cell r="MI89">
            <v>45876.714</v>
          </cell>
          <cell r="MJ89">
            <v>9414.2810000000009</v>
          </cell>
          <cell r="MK89">
            <v>1667.1020000000001</v>
          </cell>
          <cell r="ML89">
            <v>24998.941999999999</v>
          </cell>
          <cell r="MM89">
            <v>895.67700000000013</v>
          </cell>
          <cell r="MP89">
            <v>330</v>
          </cell>
          <cell r="MQ89">
            <v>4715.8818251229859</v>
          </cell>
          <cell r="MR89">
            <v>1471.7249386040401</v>
          </cell>
          <cell r="MT89">
            <v>1739.7212300925589</v>
          </cell>
          <cell r="MU89">
            <v>1694.192075092559</v>
          </cell>
          <cell r="MV89">
            <v>250.04010571661601</v>
          </cell>
          <cell r="MW89">
            <v>1103.5540558</v>
          </cell>
          <cell r="MX89">
            <v>58629.606256497333</v>
          </cell>
          <cell r="MY89">
            <v>6903.4053387834128</v>
          </cell>
          <cell r="MZ89">
            <v>381.46277925456161</v>
          </cell>
          <cell r="NA89">
            <v>46905.502983803322</v>
          </cell>
          <cell r="NB89">
            <v>9558.5448330225972</v>
          </cell>
          <cell r="NC89">
            <v>1471.7249386040401</v>
          </cell>
          <cell r="ND89">
            <v>30809.46686053088</v>
          </cell>
          <cell r="NE89">
            <v>7190.7592120000008</v>
          </cell>
          <cell r="NH89">
            <v>144.2638330225964</v>
          </cell>
          <cell r="NI89">
            <v>4830.3793317111758</v>
          </cell>
          <cell r="NJ89">
            <v>1579.698215163379</v>
          </cell>
          <cell r="NL89">
            <v>1882.034250486023</v>
          </cell>
          <cell r="NM89">
            <v>1805.1969745010231</v>
          </cell>
          <cell r="NN89">
            <v>303.17030648434883</v>
          </cell>
          <cell r="NO89">
            <v>1103.5540558</v>
          </cell>
          <cell r="NP89">
            <v>57989.960553742087</v>
          </cell>
          <cell r="NQ89">
            <v>7620.252342007896</v>
          </cell>
          <cell r="NR89">
            <v>369.0274994741194</v>
          </cell>
          <cell r="NS89">
            <v>46140.203605244009</v>
          </cell>
          <cell r="NT89">
            <v>9736.0614637028702</v>
          </cell>
          <cell r="NU89">
            <v>1579.698215163379</v>
          </cell>
          <cell r="NV89">
            <v>29210.65893711356</v>
          </cell>
          <cell r="NW89">
            <v>669.61684112680382</v>
          </cell>
          <cell r="NZ89">
            <v>177.51663068027261</v>
          </cell>
        </row>
        <row r="90">
          <cell r="A90" t="str">
            <v>KRSA3</v>
          </cell>
          <cell r="B90" t="str">
            <v>Kora Saude</v>
          </cell>
          <cell r="C90" t="str">
            <v>Health Care</v>
          </cell>
          <cell r="D90" t="str">
            <v>Raphael Elage</v>
          </cell>
          <cell r="E90">
            <v>44950</v>
          </cell>
          <cell r="F90" t="str">
            <v>Neutral</v>
          </cell>
          <cell r="G90" t="b">
            <v>0</v>
          </cell>
          <cell r="H90" t="str">
            <v>BRL</v>
          </cell>
          <cell r="I90">
            <v>12.72</v>
          </cell>
          <cell r="J90">
            <v>0.18</v>
          </cell>
          <cell r="M90">
            <v>2033.3975149376361</v>
          </cell>
          <cell r="N90">
            <v>495.8927867129371</v>
          </cell>
          <cell r="O90">
            <v>269.05653582221248</v>
          </cell>
          <cell r="P90">
            <v>390.06408582221252</v>
          </cell>
          <cell r="Q90">
            <v>449.91029282221251</v>
          </cell>
          <cell r="R90">
            <v>-67.452692385331545</v>
          </cell>
          <cell r="S90">
            <v>76.683799999999991</v>
          </cell>
          <cell r="T90">
            <v>4853.2930567306703</v>
          </cell>
          <cell r="U90">
            <v>785.21787892604095</v>
          </cell>
          <cell r="V90">
            <v>885.85131317219373</v>
          </cell>
          <cell r="W90">
            <v>3611.1250731344539</v>
          </cell>
          <cell r="X90">
            <v>1242.1679835962159</v>
          </cell>
          <cell r="Y90">
            <v>3110.8681878506241</v>
          </cell>
          <cell r="Z90">
            <v>2325.650308924583</v>
          </cell>
          <cell r="AA90">
            <v>-604.43902347094627</v>
          </cell>
          <cell r="AC90">
            <v>410.17754151069897</v>
          </cell>
          <cell r="AD90">
            <v>-3.2440000000000002</v>
          </cell>
          <cell r="AE90">
            <v>2433.5168141184181</v>
          </cell>
          <cell r="AF90">
            <v>658.14437394536071</v>
          </cell>
          <cell r="AG90">
            <v>414.68487453837628</v>
          </cell>
          <cell r="AH90">
            <v>560.91425380672899</v>
          </cell>
          <cell r="AI90">
            <v>560.91425380672888</v>
          </cell>
          <cell r="AJ90">
            <v>16.288103957879631</v>
          </cell>
          <cell r="AK90">
            <v>76.683799999999991</v>
          </cell>
          <cell r="AL90">
            <v>4908.9002039432426</v>
          </cell>
          <cell r="AM90">
            <v>468.41798160324049</v>
          </cell>
          <cell r="AN90">
            <v>883.01869412576048</v>
          </cell>
          <cell r="AO90">
            <v>3660.3965533780679</v>
          </cell>
          <cell r="AP90">
            <v>1248.5036505651749</v>
          </cell>
          <cell r="AQ90">
            <v>3131.6742714237112</v>
          </cell>
          <cell r="AR90">
            <v>2663.256289820471</v>
          </cell>
          <cell r="AS90">
            <v>-85.173088494144622</v>
          </cell>
          <cell r="AU90">
            <v>-313.37089732280037</v>
          </cell>
          <cell r="AV90">
            <v>-3.4289999999999998</v>
          </cell>
          <cell r="AW90">
            <v>2696.103641566755</v>
          </cell>
          <cell r="AX90">
            <v>748.78223105996312</v>
          </cell>
          <cell r="AY90">
            <v>492.62543332929789</v>
          </cell>
          <cell r="AZ90">
            <v>630.85695635711068</v>
          </cell>
          <cell r="BA90">
            <v>630.85695635711056</v>
          </cell>
          <cell r="BB90">
            <v>75.878942475212114</v>
          </cell>
          <cell r="BC90">
            <v>76.683799999999991</v>
          </cell>
          <cell r="BD90">
            <v>4939.8150089756582</v>
          </cell>
          <cell r="BE90">
            <v>451.8857705482726</v>
          </cell>
          <cell r="BF90">
            <v>886.75878175472883</v>
          </cell>
          <cell r="BG90">
            <v>3631.9969921883448</v>
          </cell>
          <cell r="BH90">
            <v>1307.8180167873129</v>
          </cell>
          <cell r="BI90">
            <v>3065.0365541956689</v>
          </cell>
          <cell r="BJ90">
            <v>2613.150783647397</v>
          </cell>
          <cell r="BK90">
            <v>-94.363627454836418</v>
          </cell>
          <cell r="BM90">
            <v>-16.53221105496781</v>
          </cell>
          <cell r="BN90">
            <v>2.2204460492503131E-16</v>
          </cell>
          <cell r="BO90">
            <v>2914.302284068187</v>
          </cell>
          <cell r="BP90">
            <v>824.23953100826429</v>
          </cell>
          <cell r="BQ90">
            <v>556.32618978168352</v>
          </cell>
          <cell r="BR90">
            <v>691.26439259165591</v>
          </cell>
          <cell r="BS90">
            <v>691.26439259165579</v>
          </cell>
          <cell r="BT90">
            <v>152.95784155981181</v>
          </cell>
          <cell r="BU90">
            <v>76.683799999999991</v>
          </cell>
          <cell r="BV90">
            <v>5027.5538212318916</v>
          </cell>
          <cell r="BW90">
            <v>427.36912866638642</v>
          </cell>
          <cell r="BX90">
            <v>923.91902021065175</v>
          </cell>
          <cell r="BY90">
            <v>3603.6487504646302</v>
          </cell>
          <cell r="BZ90">
            <v>1423.9050707672609</v>
          </cell>
          <cell r="CA90">
            <v>2993.049445168585</v>
          </cell>
          <cell r="CB90">
            <v>2565.6803165021979</v>
          </cell>
          <cell r="CC90">
            <v>-145.71511420340931</v>
          </cell>
          <cell r="CE90">
            <v>-19.77507602871616</v>
          </cell>
          <cell r="CF90">
            <v>-4.7415658531699734</v>
          </cell>
          <cell r="CG90">
            <v>3094.3343134503898</v>
          </cell>
          <cell r="CH90">
            <v>885.51165648159986</v>
          </cell>
          <cell r="CI90">
            <v>605.99775393001789</v>
          </cell>
          <cell r="CJ90">
            <v>742.72747782105114</v>
          </cell>
          <cell r="CK90">
            <v>742.7274778210508</v>
          </cell>
          <cell r="CL90">
            <v>197.94671947504719</v>
          </cell>
          <cell r="CM90">
            <v>76.683799999999991</v>
          </cell>
          <cell r="CN90">
            <v>5127.5736028344481</v>
          </cell>
          <cell r="CO90">
            <v>434.38977728493637</v>
          </cell>
          <cell r="CP90">
            <v>964.59682192416051</v>
          </cell>
          <cell r="CQ90">
            <v>3558.924661413897</v>
          </cell>
          <cell r="CR90">
            <v>1568.648941420551</v>
          </cell>
          <cell r="CS90">
            <v>2920.5742311304471</v>
          </cell>
          <cell r="CT90">
            <v>2486.1844538455111</v>
          </cell>
          <cell r="CU90">
            <v>-154.71671567251951</v>
          </cell>
          <cell r="CW90">
            <v>30.539607643653259</v>
          </cell>
          <cell r="CX90">
            <v>-23.518959025103332</v>
          </cell>
          <cell r="CY90">
            <v>3241.8212516510098</v>
          </cell>
          <cell r="CZ90">
            <v>936.59341469805577</v>
          </cell>
          <cell r="DA90">
            <v>646.55124316137687</v>
          </cell>
          <cell r="DB90">
            <v>786.23346853717419</v>
          </cell>
          <cell r="DC90">
            <v>786.23346853717385</v>
          </cell>
          <cell r="DD90">
            <v>229.47382303342181</v>
          </cell>
          <cell r="DE90">
            <v>76.683799999999991</v>
          </cell>
          <cell r="DF90">
            <v>5362.1484718354859</v>
          </cell>
          <cell r="DG90">
            <v>578.45607099329663</v>
          </cell>
          <cell r="DH90">
            <v>1007.448805963737</v>
          </cell>
          <cell r="DI90">
            <v>3627.344970945107</v>
          </cell>
          <cell r="DJ90">
            <v>1734.8035008903789</v>
          </cell>
          <cell r="DK90">
            <v>2949.9284104263702</v>
          </cell>
          <cell r="DL90">
            <v>2371.4723394330731</v>
          </cell>
          <cell r="DM90">
            <v>-162.09106258255051</v>
          </cell>
          <cell r="DO90">
            <v>182.7251964357973</v>
          </cell>
          <cell r="DP90">
            <v>-38.658902727437003</v>
          </cell>
          <cell r="DQ90">
            <v>3372.326718428289</v>
          </cell>
          <cell r="DR90">
            <v>975.25032377783054</v>
          </cell>
          <cell r="DS90">
            <v>675.06253540966577</v>
          </cell>
          <cell r="DT90">
            <v>818.5464898080121</v>
          </cell>
          <cell r="DU90">
            <v>818.54648980801198</v>
          </cell>
          <cell r="DV90">
            <v>252.7497537396178</v>
          </cell>
          <cell r="DW90">
            <v>76.683799999999991</v>
          </cell>
          <cell r="DX90">
            <v>5608.0931805726013</v>
          </cell>
          <cell r="DY90">
            <v>743.48360464695975</v>
          </cell>
          <cell r="DZ90">
            <v>1051.7365783484929</v>
          </cell>
          <cell r="EA90">
            <v>3691.4662253427341</v>
          </cell>
          <cell r="EB90">
            <v>1916.626955229867</v>
          </cell>
          <cell r="EC90">
            <v>2981.44264615986</v>
          </cell>
          <cell r="ED90">
            <v>2237.9590415129001</v>
          </cell>
          <cell r="EE90">
            <v>-168.6163359214145</v>
          </cell>
          <cell r="EG90">
            <v>212.82956738138469</v>
          </cell>
          <cell r="EH90">
            <v>-47.802033727721494</v>
          </cell>
          <cell r="EI90">
            <v>3485.9357527548809</v>
          </cell>
          <cell r="EJ90">
            <v>1008.525589255232</v>
          </cell>
          <cell r="EK90">
            <v>698.75155484900642</v>
          </cell>
          <cell r="EL90">
            <v>846.58215921286762</v>
          </cell>
          <cell r="EM90">
            <v>846.58215921286728</v>
          </cell>
          <cell r="EN90">
            <v>272.85876084727488</v>
          </cell>
          <cell r="EO90">
            <v>76.683799999999991</v>
          </cell>
          <cell r="EP90">
            <v>5869.0400338870859</v>
          </cell>
          <cell r="EQ90">
            <v>892.1594892210943</v>
          </cell>
          <cell r="ER90">
            <v>1096.7989750556339</v>
          </cell>
          <cell r="ES90">
            <v>3756.1507183859271</v>
          </cell>
          <cell r="ET90">
            <v>2112.8893155011592</v>
          </cell>
          <cell r="EU90">
            <v>3015.5404467474082</v>
          </cell>
          <cell r="EV90">
            <v>2123.380957526314</v>
          </cell>
          <cell r="EW90">
            <v>-174.29678763774399</v>
          </cell>
          <cell r="EY90">
            <v>203.40068312443191</v>
          </cell>
          <cell r="EZ90">
            <v>-54.724798550297358</v>
          </cell>
          <cell r="FA90">
            <v>3607.8055951969318</v>
          </cell>
          <cell r="FB90">
            <v>1043.998392517311</v>
          </cell>
          <cell r="FC90">
            <v>723.96325412271574</v>
          </cell>
          <cell r="FD90">
            <v>876.60044778824908</v>
          </cell>
          <cell r="FE90">
            <v>876.60044778824943</v>
          </cell>
          <cell r="FF90">
            <v>292.80357945833453</v>
          </cell>
          <cell r="FG90">
            <v>76.683799999999991</v>
          </cell>
          <cell r="FH90">
            <v>6146.9127632535346</v>
          </cell>
          <cell r="FI90">
            <v>1039.0267586501379</v>
          </cell>
          <cell r="FJ90">
            <v>1142.8555967039531</v>
          </cell>
          <cell r="FK90">
            <v>3823.372531686116</v>
          </cell>
          <cell r="FL90">
            <v>2323.5402315674178</v>
          </cell>
          <cell r="FM90">
            <v>3052.4218233798342</v>
          </cell>
          <cell r="FN90">
            <v>2013.3950647296961</v>
          </cell>
          <cell r="FO90">
            <v>-180.39027975984661</v>
          </cell>
          <cell r="FQ90">
            <v>206.69363268865141</v>
          </cell>
          <cell r="FR90">
            <v>-59.826363259607149</v>
          </cell>
          <cell r="FS90">
            <v>478.74299999999999</v>
          </cell>
          <cell r="FT90">
            <v>128.42811552999771</v>
          </cell>
          <cell r="FU90">
            <v>72.737115529997737</v>
          </cell>
          <cell r="FV90">
            <v>95.745115529997747</v>
          </cell>
          <cell r="FW90">
            <v>111.51611552999771</v>
          </cell>
          <cell r="FX90">
            <v>19.09411552999774</v>
          </cell>
          <cell r="FY90">
            <v>76.683799999999991</v>
          </cell>
          <cell r="FZ90">
            <v>4336.732</v>
          </cell>
          <cell r="GA90">
            <v>210.857</v>
          </cell>
          <cell r="GB90">
            <v>795.21799999999996</v>
          </cell>
          <cell r="GC90">
            <v>3004.2060000000001</v>
          </cell>
          <cell r="GD90">
            <v>1332.5260000000001</v>
          </cell>
          <cell r="GE90">
            <v>2555.3029999999999</v>
          </cell>
          <cell r="GF90">
            <v>2344.4459999999999</v>
          </cell>
          <cell r="GG90">
            <v>-351.56700000000001</v>
          </cell>
          <cell r="GJ90">
            <v>0</v>
          </cell>
          <cell r="GK90">
            <v>518.78600000000006</v>
          </cell>
          <cell r="GL90">
            <v>143.7198447846599</v>
          </cell>
          <cell r="GM90">
            <v>88.317178690002265</v>
          </cell>
          <cell r="GN90">
            <v>101.3191786900023</v>
          </cell>
          <cell r="GO90">
            <v>117.8483856900023</v>
          </cell>
          <cell r="GP90">
            <v>0.93317869000226317</v>
          </cell>
          <cell r="GQ90">
            <v>76.683799999999991</v>
          </cell>
          <cell r="GR90">
            <v>4917.84</v>
          </cell>
          <cell r="GS90">
            <v>525.63800000000003</v>
          </cell>
          <cell r="GT90">
            <v>853.47299999999996</v>
          </cell>
          <cell r="GU90">
            <v>3591.6390000000001</v>
          </cell>
          <cell r="GV90">
            <v>1326.201</v>
          </cell>
          <cell r="GW90">
            <v>3038.0360000000001</v>
          </cell>
          <cell r="GX90">
            <v>2512.3980000000001</v>
          </cell>
          <cell r="GY90">
            <v>-84.803000000000026</v>
          </cell>
          <cell r="HB90">
            <v>0</v>
          </cell>
          <cell r="HC90">
            <v>511.22199999999998</v>
          </cell>
          <cell r="HD90">
            <v>108.373</v>
          </cell>
          <cell r="HE90">
            <v>51.750999999999991</v>
          </cell>
          <cell r="HF90">
            <v>93.242999999999967</v>
          </cell>
          <cell r="HG90">
            <v>110.789</v>
          </cell>
          <cell r="HH90">
            <v>-55.474000000000011</v>
          </cell>
          <cell r="HI90">
            <v>76.683799999999991</v>
          </cell>
          <cell r="HJ90">
            <v>4923.0209999999997</v>
          </cell>
          <cell r="HK90">
            <v>437.245</v>
          </cell>
          <cell r="HL90">
            <v>879.83900000000006</v>
          </cell>
          <cell r="HM90">
            <v>3647.4969999999998</v>
          </cell>
          <cell r="HN90">
            <v>1275.523999999999</v>
          </cell>
          <cell r="HO90">
            <v>3104.7449999999999</v>
          </cell>
          <cell r="HP90">
            <v>2667.5</v>
          </cell>
          <cell r="HQ90">
            <v>-133.96700000000001</v>
          </cell>
          <cell r="HT90">
            <v>0</v>
          </cell>
          <cell r="HU90">
            <v>524.64651493763643</v>
          </cell>
          <cell r="HV90">
            <v>115.3718263982794</v>
          </cell>
          <cell r="HW90">
            <v>56.251241602212481</v>
          </cell>
          <cell r="HX90">
            <v>99.756791602212502</v>
          </cell>
          <cell r="HY90">
            <v>109.7567916022125</v>
          </cell>
          <cell r="HZ90">
            <v>-32.005986605331508</v>
          </cell>
          <cell r="IA90">
            <v>76.683799999999991</v>
          </cell>
          <cell r="IB90">
            <v>4853.2930567306703</v>
          </cell>
          <cell r="IC90">
            <v>785.21787892604095</v>
          </cell>
          <cell r="ID90">
            <v>885.85131317219373</v>
          </cell>
          <cell r="IE90">
            <v>3611.1250731344539</v>
          </cell>
          <cell r="IF90">
            <v>1242.1679835962159</v>
          </cell>
          <cell r="IG90">
            <v>3110.8681878506241</v>
          </cell>
          <cell r="IH90">
            <v>2325.650308924583</v>
          </cell>
          <cell r="II90">
            <v>-34.102023470946357</v>
          </cell>
          <cell r="IL90">
            <v>-3.2440000000000002</v>
          </cell>
          <cell r="IM90">
            <v>562.51107021104758</v>
          </cell>
          <cell r="IN90">
            <v>139.4461248263442</v>
          </cell>
          <cell r="IO90">
            <v>80.047800027941193</v>
          </cell>
          <cell r="IP90">
            <v>117.5367610273331</v>
          </cell>
          <cell r="IQ90">
            <v>117.5367610273331</v>
          </cell>
          <cell r="IR90">
            <v>-7.1191789311502234</v>
          </cell>
          <cell r="IS90">
            <v>76.683799999999991</v>
          </cell>
          <cell r="IT90">
            <v>4875.8703751111907</v>
          </cell>
          <cell r="IU90">
            <v>691.45246460604085</v>
          </cell>
          <cell r="IV90">
            <v>883.96876629037047</v>
          </cell>
          <cell r="IW90">
            <v>3642.7427176467959</v>
          </cell>
          <cell r="IX90">
            <v>1233.1276574643939</v>
          </cell>
          <cell r="IY90">
            <v>3115.1975818447791</v>
          </cell>
          <cell r="IZ90">
            <v>2423.7451172387382</v>
          </cell>
          <cell r="JA90">
            <v>-19.687887457386669</v>
          </cell>
          <cell r="JD90">
            <v>-0.85724999999999996</v>
          </cell>
          <cell r="JE90">
            <v>625.15330637938882</v>
          </cell>
          <cell r="JF90">
            <v>179.8887273905743</v>
          </cell>
          <cell r="JG90">
            <v>118.07026471086741</v>
          </cell>
          <cell r="JH90">
            <v>154.87513199826449</v>
          </cell>
          <cell r="JI90">
            <v>154.87513199826449</v>
          </cell>
          <cell r="JJ90">
            <v>14.68836166011663</v>
          </cell>
          <cell r="JK90">
            <v>76.683799999999991</v>
          </cell>
          <cell r="JL90">
            <v>4921.3639132996623</v>
          </cell>
          <cell r="JM90">
            <v>629.43238853547291</v>
          </cell>
          <cell r="JN90">
            <v>883.68616115662849</v>
          </cell>
          <cell r="JO90">
            <v>3676.381580528212</v>
          </cell>
          <cell r="JP90">
            <v>1244.98233277145</v>
          </cell>
          <cell r="JQ90">
            <v>3120.5748442313129</v>
          </cell>
          <cell r="JR90">
            <v>2491.14245569584</v>
          </cell>
          <cell r="JS90">
            <v>-21.880365723278612</v>
          </cell>
          <cell r="JV90">
            <v>-0.85724999999999996</v>
          </cell>
          <cell r="JW90">
            <v>638.64551920810709</v>
          </cell>
          <cell r="JX90">
            <v>180.46844006754549</v>
          </cell>
          <cell r="JY90">
            <v>116.2081599830647</v>
          </cell>
          <cell r="JZ90">
            <v>152.43855271926719</v>
          </cell>
          <cell r="KA90">
            <v>152.43855271926719</v>
          </cell>
          <cell r="KB90">
            <v>9.6417494441687204</v>
          </cell>
          <cell r="KC90">
            <v>76.683799999999991</v>
          </cell>
          <cell r="KD90">
            <v>4936.4957776515466</v>
          </cell>
          <cell r="KE90">
            <v>561.00794570654648</v>
          </cell>
          <cell r="KF90">
            <v>883.74594823601183</v>
          </cell>
          <cell r="KG90">
            <v>3684.660691275521</v>
          </cell>
          <cell r="KH90">
            <v>1251.8350863760249</v>
          </cell>
          <cell r="KI90">
            <v>3126.2889213699409</v>
          </cell>
          <cell r="KJ90">
            <v>2565.2809756633951</v>
          </cell>
          <cell r="KK90">
            <v>-22.352593172283751</v>
          </cell>
          <cell r="KN90">
            <v>-0.85724999999999996</v>
          </cell>
          <cell r="KO90">
            <v>607.20691831987415</v>
          </cell>
          <cell r="KP90">
            <v>158.3410816608968</v>
          </cell>
          <cell r="KQ90">
            <v>100.3586498165032</v>
          </cell>
          <cell r="KR90">
            <v>136.06380806186419</v>
          </cell>
          <cell r="KS90">
            <v>136.06380806186419</v>
          </cell>
          <cell r="KT90">
            <v>-0.92282821525552272</v>
          </cell>
          <cell r="KU90">
            <v>76.683799999999991</v>
          </cell>
          <cell r="KV90">
            <v>4908.9002039432426</v>
          </cell>
          <cell r="KW90">
            <v>468.41798160324049</v>
          </cell>
          <cell r="KX90">
            <v>883.01869412576048</v>
          </cell>
          <cell r="KY90">
            <v>3660.3965533780679</v>
          </cell>
          <cell r="KZ90">
            <v>1248.5036505651749</v>
          </cell>
          <cell r="LA90">
            <v>3131.6742714237112</v>
          </cell>
          <cell r="LB90">
            <v>2663.256289820471</v>
          </cell>
          <cell r="LC90">
            <v>-21.252242141195591</v>
          </cell>
          <cell r="LF90">
            <v>-0.85724999999999996</v>
          </cell>
          <cell r="LG90">
            <v>639.82735040599584</v>
          </cell>
          <cell r="LH90">
            <v>164.75082283631011</v>
          </cell>
          <cell r="LI90">
            <v>101.3556602224202</v>
          </cell>
          <cell r="LJ90">
            <v>136.53140851363889</v>
          </cell>
          <cell r="LK90">
            <v>136.53140851363889</v>
          </cell>
          <cell r="LL90">
            <v>-1.4308285291874181</v>
          </cell>
          <cell r="LM90">
            <v>76.683799999999991</v>
          </cell>
          <cell r="LN90">
            <v>4945.9331078828154</v>
          </cell>
          <cell r="LO90">
            <v>468.98890895855419</v>
          </cell>
          <cell r="LP90">
            <v>883.12004139164662</v>
          </cell>
          <cell r="LQ90">
            <v>3701.5332940497742</v>
          </cell>
          <cell r="LR90">
            <v>1244.399813833041</v>
          </cell>
          <cell r="LS90">
            <v>3140.397422931776</v>
          </cell>
          <cell r="LT90">
            <v>2671.4085139732219</v>
          </cell>
          <cell r="LU90">
            <v>-22.39395726420986</v>
          </cell>
          <cell r="LX90">
            <v>5.5511151231257827E-17</v>
          </cell>
          <cell r="LY90">
            <v>692.78566931320768</v>
          </cell>
          <cell r="LZ90">
            <v>204.19323257790111</v>
          </cell>
          <cell r="MA90">
            <v>139.301525508271</v>
          </cell>
          <cell r="MB90">
            <v>174.01588241510839</v>
          </cell>
          <cell r="MC90">
            <v>174.01588241510839</v>
          </cell>
          <cell r="MD90">
            <v>28.85930605568754</v>
          </cell>
          <cell r="ME90">
            <v>76.683799999999991</v>
          </cell>
          <cell r="MF90">
            <v>5012.3382546691528</v>
          </cell>
          <cell r="MG90">
            <v>456.89431146370202</v>
          </cell>
          <cell r="MH90">
            <v>884.54352237942715</v>
          </cell>
          <cell r="MI90">
            <v>3742.9784134124889</v>
          </cell>
          <cell r="MJ90">
            <v>1269.359841256663</v>
          </cell>
          <cell r="MK90">
            <v>3149.1673528425099</v>
          </cell>
          <cell r="ML90">
            <v>2692.273041378809</v>
          </cell>
          <cell r="MM90">
            <v>-24.24749842596227</v>
          </cell>
          <cell r="MP90">
            <v>5.5511151231257827E-17</v>
          </cell>
          <cell r="MQ90">
            <v>700.06992550804341</v>
          </cell>
          <cell r="MR90">
            <v>201.94185175116181</v>
          </cell>
          <cell r="MS90">
            <v>135.02349925145739</v>
          </cell>
          <cell r="MT90">
            <v>169.36455899463161</v>
          </cell>
          <cell r="MU90">
            <v>169.36455899463161</v>
          </cell>
          <cell r="MV90">
            <v>28.465675454343941</v>
          </cell>
          <cell r="MW90">
            <v>76.683799999999991</v>
          </cell>
          <cell r="MX90">
            <v>4946.4919803384391</v>
          </cell>
          <cell r="MY90">
            <v>394.64331522227451</v>
          </cell>
          <cell r="MZ90">
            <v>886.12348711429854</v>
          </cell>
          <cell r="NA90">
            <v>3653.3089450400598</v>
          </cell>
          <cell r="NB90">
            <v>1293.1830352983791</v>
          </cell>
          <cell r="NC90">
            <v>3057.3606049979699</v>
          </cell>
          <cell r="ND90">
            <v>2662.717289775695</v>
          </cell>
          <cell r="NE90">
            <v>-24.502447392781519</v>
          </cell>
          <cell r="NH90">
            <v>5.5511151231257827E-17</v>
          </cell>
          <cell r="NI90">
            <v>663.42069633950803</v>
          </cell>
          <cell r="NJ90">
            <v>177.8963238945903</v>
          </cell>
          <cell r="NK90">
            <v>116.9447483471497</v>
          </cell>
          <cell r="NL90">
            <v>150.94510643373181</v>
          </cell>
          <cell r="NM90">
            <v>150.94510643373181</v>
          </cell>
          <cell r="NN90">
            <v>19.984789494368329</v>
          </cell>
          <cell r="NO90">
            <v>76.683799999999991</v>
          </cell>
          <cell r="NP90">
            <v>4939.8150089756582</v>
          </cell>
          <cell r="NQ90">
            <v>451.8857705482726</v>
          </cell>
          <cell r="NR90">
            <v>886.75878175472883</v>
          </cell>
          <cell r="NS90">
            <v>3631.9969921883448</v>
          </cell>
          <cell r="NT90">
            <v>1307.8180167873129</v>
          </cell>
          <cell r="NU90">
            <v>3065.0365541956689</v>
          </cell>
          <cell r="NV90">
            <v>2613.150783647397</v>
          </cell>
          <cell r="NW90">
            <v>-23.21972437188278</v>
          </cell>
          <cell r="NZ90">
            <v>5.5511151231257827E-17</v>
          </cell>
          <cell r="OA90">
            <v>690.07886168939422</v>
          </cell>
          <cell r="OB90">
            <v>181.95768846946791</v>
          </cell>
          <cell r="OC90">
            <v>115.81157083363</v>
          </cell>
          <cell r="OD90">
            <v>149.45228932887579</v>
          </cell>
          <cell r="OE90">
            <v>149.45228932887579</v>
          </cell>
          <cell r="OF90">
            <v>23.845270690225721</v>
          </cell>
          <cell r="OG90">
            <v>76.683799999999991</v>
          </cell>
          <cell r="OH90">
            <v>5000.0071114355069</v>
          </cell>
          <cell r="OI90">
            <v>433.86304153278621</v>
          </cell>
          <cell r="OJ90">
            <v>894.94988384227247</v>
          </cell>
          <cell r="OK90">
            <v>3674.9420628751841</v>
          </cell>
          <cell r="OL90">
            <v>1325.065048560323</v>
          </cell>
          <cell r="OM90">
            <v>3071.033896610701</v>
          </cell>
          <cell r="ON90">
            <v>2637.1708550779149</v>
          </cell>
          <cell r="OO90">
            <v>-34.503943084469711</v>
          </cell>
          <cell r="OR90">
            <v>-1.1853914632924929</v>
          </cell>
          <cell r="OS90">
            <v>751.68146320381538</v>
          </cell>
          <cell r="OT90">
            <v>225.35186403691799</v>
          </cell>
          <cell r="OU90">
            <v>157.51378006058729</v>
          </cell>
          <cell r="OV90">
            <v>191.16191983617989</v>
          </cell>
          <cell r="OW90">
            <v>191.16191983617989</v>
          </cell>
          <cell r="OX90">
            <v>50.322180538447178</v>
          </cell>
          <cell r="OY90">
            <v>76.683799999999991</v>
          </cell>
          <cell r="OZ90">
            <v>5082.4922957397421</v>
          </cell>
          <cell r="PA90">
            <v>424.66888951048401</v>
          </cell>
          <cell r="PB90">
            <v>905.14963714524504</v>
          </cell>
          <cell r="PC90">
            <v>3716.256809948452</v>
          </cell>
          <cell r="PD90">
            <v>1366.235485791291</v>
          </cell>
          <cell r="PE90">
            <v>3078.3225747420129</v>
          </cell>
          <cell r="PF90">
            <v>2653.6536852315289</v>
          </cell>
          <cell r="PG90">
            <v>-37.584073160190769</v>
          </cell>
          <cell r="PJ90">
            <v>-1.1853914632924929</v>
          </cell>
          <cell r="PK90">
            <v>757.88420781548928</v>
          </cell>
          <cell r="PL90">
            <v>221.86391737732129</v>
          </cell>
          <cell r="PM90">
            <v>151.93333603970191</v>
          </cell>
          <cell r="PN90">
            <v>185.69464903882189</v>
          </cell>
          <cell r="PO90">
            <v>185.69464903882189</v>
          </cell>
          <cell r="PP90">
            <v>44.515317662699758</v>
          </cell>
          <cell r="PQ90">
            <v>76.683799999999991</v>
          </cell>
          <cell r="PR90">
            <v>5027.5275736534286</v>
          </cell>
          <cell r="PS90">
            <v>363.75783183806971</v>
          </cell>
          <cell r="PT90">
            <v>915.38289095017274</v>
          </cell>
          <cell r="PU90">
            <v>3627.1018645283052</v>
          </cell>
          <cell r="PV90">
            <v>1400.4257091251241</v>
          </cell>
          <cell r="PW90">
            <v>2985.9758766172172</v>
          </cell>
          <cell r="PX90">
            <v>2622.218044779147</v>
          </cell>
          <cell r="PY90">
            <v>-37.894210390774461</v>
          </cell>
          <cell r="QB90">
            <v>-1.1853914632924929</v>
          </cell>
          <cell r="QC90">
            <v>714.65775135948775</v>
          </cell>
          <cell r="QD90">
            <v>195.06606112455719</v>
          </cell>
          <cell r="QE90">
            <v>131.06750284776439</v>
          </cell>
          <cell r="QF90">
            <v>164.95553438777819</v>
          </cell>
          <cell r="QG90">
            <v>164.95553438777819</v>
          </cell>
          <cell r="QH90">
            <v>34.275072668439243</v>
          </cell>
          <cell r="QI90">
            <v>76.683799999999991</v>
          </cell>
          <cell r="QJ90">
            <v>5027.5538212318916</v>
          </cell>
          <cell r="QK90">
            <v>427.36912866638642</v>
          </cell>
          <cell r="QL90">
            <v>923.91902021065175</v>
          </cell>
          <cell r="QM90">
            <v>3603.6487504646302</v>
          </cell>
          <cell r="QN90">
            <v>1423.9050707672609</v>
          </cell>
          <cell r="QO90">
            <v>2993.049445168585</v>
          </cell>
          <cell r="QP90">
            <v>2565.6803165021979</v>
          </cell>
          <cell r="QQ90">
            <v>-35.732887567974387</v>
          </cell>
          <cell r="QT90">
            <v>-1.1853914632924929</v>
          </cell>
          <cell r="AAI90">
            <v>39.023882245966227</v>
          </cell>
          <cell r="AAK90">
            <v>43.847557721728343</v>
          </cell>
          <cell r="AAM90">
            <v>61.100179475333221</v>
          </cell>
          <cell r="AAO90">
            <v>136.26805586636129</v>
          </cell>
          <cell r="AAQ90">
            <v>179.7667868571468</v>
          </cell>
          <cell r="AAS90">
            <v>210.0772857385804</v>
          </cell>
          <cell r="AAU90">
            <v>232.49787767732781</v>
          </cell>
          <cell r="AAW90">
            <v>251.8962142018047</v>
          </cell>
          <cell r="AAY90">
            <v>271.08468183465311</v>
          </cell>
          <cell r="ABA90">
            <v>42.110591777010953</v>
          </cell>
          <cell r="ABC90">
            <v>25.927514322353151</v>
          </cell>
          <cell r="ABE90">
            <v>-11.92069999999995</v>
          </cell>
          <cell r="ABG90">
            <v>-17.09352385339789</v>
          </cell>
          <cell r="ABI90">
            <v>0.47938706801155462</v>
          </cell>
          <cell r="ABK90">
            <v>21.146253718790611</v>
          </cell>
          <cell r="ABM90">
            <v>16.155504644676778</v>
          </cell>
          <cell r="ABO90">
            <v>6.0664122902493691</v>
          </cell>
          <cell r="ABQ90">
            <v>-4.4714983358600247</v>
          </cell>
          <cell r="ABS90">
            <v>24.68026029043941</v>
          </cell>
          <cell r="ABU90">
            <v>24.414970476800221</v>
          </cell>
          <cell r="ABW90">
            <v>16.476447043953851</v>
          </cell>
          <cell r="ABY90">
            <v>20.370923565216842</v>
          </cell>
          <cell r="ACA90">
            <v>45.596767136629559</v>
          </cell>
          <cell r="ACC90">
            <v>39.957317581508732</v>
          </cell>
          <cell r="ACE90">
            <v>30.343047583006271</v>
          </cell>
        </row>
        <row r="91">
          <cell r="A91" t="str">
            <v>LAVV3</v>
          </cell>
          <cell r="B91" t="str">
            <v>Lavvi</v>
          </cell>
          <cell r="C91" t="str">
            <v>Homebuilders</v>
          </cell>
          <cell r="D91" t="str">
            <v>Ygor Altero</v>
          </cell>
          <cell r="E91">
            <v>45497</v>
          </cell>
          <cell r="F91" t="str">
            <v>Buy</v>
          </cell>
          <cell r="G91" t="b">
            <v>0</v>
          </cell>
          <cell r="H91" t="str">
            <v>BRL</v>
          </cell>
          <cell r="I91">
            <v>13</v>
          </cell>
          <cell r="J91">
            <v>0.161563237198774</v>
          </cell>
          <cell r="K91">
            <v>0.10199999999999999</v>
          </cell>
          <cell r="L91">
            <v>0.15262875161895789</v>
          </cell>
          <cell r="AE91">
            <v>903.33299999999997</v>
          </cell>
          <cell r="AF91">
            <v>299.35599999999999</v>
          </cell>
          <cell r="AG91">
            <v>220.12799999999999</v>
          </cell>
          <cell r="AH91">
            <v>221.04499999999999</v>
          </cell>
          <cell r="AI91">
            <v>230.422</v>
          </cell>
          <cell r="AJ91">
            <v>231.44900000000001</v>
          </cell>
          <cell r="AK91">
            <v>195.43435199999999</v>
          </cell>
          <cell r="AL91">
            <v>2218.279</v>
          </cell>
          <cell r="AM91">
            <v>375.02800000000002</v>
          </cell>
          <cell r="AN91">
            <v>15.098000000000001</v>
          </cell>
          <cell r="AO91">
            <v>803.75900000000001</v>
          </cell>
          <cell r="AP91">
            <v>1272.989</v>
          </cell>
          <cell r="AQ91">
            <v>213.499</v>
          </cell>
          <cell r="AR91">
            <v>-161.529</v>
          </cell>
          <cell r="AS91">
            <v>13.061</v>
          </cell>
          <cell r="AT91">
            <v>-221.70699999999999</v>
          </cell>
          <cell r="AU91">
            <v>-5.5259999999999998</v>
          </cell>
          <cell r="AV91">
            <v>129.03627499999999</v>
          </cell>
          <cell r="AW91">
            <v>1393.9353341236981</v>
          </cell>
          <cell r="AX91">
            <v>472.94553019250787</v>
          </cell>
          <cell r="AY91">
            <v>318.75268795302708</v>
          </cell>
          <cell r="AZ91">
            <v>320.20573417690758</v>
          </cell>
          <cell r="BA91">
            <v>340.46386483039589</v>
          </cell>
          <cell r="BB91">
            <v>308.6353008728334</v>
          </cell>
          <cell r="BC91">
            <v>195.43435199999999</v>
          </cell>
          <cell r="BD91">
            <v>2798.284309093392</v>
          </cell>
          <cell r="BE91">
            <v>440.21055115502838</v>
          </cell>
          <cell r="BF91">
            <v>18.937881912957629</v>
          </cell>
          <cell r="BG91">
            <v>1175.8325860324039</v>
          </cell>
          <cell r="BH91">
            <v>1477.4507230609879</v>
          </cell>
          <cell r="BI91">
            <v>443.25200000000001</v>
          </cell>
          <cell r="BJ91">
            <v>3.0414488449716011</v>
          </cell>
          <cell r="BK91">
            <v>5.2929281368381922</v>
          </cell>
          <cell r="BL91">
            <v>-30.42295023859781</v>
          </cell>
          <cell r="BM91">
            <v>217.73567472674941</v>
          </cell>
          <cell r="BN91">
            <v>103.1822488118449</v>
          </cell>
          <cell r="BO91">
            <v>1873.7961456527271</v>
          </cell>
          <cell r="BP91">
            <v>650.19839983235181</v>
          </cell>
          <cell r="BQ91">
            <v>436.9526616365992</v>
          </cell>
          <cell r="BR91">
            <v>438.77526183542813</v>
          </cell>
          <cell r="BS91">
            <v>466.00723322418651</v>
          </cell>
          <cell r="BT91">
            <v>403.96070332163612</v>
          </cell>
          <cell r="BU91">
            <v>195.43435199999999</v>
          </cell>
          <cell r="BV91">
            <v>3148.6110073836248</v>
          </cell>
          <cell r="BW91">
            <v>321.35336188809799</v>
          </cell>
          <cell r="BX91">
            <v>23.754362918871902</v>
          </cell>
          <cell r="BY91">
            <v>1250.951682000722</v>
          </cell>
          <cell r="BZ91">
            <v>1752.6583253829031</v>
          </cell>
          <cell r="CA91">
            <v>443.25200000000001</v>
          </cell>
          <cell r="CB91">
            <v>121.8986381119019</v>
          </cell>
          <cell r="CC91">
            <v>6.6390812047431824</v>
          </cell>
          <cell r="CD91">
            <v>50.70763211412693</v>
          </cell>
          <cell r="CE91">
            <v>57.056641835943481</v>
          </cell>
          <cell r="CF91">
            <v>128.75310099972131</v>
          </cell>
          <cell r="CG91">
            <v>2236.2290997834161</v>
          </cell>
          <cell r="CH91">
            <v>775.9609206748728</v>
          </cell>
          <cell r="CI91">
            <v>509.48568081628429</v>
          </cell>
          <cell r="CJ91">
            <v>511.77182383787363</v>
          </cell>
          <cell r="CK91">
            <v>544.27105114458675</v>
          </cell>
          <cell r="CL91">
            <v>460.20399259215299</v>
          </cell>
          <cell r="CM91">
            <v>195.43435199999999</v>
          </cell>
          <cell r="CN91">
            <v>3548.615000475389</v>
          </cell>
          <cell r="CO91">
            <v>292.9833689019261</v>
          </cell>
          <cell r="CP91">
            <v>29.79582195490368</v>
          </cell>
          <cell r="CQ91">
            <v>1354.452961297201</v>
          </cell>
          <cell r="CR91">
            <v>2049.1610391781892</v>
          </cell>
          <cell r="CS91">
            <v>443.25200000000001</v>
          </cell>
          <cell r="CT91">
            <v>150.26863109807391</v>
          </cell>
          <cell r="CU91">
            <v>8.3276020576210712</v>
          </cell>
          <cell r="CV91">
            <v>182.07312553250421</v>
          </cell>
          <cell r="CW91">
            <v>179.74180474380711</v>
          </cell>
          <cell r="CX91">
            <v>163.70127879686731</v>
          </cell>
          <cell r="CY91">
            <v>2478.4402850914021</v>
          </cell>
          <cell r="CZ91">
            <v>860.00705636264286</v>
          </cell>
          <cell r="DA91">
            <v>582.20937761237178</v>
          </cell>
          <cell r="DB91">
            <v>585.07695653534097</v>
          </cell>
          <cell r="DC91">
            <v>621.09625089078145</v>
          </cell>
          <cell r="DD91">
            <v>534.72986530713035</v>
          </cell>
          <cell r="DE91">
            <v>195.43435199999999</v>
          </cell>
          <cell r="DF91">
            <v>3940.200902876818</v>
          </cell>
          <cell r="DG91">
            <v>400.32569017275142</v>
          </cell>
          <cell r="DH91">
            <v>37.373808297885567</v>
          </cell>
          <cell r="DI91">
            <v>1433.207118213375</v>
          </cell>
          <cell r="DJ91">
            <v>2361.9927846634432</v>
          </cell>
          <cell r="DK91">
            <v>443.25200000000001</v>
          </cell>
          <cell r="DL91">
            <v>42.926309827248573</v>
          </cell>
          <cell r="DM91">
            <v>10.44556526595118</v>
          </cell>
          <cell r="DN91">
            <v>391.77894176350873</v>
          </cell>
          <cell r="DO91">
            <v>396.33510060801387</v>
          </cell>
          <cell r="DP91">
            <v>221.898119821877</v>
          </cell>
          <cell r="DQ91">
            <v>2592.5858021530112</v>
          </cell>
          <cell r="DR91">
            <v>899.61501089584056</v>
          </cell>
          <cell r="DS91">
            <v>608.63292561843434</v>
          </cell>
          <cell r="DT91">
            <v>612.22981732722224</v>
          </cell>
          <cell r="DU91">
            <v>649.90799408670011</v>
          </cell>
          <cell r="DV91">
            <v>566.2792781902449</v>
          </cell>
          <cell r="DW91">
            <v>195.43435199999999</v>
          </cell>
          <cell r="DX91">
            <v>4372.7014482068807</v>
          </cell>
          <cell r="DY91">
            <v>490.02205949056201</v>
          </cell>
          <cell r="DZ91">
            <v>46.879107708496043</v>
          </cell>
          <cell r="EA91">
            <v>1537.749760126153</v>
          </cell>
          <cell r="EB91">
            <v>2689.9506880807289</v>
          </cell>
          <cell r="EC91">
            <v>443.25200000000001</v>
          </cell>
          <cell r="ED91">
            <v>-46.770059490561948</v>
          </cell>
          <cell r="EE91">
            <v>13.102191119398279</v>
          </cell>
          <cell r="EF91">
            <v>386.33084472297787</v>
          </cell>
          <cell r="EG91">
            <v>398.40939121926738</v>
          </cell>
          <cell r="EH91">
            <v>238.3213747729593</v>
          </cell>
          <cell r="EI91">
            <v>2707.5459966916678</v>
          </cell>
          <cell r="EJ91">
            <v>939.50565466030025</v>
          </cell>
          <cell r="EK91">
            <v>634.82789310149167</v>
          </cell>
          <cell r="EL91">
            <v>639.33958408272883</v>
          </cell>
          <cell r="EM91">
            <v>678.6884829940193</v>
          </cell>
          <cell r="EN91">
            <v>601.8031669298573</v>
          </cell>
          <cell r="EO91">
            <v>195.43435199999999</v>
          </cell>
          <cell r="EP91">
            <v>4765.9387903764346</v>
          </cell>
          <cell r="EQ91">
            <v>599.97394947504949</v>
          </cell>
          <cell r="ER91">
            <v>58.801894685939843</v>
          </cell>
          <cell r="ES91">
            <v>1581.612149995851</v>
          </cell>
          <cell r="ET91">
            <v>3039.325640380584</v>
          </cell>
          <cell r="EU91">
            <v>443.25200000000001</v>
          </cell>
          <cell r="EV91">
            <v>-156.72194947504951</v>
          </cell>
          <cell r="EW91">
            <v>16.434477958681079</v>
          </cell>
          <cell r="EX91">
            <v>412.03428663048868</v>
          </cell>
          <cell r="EY91">
            <v>435.8553815803686</v>
          </cell>
          <cell r="EZ91">
            <v>252.42821463000081</v>
          </cell>
          <cell r="IM91">
            <v>159.16499999999999</v>
          </cell>
          <cell r="IN91">
            <v>49.225000000000001</v>
          </cell>
          <cell r="IO91">
            <v>27.931000000000001</v>
          </cell>
          <cell r="IP91">
            <v>28.113</v>
          </cell>
          <cell r="IQ91">
            <v>29.254999999999999</v>
          </cell>
          <cell r="IR91">
            <v>25.609000000000002</v>
          </cell>
          <cell r="IS91">
            <v>195.43435199999999</v>
          </cell>
          <cell r="IT91">
            <v>1964.5119999999999</v>
          </cell>
          <cell r="IU91">
            <v>511.60700000000003</v>
          </cell>
          <cell r="IV91">
            <v>7.47</v>
          </cell>
          <cell r="IW91">
            <v>716.05499999999995</v>
          </cell>
          <cell r="IX91">
            <v>1164.4839999999999</v>
          </cell>
          <cell r="IY91">
            <v>42.795000000000002</v>
          </cell>
          <cell r="IZ91">
            <v>-468.81200000000001</v>
          </cell>
          <cell r="JA91">
            <v>4.6980000000000004</v>
          </cell>
          <cell r="JB91">
            <v>38.628999999999998</v>
          </cell>
          <cell r="JC91">
            <v>44.994</v>
          </cell>
          <cell r="JD91">
            <v>35</v>
          </cell>
          <cell r="JE91">
            <v>283.52800000000002</v>
          </cell>
          <cell r="JF91">
            <v>93.331000000000003</v>
          </cell>
          <cell r="JG91">
            <v>65.988</v>
          </cell>
          <cell r="JH91">
            <v>66.186999999999998</v>
          </cell>
          <cell r="JI91">
            <v>67.194000000000003</v>
          </cell>
          <cell r="JJ91">
            <v>69.132999999999996</v>
          </cell>
          <cell r="JK91">
            <v>195.43435199999999</v>
          </cell>
          <cell r="JL91">
            <v>2031.9939999999999</v>
          </cell>
          <cell r="JM91">
            <v>544.42600000000004</v>
          </cell>
          <cell r="JN91">
            <v>9.7140000000000004</v>
          </cell>
          <cell r="JO91">
            <v>720.31600000000003</v>
          </cell>
          <cell r="JP91">
            <v>1229.183</v>
          </cell>
          <cell r="JQ91">
            <v>64.241</v>
          </cell>
          <cell r="JR91">
            <v>-480.185</v>
          </cell>
          <cell r="JS91">
            <v>2.4430000000000001</v>
          </cell>
          <cell r="JT91">
            <v>15.561</v>
          </cell>
          <cell r="JU91">
            <v>51.975999999999999</v>
          </cell>
          <cell r="JV91">
            <v>6.0819999999999999</v>
          </cell>
          <cell r="JW91">
            <v>204.98</v>
          </cell>
          <cell r="JX91">
            <v>68.897999999999996</v>
          </cell>
          <cell r="JY91">
            <v>42.203000000000003</v>
          </cell>
          <cell r="JZ91">
            <v>42.389000000000003</v>
          </cell>
          <cell r="KA91">
            <v>45.182000000000002</v>
          </cell>
          <cell r="KB91">
            <v>48.564999999999998</v>
          </cell>
          <cell r="KC91">
            <v>195.43435199999999</v>
          </cell>
          <cell r="KD91">
            <v>2198.3220000000001</v>
          </cell>
          <cell r="KE91">
            <v>497.637</v>
          </cell>
          <cell r="KF91">
            <v>10.914</v>
          </cell>
          <cell r="KG91">
            <v>866.947</v>
          </cell>
          <cell r="KH91">
            <v>1261.2329999999999</v>
          </cell>
          <cell r="KI91">
            <v>182.07300000000001</v>
          </cell>
          <cell r="KJ91">
            <v>-315.56400000000002</v>
          </cell>
          <cell r="KK91">
            <v>1.3859999999999999</v>
          </cell>
          <cell r="KL91">
            <v>-190.78399999999999</v>
          </cell>
          <cell r="KM91">
            <v>-59.543999999999997</v>
          </cell>
          <cell r="KN91">
            <v>16.420000000000002</v>
          </cell>
          <cell r="KO91">
            <v>255.66</v>
          </cell>
          <cell r="KP91">
            <v>87.902000000000001</v>
          </cell>
          <cell r="KQ91">
            <v>84.006</v>
          </cell>
          <cell r="KR91">
            <v>84.355999999999995</v>
          </cell>
          <cell r="KS91">
            <v>88.790999999999997</v>
          </cell>
          <cell r="KT91">
            <v>88.141999999999996</v>
          </cell>
          <cell r="KU91">
            <v>195.43435199999999</v>
          </cell>
          <cell r="KV91">
            <v>2218.279</v>
          </cell>
          <cell r="KW91">
            <v>375.02800000000002</v>
          </cell>
          <cell r="KX91">
            <v>15.098000000000001</v>
          </cell>
          <cell r="KY91">
            <v>803.75900000000001</v>
          </cell>
          <cell r="KZ91">
            <v>1272.989</v>
          </cell>
          <cell r="LA91">
            <v>213.499</v>
          </cell>
          <cell r="LB91">
            <v>-161.529</v>
          </cell>
          <cell r="LC91">
            <v>4.5339999999999998</v>
          </cell>
          <cell r="LD91">
            <v>-85.113</v>
          </cell>
          <cell r="LE91">
            <v>-42.951999999999998</v>
          </cell>
          <cell r="LF91">
            <v>71.534274999999994</v>
          </cell>
          <cell r="LG91">
            <v>285.21199999999999</v>
          </cell>
          <cell r="LH91">
            <v>101.56399999999999</v>
          </cell>
          <cell r="LI91">
            <v>70.308000000000007</v>
          </cell>
          <cell r="LJ91">
            <v>70.641000000000005</v>
          </cell>
          <cell r="LK91">
            <v>74.786000000000001</v>
          </cell>
          <cell r="LL91">
            <v>70.004000000000005</v>
          </cell>
          <cell r="LM91">
            <v>195.43435199999999</v>
          </cell>
          <cell r="LN91">
            <v>2528.143</v>
          </cell>
          <cell r="LO91">
            <v>513.36300000000006</v>
          </cell>
          <cell r="LP91">
            <v>15.978</v>
          </cell>
          <cell r="LQ91">
            <v>1062.0740000000001</v>
          </cell>
          <cell r="LR91">
            <v>1321.068</v>
          </cell>
          <cell r="LS91">
            <v>443.25200000000001</v>
          </cell>
          <cell r="LT91">
            <v>-70.111000000000004</v>
          </cell>
          <cell r="LU91">
            <v>1.2130000000000001</v>
          </cell>
          <cell r="LV91">
            <v>-67.728999999999999</v>
          </cell>
          <cell r="LW91">
            <v>166.965</v>
          </cell>
          <cell r="LX91">
            <v>20.933671</v>
          </cell>
          <cell r="LY91">
            <v>302.5907576397899</v>
          </cell>
          <cell r="LZ91">
            <v>95.457036784228691</v>
          </cell>
          <cell r="MA91">
            <v>71.87022619097668</v>
          </cell>
          <cell r="MB91">
            <v>72.222635384247312</v>
          </cell>
          <cell r="MC91">
            <v>76.620201722328915</v>
          </cell>
          <cell r="MD91">
            <v>69.866799267159635</v>
          </cell>
          <cell r="ME91">
            <v>195.43435199999999</v>
          </cell>
          <cell r="MF91">
            <v>2581.539481673442</v>
          </cell>
          <cell r="MG91">
            <v>533.3717487911664</v>
          </cell>
          <cell r="MH91">
            <v>16.90929156179627</v>
          </cell>
          <cell r="MI91">
            <v>1062.229682406283</v>
          </cell>
          <cell r="MJ91">
            <v>1374.308799267159</v>
          </cell>
          <cell r="MK91">
            <v>443.25200000000001</v>
          </cell>
          <cell r="ML91">
            <v>-90.119748791166344</v>
          </cell>
          <cell r="MM91">
            <v>1.283700755066896</v>
          </cell>
          <cell r="MN91">
            <v>53.670541477174368</v>
          </cell>
          <cell r="MO91">
            <v>58.020107301341213</v>
          </cell>
          <cell r="MP91">
            <v>16.626000000000001</v>
          </cell>
          <cell r="MQ91">
            <v>384.11528836094118</v>
          </cell>
          <cell r="MR91">
            <v>130.83372092950819</v>
          </cell>
          <cell r="MS91">
            <v>83.487102115926859</v>
          </cell>
          <cell r="MT91">
            <v>83.860051784099994</v>
          </cell>
          <cell r="MU91">
            <v>89.442418130032493</v>
          </cell>
          <cell r="MV91">
            <v>80.259796658424946</v>
          </cell>
          <cell r="MW91">
            <v>195.43435199999999</v>
          </cell>
          <cell r="MX91">
            <v>2710.8293876452449</v>
          </cell>
          <cell r="MY91">
            <v>511.84667544514173</v>
          </cell>
          <cell r="MZ91">
            <v>17.89486425847004</v>
          </cell>
          <cell r="NA91">
            <v>1128.726491536451</v>
          </cell>
          <cell r="NB91">
            <v>1437.101896108795</v>
          </cell>
          <cell r="NC91">
            <v>443.25200000000001</v>
          </cell>
          <cell r="ND91">
            <v>-68.594675445141732</v>
          </cell>
          <cell r="NE91">
            <v>1.3585223648469249</v>
          </cell>
          <cell r="NF91">
            <v>0.77192922763012828</v>
          </cell>
          <cell r="NG91">
            <v>5.6092509265589348</v>
          </cell>
          <cell r="NH91">
            <v>17.466699816789909</v>
          </cell>
          <cell r="NI91">
            <v>422.01728812296722</v>
          </cell>
          <cell r="NJ91">
            <v>145.09077247877099</v>
          </cell>
          <cell r="NK91">
            <v>93.087359646123531</v>
          </cell>
          <cell r="NL91">
            <v>93.482047008560315</v>
          </cell>
          <cell r="NM91">
            <v>99.615244978034596</v>
          </cell>
          <cell r="NN91">
            <v>88.504704947248825</v>
          </cell>
          <cell r="NO91">
            <v>195.43435199999999</v>
          </cell>
          <cell r="NP91">
            <v>2798.284309093392</v>
          </cell>
          <cell r="NQ91">
            <v>440.21055115502838</v>
          </cell>
          <cell r="NR91">
            <v>18.937881912957629</v>
          </cell>
          <cell r="NS91">
            <v>1175.8325860324039</v>
          </cell>
          <cell r="NT91">
            <v>1477.4507230609879</v>
          </cell>
          <cell r="NU91">
            <v>443.25200000000001</v>
          </cell>
          <cell r="NV91">
            <v>3.0414488449716011</v>
          </cell>
          <cell r="NW91">
            <v>1.4377050169243719</v>
          </cell>
          <cell r="NX91">
            <v>-17.136420943402289</v>
          </cell>
          <cell r="NY91">
            <v>-12.858683501150731</v>
          </cell>
          <cell r="NZ91">
            <v>48.155877995054972</v>
          </cell>
          <cell r="OA91">
            <v>428.11738887099648</v>
          </cell>
          <cell r="OB91">
            <v>148.5547090221819</v>
          </cell>
          <cell r="OC91">
            <v>99.83191077942945</v>
          </cell>
          <cell r="OD91">
            <v>100.2496028364579</v>
          </cell>
          <cell r="OE91">
            <v>106.47145386962011</v>
          </cell>
          <cell r="OF91">
            <v>93.258868364456816</v>
          </cell>
          <cell r="OG91">
            <v>195.43435199999999</v>
          </cell>
          <cell r="OH91">
            <v>2861.1124796412851</v>
          </cell>
          <cell r="OI91">
            <v>410.87540857646007</v>
          </cell>
          <cell r="OJ91">
            <v>20.041692754354031</v>
          </cell>
          <cell r="OK91">
            <v>1167.528064452652</v>
          </cell>
          <cell r="OL91">
            <v>1548.5834151886329</v>
          </cell>
          <cell r="OM91">
            <v>443.25200000000001</v>
          </cell>
          <cell r="ON91">
            <v>32.376591423539907</v>
          </cell>
          <cell r="OO91">
            <v>1.5215028984247989</v>
          </cell>
          <cell r="OP91">
            <v>1.150703783608412</v>
          </cell>
          <cell r="OQ91">
            <v>3.566127136717725</v>
          </cell>
          <cell r="OR91">
            <v>22.12617623681221</v>
          </cell>
          <cell r="OS91">
            <v>456.16695938418809</v>
          </cell>
          <cell r="OT91">
            <v>158.28777732097939</v>
          </cell>
          <cell r="OU91">
            <v>106.3757597940956</v>
          </cell>
          <cell r="OV91">
            <v>106.8177973942546</v>
          </cell>
          <cell r="OW91">
            <v>113.4472942129279</v>
          </cell>
          <cell r="OX91">
            <v>98.451185884977832</v>
          </cell>
          <cell r="OY91">
            <v>195.43435199999999</v>
          </cell>
          <cell r="OZ91">
            <v>2973.8990064994891</v>
          </cell>
          <cell r="PA91">
            <v>367.32735399853021</v>
          </cell>
          <cell r="PB91">
            <v>21.209840166185501</v>
          </cell>
          <cell r="PC91">
            <v>1205.178122516993</v>
          </cell>
          <cell r="PD91">
            <v>1623.7198839824971</v>
          </cell>
          <cell r="PE91">
            <v>443.25200000000001</v>
          </cell>
          <cell r="PF91">
            <v>75.92464600146981</v>
          </cell>
          <cell r="PG91">
            <v>1.6101850119904251</v>
          </cell>
          <cell r="PH91">
            <v>-10.405078860872919</v>
          </cell>
          <cell r="PI91">
            <v>-8.7522770185228662</v>
          </cell>
          <cell r="PJ91">
            <v>23.314717091114201</v>
          </cell>
          <cell r="PK91">
            <v>458.69567840450043</v>
          </cell>
          <cell r="PL91">
            <v>159.16523086065479</v>
          </cell>
          <cell r="PM91">
            <v>106.9421297533442</v>
          </cell>
          <cell r="PN91">
            <v>107.4099318976904</v>
          </cell>
          <cell r="PO91">
            <v>114.0761787140469</v>
          </cell>
          <cell r="PP91">
            <v>97.832352000917297</v>
          </cell>
          <cell r="PQ91">
            <v>195.43435199999999</v>
          </cell>
          <cell r="PR91">
            <v>3061.8670563888681</v>
          </cell>
          <cell r="PS91">
            <v>415.00257651128021</v>
          </cell>
          <cell r="PT91">
            <v>22.446074061154579</v>
          </cell>
          <cell r="PU91">
            <v>1219.9266168766981</v>
          </cell>
          <cell r="PV91">
            <v>1696.939439512169</v>
          </cell>
          <cell r="PW91">
            <v>443.25200000000001</v>
          </cell>
          <cell r="PX91">
            <v>28.249423488719859</v>
          </cell>
          <cell r="PY91">
            <v>1.70403603931534</v>
          </cell>
          <cell r="PZ91">
            <v>83.312034352032583</v>
          </cell>
          <cell r="QA91">
            <v>83.832723640850659</v>
          </cell>
          <cell r="QB91">
            <v>24.612796471244462</v>
          </cell>
          <cell r="QC91">
            <v>530.81611899304153</v>
          </cell>
          <cell r="QD91">
            <v>184.19068262853571</v>
          </cell>
          <cell r="QE91">
            <v>123.80286130972991</v>
          </cell>
          <cell r="QF91">
            <v>124.2979297070252</v>
          </cell>
          <cell r="QG91">
            <v>132.0123064275916</v>
          </cell>
          <cell r="QH91">
            <v>114.4182970712841</v>
          </cell>
          <cell r="QI91">
            <v>195.43435199999999</v>
          </cell>
          <cell r="QJ91">
            <v>3148.6110073836248</v>
          </cell>
          <cell r="QK91">
            <v>321.35336188809799</v>
          </cell>
          <cell r="QL91">
            <v>23.754362918871902</v>
          </cell>
          <cell r="QM91">
            <v>1250.951682000722</v>
          </cell>
          <cell r="QN91">
            <v>1752.6583253829031</v>
          </cell>
          <cell r="QO91">
            <v>443.25200000000001</v>
          </cell>
          <cell r="QP91">
            <v>121.8986381119019</v>
          </cell>
          <cell r="QQ91">
            <v>1.803357255012618</v>
          </cell>
          <cell r="QR91">
            <v>-23.35002716064113</v>
          </cell>
          <cell r="QS91">
            <v>-21.589931923102029</v>
          </cell>
          <cell r="QT91">
            <v>58.699411200550379</v>
          </cell>
          <cell r="RM91">
            <v>539.19763614555382</v>
          </cell>
          <cell r="RN91">
            <v>187.09902943743191</v>
          </cell>
          <cell r="RO91">
            <v>122.8740578694798</v>
          </cell>
          <cell r="RP91">
            <v>123.39798175688099</v>
          </cell>
          <cell r="RQ91">
            <v>131.23416747775991</v>
          </cell>
          <cell r="RR91">
            <v>110.8789356605654</v>
          </cell>
          <cell r="RS91">
            <v>195.43435199999999</v>
          </cell>
          <cell r="RT91">
            <v>3260.045973639043</v>
          </cell>
          <cell r="RU91">
            <v>295.03889485667918</v>
          </cell>
          <cell r="RV91">
            <v>25.1389065252176</v>
          </cell>
          <cell r="RW91">
            <v>1280.112286863395</v>
          </cell>
          <cell r="RX91">
            <v>1834.9326867756481</v>
          </cell>
          <cell r="RY91">
            <v>443.25200000000001</v>
          </cell>
          <cell r="RZ91">
            <v>148.21310514332069</v>
          </cell>
          <cell r="SA91">
            <v>1.908467493746961</v>
          </cell>
          <cell r="SB91">
            <v>13.67282336011217</v>
          </cell>
          <cell r="SC91">
            <v>12.99833334393832</v>
          </cell>
          <cell r="SD91">
            <v>28.60457426782104</v>
          </cell>
          <cell r="SE91">
            <v>561.35460363841639</v>
          </cell>
          <cell r="SF91">
            <v>194.78739235909771</v>
          </cell>
          <cell r="SG91">
            <v>127.914249475316</v>
          </cell>
          <cell r="SH91">
            <v>128.46871072004359</v>
          </cell>
          <cell r="SI91">
            <v>136.62690473741051</v>
          </cell>
          <cell r="SJ91">
            <v>114.76984098665019</v>
          </cell>
          <cell r="SK91">
            <v>195.43435199999999</v>
          </cell>
          <cell r="SL91">
            <v>3377.8181037552208</v>
          </cell>
          <cell r="SM91">
            <v>303.50907931180387</v>
          </cell>
          <cell r="SN91">
            <v>26.6041494542275</v>
          </cell>
          <cell r="SO91">
            <v>1310.8343099080651</v>
          </cell>
          <cell r="SP91">
            <v>1921.982793847156</v>
          </cell>
          <cell r="SQ91">
            <v>443.25200000000001</v>
          </cell>
          <cell r="SR91">
            <v>139.74292068819611</v>
          </cell>
          <cell r="SS91">
            <v>2.019704173737511</v>
          </cell>
          <cell r="ST91">
            <v>48.696755489584497</v>
          </cell>
          <cell r="SU91">
            <v>47.338172033313079</v>
          </cell>
          <cell r="SV91">
            <v>27.71973391514134</v>
          </cell>
          <cell r="SW91">
            <v>549.0805504424228</v>
          </cell>
          <cell r="SX91">
            <v>190.52835395408891</v>
          </cell>
          <cell r="SY91">
            <v>125.072955900515</v>
          </cell>
          <cell r="SZ91">
            <v>125.6597343988762</v>
          </cell>
          <cell r="TA91">
            <v>133.63954899848579</v>
          </cell>
          <cell r="TB91">
            <v>112.40644338177481</v>
          </cell>
          <cell r="TC91">
            <v>195.43435199999999</v>
          </cell>
          <cell r="TD91">
            <v>3489.3730614054398</v>
          </cell>
          <cell r="TE91">
            <v>379.61532689764721</v>
          </cell>
          <cell r="TF91">
            <v>28.15479533578268</v>
          </cell>
          <cell r="TG91">
            <v>1338.675284423171</v>
          </cell>
          <cell r="TH91">
            <v>2005.6967769822691</v>
          </cell>
          <cell r="TI91">
            <v>443.25200000000001</v>
          </cell>
          <cell r="TJ91">
            <v>63.636673102352773</v>
          </cell>
          <cell r="TK91">
            <v>2.1374243799164101</v>
          </cell>
          <cell r="TL91">
            <v>116.8415895193998</v>
          </cell>
          <cell r="TM91">
            <v>115.7032042383469</v>
          </cell>
          <cell r="TN91">
            <v>28.692460246662542</v>
          </cell>
          <cell r="TO91">
            <v>586.59630955702312</v>
          </cell>
          <cell r="TP91">
            <v>203.54614492425429</v>
          </cell>
          <cell r="TQ91">
            <v>133.62441757097361</v>
          </cell>
          <cell r="TR91">
            <v>134.24539696207279</v>
          </cell>
          <cell r="TS91">
            <v>142.7704299309305</v>
          </cell>
          <cell r="TT91">
            <v>122.14877256316259</v>
          </cell>
          <cell r="TU91">
            <v>195.43435199999999</v>
          </cell>
          <cell r="TV91">
            <v>3548.615000475389</v>
          </cell>
          <cell r="TW91">
            <v>292.9833689019261</v>
          </cell>
          <cell r="TX91">
            <v>29.79582195490368</v>
          </cell>
          <cell r="TY91">
            <v>1354.452961297201</v>
          </cell>
          <cell r="TZ91">
            <v>2049.1610391781892</v>
          </cell>
          <cell r="UA91">
            <v>443.25200000000001</v>
          </cell>
          <cell r="UB91">
            <v>150.26863109807391</v>
          </cell>
          <cell r="UC91">
            <v>2.2620060102201882</v>
          </cell>
          <cell r="UD91">
            <v>2.8619571634077379</v>
          </cell>
          <cell r="UE91">
            <v>3.7020951282087191</v>
          </cell>
          <cell r="UF91">
            <v>78.684510367242368</v>
          </cell>
        </row>
        <row r="92">
          <cell r="A92" t="str">
            <v>LOGG3</v>
          </cell>
          <cell r="B92" t="str">
            <v>Log Comm. Prop.</v>
          </cell>
          <cell r="C92" t="str">
            <v>Income Properties</v>
          </cell>
          <cell r="D92" t="str">
            <v>Ygor Altero</v>
          </cell>
          <cell r="E92">
            <v>45337</v>
          </cell>
          <cell r="F92" t="str">
            <v>Neutral</v>
          </cell>
          <cell r="G92" t="b">
            <v>0</v>
          </cell>
          <cell r="H92" t="str">
            <v>BRL</v>
          </cell>
          <cell r="I92">
            <v>26.5</v>
          </cell>
          <cell r="J92">
            <v>0.13928970386544071</v>
          </cell>
          <cell r="K92">
            <v>0.125</v>
          </cell>
          <cell r="L92">
            <v>0.13102977789908049</v>
          </cell>
          <cell r="AE92">
            <v>220.15600000000001</v>
          </cell>
          <cell r="AF92">
            <v>216.26900000000001</v>
          </cell>
          <cell r="AG92">
            <v>164.97499999999999</v>
          </cell>
          <cell r="AH92">
            <v>164.97499999999999</v>
          </cell>
          <cell r="AI92">
            <v>164.97499999999999</v>
          </cell>
          <cell r="AJ92">
            <v>80.477000000000004</v>
          </cell>
          <cell r="AK92">
            <v>100.340548</v>
          </cell>
          <cell r="AL92">
            <v>6254.4449999999997</v>
          </cell>
          <cell r="AM92">
            <v>753.58799999999997</v>
          </cell>
          <cell r="AN92">
            <v>4333.6080000000002</v>
          </cell>
          <cell r="AO92">
            <v>2524.5</v>
          </cell>
          <cell r="AP92">
            <v>3729.9450000000002</v>
          </cell>
          <cell r="AQ92">
            <v>1897.7370000000001</v>
          </cell>
          <cell r="AR92">
            <v>1144.1489999999999</v>
          </cell>
          <cell r="AS92">
            <v>-553.90499999999997</v>
          </cell>
          <cell r="AT92">
            <v>-615.11800000000005</v>
          </cell>
          <cell r="AU92">
            <v>-618.86900000000003</v>
          </cell>
          <cell r="AV92">
            <v>91.692197629999995</v>
          </cell>
          <cell r="AW92">
            <v>218.05259326949991</v>
          </cell>
          <cell r="AX92">
            <v>215.41549311308029</v>
          </cell>
          <cell r="AY92">
            <v>160.43818959266841</v>
          </cell>
          <cell r="AZ92">
            <v>160.43818959266841</v>
          </cell>
          <cell r="BA92">
            <v>160.43818959266841</v>
          </cell>
          <cell r="BB92">
            <v>83.498352806505395</v>
          </cell>
          <cell r="BC92">
            <v>100.340548</v>
          </cell>
          <cell r="BD92">
            <v>6427.9309014373703</v>
          </cell>
          <cell r="BE92">
            <v>1269.451048359238</v>
          </cell>
          <cell r="BF92">
            <v>4369.8845261509896</v>
          </cell>
          <cell r="BG92">
            <v>2681.2862308760691</v>
          </cell>
          <cell r="BH92">
            <v>3746.6446705613012</v>
          </cell>
          <cell r="BI92">
            <v>2063.4263999999998</v>
          </cell>
          <cell r="BJ92">
            <v>793.97535164076157</v>
          </cell>
          <cell r="BK92">
            <v>-688.89615270297543</v>
          </cell>
          <cell r="BL92">
            <v>289.61043896747748</v>
          </cell>
          <cell r="BM92">
            <v>390.25272294164949</v>
          </cell>
          <cell r="BN92">
            <v>70</v>
          </cell>
          <cell r="BO92">
            <v>271.2076591535959</v>
          </cell>
          <cell r="BP92">
            <v>267.92770843321091</v>
          </cell>
          <cell r="BQ92">
            <v>203.76065137181601</v>
          </cell>
          <cell r="BR92">
            <v>203.76065137181601</v>
          </cell>
          <cell r="BS92">
            <v>203.76065137181601</v>
          </cell>
          <cell r="BT92">
            <v>116.4088026961648</v>
          </cell>
          <cell r="BU92">
            <v>100.340548</v>
          </cell>
          <cell r="BV92">
            <v>6552.940189226465</v>
          </cell>
          <cell r="BW92">
            <v>1411.2564850097399</v>
          </cell>
          <cell r="BX92">
            <v>4455.5944535420558</v>
          </cell>
          <cell r="BY92">
            <v>2783.013758125931</v>
          </cell>
          <cell r="BZ92">
            <v>3769.926431100534</v>
          </cell>
          <cell r="CA92">
            <v>2063.4263999999998</v>
          </cell>
          <cell r="CB92">
            <v>652.16991499026051</v>
          </cell>
          <cell r="CC92">
            <v>-765.80333688750284</v>
          </cell>
          <cell r="CD92">
            <v>187.456296090324</v>
          </cell>
          <cell r="CE92">
            <v>122.2872638433138</v>
          </cell>
          <cell r="CF92">
            <v>66.798682245204333</v>
          </cell>
          <cell r="CG92">
            <v>328.71173827220628</v>
          </cell>
          <cell r="CH92">
            <v>324.73634057838842</v>
          </cell>
          <cell r="CI92">
            <v>249.20459586944551</v>
          </cell>
          <cell r="CJ92">
            <v>249.20459586944551</v>
          </cell>
          <cell r="CK92">
            <v>249.20459586944551</v>
          </cell>
          <cell r="CL92">
            <v>163.38870345249049</v>
          </cell>
          <cell r="CM92">
            <v>100.340548</v>
          </cell>
          <cell r="CN92">
            <v>6694.2871953857884</v>
          </cell>
          <cell r="CO92">
            <v>1393.5890306292961</v>
          </cell>
          <cell r="CP92">
            <v>4544.669116526883</v>
          </cell>
          <cell r="CQ92">
            <v>2891.6830235947559</v>
          </cell>
          <cell r="CR92">
            <v>3802.6041717910321</v>
          </cell>
          <cell r="CS92">
            <v>2063.4263999999998</v>
          </cell>
          <cell r="CT92">
            <v>669.8373693707041</v>
          </cell>
          <cell r="CU92">
            <v>-796.31796508779496</v>
          </cell>
          <cell r="CV92">
            <v>143.49026503166209</v>
          </cell>
          <cell r="CW92">
            <v>84.506050452161318</v>
          </cell>
          <cell r="CX92">
            <v>93.127042156931836</v>
          </cell>
          <cell r="CY92">
            <v>391.16267313439579</v>
          </cell>
          <cell r="CZ92">
            <v>386.43200182688571</v>
          </cell>
          <cell r="DA92">
            <v>299.04102919502759</v>
          </cell>
          <cell r="DB92">
            <v>299.04102919502759</v>
          </cell>
          <cell r="DC92">
            <v>299.04102919502759</v>
          </cell>
          <cell r="DD92">
            <v>204.59612279011199</v>
          </cell>
          <cell r="DE92">
            <v>100.340548</v>
          </cell>
          <cell r="DF92">
            <v>6834.9308533431631</v>
          </cell>
          <cell r="DG92">
            <v>1330.909699375075</v>
          </cell>
          <cell r="DH92">
            <v>4636.7855707779563</v>
          </cell>
          <cell r="DI92">
            <v>2991.407456994109</v>
          </cell>
          <cell r="DJ92">
            <v>3843.5233963490541</v>
          </cell>
          <cell r="DK92">
            <v>2063.4263999999998</v>
          </cell>
          <cell r="DL92">
            <v>732.51670062492462</v>
          </cell>
          <cell r="DM92">
            <v>-824.01644545687168</v>
          </cell>
          <cell r="DN92">
            <v>166.3601904141259</v>
          </cell>
          <cell r="DO92">
            <v>103.7934045030006</v>
          </cell>
          <cell r="DP92">
            <v>130.71096276199239</v>
          </cell>
          <cell r="DQ92">
            <v>458.31061735423287</v>
          </cell>
          <cell r="DR92">
            <v>452.76786740298678</v>
          </cell>
          <cell r="DS92">
            <v>353.15010054430792</v>
          </cell>
          <cell r="DT92">
            <v>353.15010054430792</v>
          </cell>
          <cell r="DU92">
            <v>353.15010054430792</v>
          </cell>
          <cell r="DV92">
            <v>246.46000109462719</v>
          </cell>
          <cell r="DW92">
            <v>100.340548</v>
          </cell>
          <cell r="DX92">
            <v>6978.5205474177956</v>
          </cell>
          <cell r="DY92">
            <v>1323.598042982381</v>
          </cell>
          <cell r="DZ92">
            <v>4673.4485053008193</v>
          </cell>
          <cell r="EA92">
            <v>3085.705150849818</v>
          </cell>
          <cell r="EB92">
            <v>3892.815396567979</v>
          </cell>
          <cell r="EC92">
            <v>2063.4263999999998</v>
          </cell>
          <cell r="ED92">
            <v>739.82835701761928</v>
          </cell>
          <cell r="EE92">
            <v>-789.4392042257565</v>
          </cell>
          <cell r="EF92">
            <v>269.92468780105793</v>
          </cell>
          <cell r="EG92">
            <v>200.32084611810001</v>
          </cell>
          <cell r="EH92">
            <v>163.6768982320896</v>
          </cell>
          <cell r="EI92">
            <v>534.06300529352552</v>
          </cell>
          <cell r="EJ92">
            <v>527.6041156574056</v>
          </cell>
          <cell r="EK92">
            <v>414.656674476006</v>
          </cell>
          <cell r="EL92">
            <v>414.656674476006</v>
          </cell>
          <cell r="EM92">
            <v>414.656674476006</v>
          </cell>
          <cell r="EN92">
            <v>297.73370396747669</v>
          </cell>
          <cell r="EO92">
            <v>100.340548</v>
          </cell>
          <cell r="EP92">
            <v>7137.8489619045013</v>
          </cell>
          <cell r="EQ92">
            <v>1277.372184977733</v>
          </cell>
          <cell r="ER92">
            <v>4755.0112507348858</v>
          </cell>
          <cell r="ES92">
            <v>3185.4868245430271</v>
          </cell>
          <cell r="ET92">
            <v>3952.3621373614742</v>
          </cell>
          <cell r="EU92">
            <v>2063.4263999999998</v>
          </cell>
          <cell r="EV92">
            <v>786.05421502226659</v>
          </cell>
          <cell r="EW92">
            <v>-565.20588155233122</v>
          </cell>
          <cell r="EX92">
            <v>279.25589815114489</v>
          </cell>
          <cell r="EY92">
            <v>205.69323549515249</v>
          </cell>
          <cell r="EZ92">
            <v>197.16800087570181</v>
          </cell>
          <cell r="FA92">
            <v>596.61156149969736</v>
          </cell>
          <cell r="FB92">
            <v>589.39621762984473</v>
          </cell>
          <cell r="FC92">
            <v>466.53342607091031</v>
          </cell>
          <cell r="FD92">
            <v>466.53342607091031</v>
          </cell>
          <cell r="FE92">
            <v>466.53342607091031</v>
          </cell>
          <cell r="FF92">
            <v>341.93072962273749</v>
          </cell>
          <cell r="FG92">
            <v>100.340548</v>
          </cell>
          <cell r="FH92">
            <v>7300.1438099567167</v>
          </cell>
          <cell r="FI92">
            <v>1284.373021030523</v>
          </cell>
          <cell r="FJ92">
            <v>4818.1237315883091</v>
          </cell>
          <cell r="FK92">
            <v>3279.3955266706948</v>
          </cell>
          <cell r="FL92">
            <v>4020.7482832860219</v>
          </cell>
          <cell r="FM92">
            <v>2063.4263999999998</v>
          </cell>
          <cell r="FN92">
            <v>779.05337896947776</v>
          </cell>
          <cell r="FO92">
            <v>-562.95487395941313</v>
          </cell>
          <cell r="FP92">
            <v>346.72252327042878</v>
          </cell>
          <cell r="FQ92">
            <v>270.45467365199403</v>
          </cell>
          <cell r="FR92">
            <v>238.18696317398141</v>
          </cell>
          <cell r="IM92">
            <v>67.012</v>
          </cell>
          <cell r="IN92">
            <v>66.123999999999995</v>
          </cell>
          <cell r="IO92">
            <v>52.904000000000003</v>
          </cell>
          <cell r="IP92">
            <v>52.904000000000003</v>
          </cell>
          <cell r="IQ92">
            <v>52.904000000000003</v>
          </cell>
          <cell r="IR92">
            <v>31.164000000000001</v>
          </cell>
          <cell r="IS92">
            <v>99.906999999999996</v>
          </cell>
          <cell r="IT92">
            <v>6006.6819999999998</v>
          </cell>
          <cell r="IU92">
            <v>433.00599999999997</v>
          </cell>
          <cell r="IV92">
            <v>5043.9309999999996</v>
          </cell>
          <cell r="IW92">
            <v>2393.7660000000001</v>
          </cell>
          <cell r="IX92">
            <v>3612.9160000000002</v>
          </cell>
          <cell r="IY92">
            <v>1739.5350000000001</v>
          </cell>
          <cell r="IZ92">
            <v>1306.529</v>
          </cell>
          <cell r="JA92">
            <v>-155.732</v>
          </cell>
          <cell r="JB92">
            <v>-121.684</v>
          </cell>
          <cell r="JC92">
            <v>-184.785</v>
          </cell>
          <cell r="JD92">
            <v>91.692197629999995</v>
          </cell>
          <cell r="JE92">
            <v>57.423999999999999</v>
          </cell>
          <cell r="JF92">
            <v>56.561</v>
          </cell>
          <cell r="JG92">
            <v>43.238999999999997</v>
          </cell>
          <cell r="JH92">
            <v>43.238999999999997</v>
          </cell>
          <cell r="JI92">
            <v>43.238999999999997</v>
          </cell>
          <cell r="JJ92">
            <v>18.276</v>
          </cell>
          <cell r="JK92">
            <v>99.828000000000003</v>
          </cell>
          <cell r="JL92">
            <v>6228.7129999999997</v>
          </cell>
          <cell r="JM92">
            <v>882.00099999999998</v>
          </cell>
          <cell r="JN92">
            <v>4240.3329999999996</v>
          </cell>
          <cell r="JO92">
            <v>2584.6</v>
          </cell>
          <cell r="JP92">
            <v>3644.1129999999998</v>
          </cell>
          <cell r="JQ92">
            <v>2052.8710000000001</v>
          </cell>
          <cell r="JR92">
            <v>1170.8699999999999</v>
          </cell>
          <cell r="JS92">
            <v>-136.26900000000001</v>
          </cell>
          <cell r="JT92">
            <v>-112.16200000000001</v>
          </cell>
          <cell r="JU92">
            <v>177.084</v>
          </cell>
          <cell r="JV92">
            <v>0</v>
          </cell>
          <cell r="JW92">
            <v>48.112000000000002</v>
          </cell>
          <cell r="JX92">
            <v>47.173000000000002</v>
          </cell>
          <cell r="JY92">
            <v>36.707000000000001</v>
          </cell>
          <cell r="JZ92">
            <v>36.707000000000001</v>
          </cell>
          <cell r="KA92">
            <v>36.707000000000001</v>
          </cell>
          <cell r="KB92">
            <v>15.712</v>
          </cell>
          <cell r="KC92">
            <v>99.727999999999994</v>
          </cell>
          <cell r="KD92">
            <v>6072.52</v>
          </cell>
          <cell r="KE92">
            <v>812.30799999999999</v>
          </cell>
          <cell r="KF92">
            <v>4116.1750000000002</v>
          </cell>
          <cell r="KG92">
            <v>2381.096</v>
          </cell>
          <cell r="KH92">
            <v>3691.424</v>
          </cell>
          <cell r="KI92">
            <v>1845.681</v>
          </cell>
          <cell r="KJ92">
            <v>1033.373</v>
          </cell>
          <cell r="KK92">
            <v>-116.93300000000001</v>
          </cell>
          <cell r="KL92">
            <v>-327.01900000000001</v>
          </cell>
          <cell r="KM92">
            <v>-584.029</v>
          </cell>
          <cell r="KN92">
            <v>0</v>
          </cell>
          <cell r="KO92">
            <v>47.607999999999997</v>
          </cell>
          <cell r="KP92">
            <v>46.411000000000001</v>
          </cell>
          <cell r="KQ92">
            <v>32.125</v>
          </cell>
          <cell r="KR92">
            <v>32.125</v>
          </cell>
          <cell r="KS92">
            <v>32.125</v>
          </cell>
          <cell r="KT92">
            <v>15.324999999999999</v>
          </cell>
          <cell r="KU92">
            <v>100.340548</v>
          </cell>
          <cell r="KV92">
            <v>6254.4449999999997</v>
          </cell>
          <cell r="KW92">
            <v>753.58799999999997</v>
          </cell>
          <cell r="KX92">
            <v>4333.6080000000002</v>
          </cell>
          <cell r="KY92">
            <v>2524.5</v>
          </cell>
          <cell r="KZ92">
            <v>3729.9450000000002</v>
          </cell>
          <cell r="LA92">
            <v>1897.7370000000001</v>
          </cell>
          <cell r="LB92">
            <v>1144.1489999999999</v>
          </cell>
          <cell r="LC92">
            <v>-144.971</v>
          </cell>
          <cell r="LD92">
            <v>-54.253</v>
          </cell>
          <cell r="LE92">
            <v>-27.138999999999999</v>
          </cell>
          <cell r="LF92">
            <v>0</v>
          </cell>
          <cell r="LG92">
            <v>59.35102495518921</v>
          </cell>
          <cell r="LH92">
            <v>58.633241255182732</v>
          </cell>
          <cell r="LI92">
            <v>43.731625989452283</v>
          </cell>
          <cell r="LJ92">
            <v>43.731625989452283</v>
          </cell>
          <cell r="LK92">
            <v>43.731625989452283</v>
          </cell>
          <cell r="LL92">
            <v>16.950077226678939</v>
          </cell>
          <cell r="LM92">
            <v>100.340548</v>
          </cell>
          <cell r="LN92">
            <v>6415.3678598950946</v>
          </cell>
          <cell r="LO92">
            <v>1177.4630768227121</v>
          </cell>
          <cell r="LP92">
            <v>4294.8768444932157</v>
          </cell>
          <cell r="LQ92">
            <v>2668.4727826684161</v>
          </cell>
          <cell r="LR92">
            <v>3746.8950772266789</v>
          </cell>
          <cell r="LS92">
            <v>2063.4263999999998</v>
          </cell>
          <cell r="LT92">
            <v>885.96332317728854</v>
          </cell>
          <cell r="LU92">
            <v>-41.22</v>
          </cell>
          <cell r="LV92">
            <v>165.12769279251339</v>
          </cell>
          <cell r="LW92">
            <v>316.33340815802359</v>
          </cell>
          <cell r="LX92">
            <v>0</v>
          </cell>
          <cell r="LY92">
            <v>59.390490034400663</v>
          </cell>
          <cell r="LZ92">
            <v>58.67222904877697</v>
          </cell>
          <cell r="MA92">
            <v>43.761173170833018</v>
          </cell>
          <cell r="MB92">
            <v>43.761173170833018</v>
          </cell>
          <cell r="MC92">
            <v>43.761173170833018</v>
          </cell>
          <cell r="MD92">
            <v>22.730441682292671</v>
          </cell>
          <cell r="ME92">
            <v>100.340548</v>
          </cell>
          <cell r="MF92">
            <v>6372.0109279881854</v>
          </cell>
          <cell r="MG92">
            <v>1190.261452535238</v>
          </cell>
          <cell r="MH92">
            <v>4289.2740248407381</v>
          </cell>
          <cell r="MI92">
            <v>2602.3854090792138</v>
          </cell>
          <cell r="MJ92">
            <v>3769.625518908972</v>
          </cell>
          <cell r="MK92">
            <v>2063.4263999999998</v>
          </cell>
          <cell r="ML92">
            <v>873.16494746476224</v>
          </cell>
          <cell r="MM92">
            <v>-75.144722888919404</v>
          </cell>
          <cell r="MN92">
            <v>76.315654583389403</v>
          </cell>
          <cell r="MO92">
            <v>55.008695522252587</v>
          </cell>
          <cell r="MP92">
            <v>70</v>
          </cell>
          <cell r="MQ92">
            <v>54.433355564294708</v>
          </cell>
          <cell r="MR92">
            <v>53.775045528533632</v>
          </cell>
          <cell r="MS92">
            <v>40.049807217854813</v>
          </cell>
          <cell r="MT92">
            <v>40.049807217854813</v>
          </cell>
          <cell r="MU92">
            <v>40.049807217854813</v>
          </cell>
          <cell r="MV92">
            <v>25.216430396608001</v>
          </cell>
          <cell r="MW92">
            <v>100.340548</v>
          </cell>
          <cell r="MX92">
            <v>6410.1605513821132</v>
          </cell>
          <cell r="MY92">
            <v>1219.0657605017991</v>
          </cell>
          <cell r="MZ92">
            <v>4334.4414985306921</v>
          </cell>
          <cell r="NA92">
            <v>2615.3186020765338</v>
          </cell>
          <cell r="NB92">
            <v>3794.841949305579</v>
          </cell>
          <cell r="NC92">
            <v>2063.4263999999998</v>
          </cell>
          <cell r="ND92">
            <v>844.36063949820073</v>
          </cell>
          <cell r="NE92">
            <v>-289.8629704316449</v>
          </cell>
          <cell r="NF92">
            <v>18.772058989558889</v>
          </cell>
          <cell r="NG92">
            <v>3.8718800157360311</v>
          </cell>
          <cell r="NH92">
            <v>0</v>
          </cell>
          <cell r="NI92">
            <v>44.877722715615299</v>
          </cell>
          <cell r="NJ92">
            <v>44.334977280586997</v>
          </cell>
          <cell r="NK92">
            <v>32.895583214528337</v>
          </cell>
          <cell r="NL92">
            <v>32.895583214528337</v>
          </cell>
          <cell r="NM92">
            <v>32.895583214528337</v>
          </cell>
          <cell r="NN92">
            <v>18.60140350092578</v>
          </cell>
          <cell r="NO92">
            <v>100.340548</v>
          </cell>
          <cell r="NP92">
            <v>6427.9309014373703</v>
          </cell>
          <cell r="NQ92">
            <v>1269.451048359238</v>
          </cell>
          <cell r="NR92">
            <v>4369.8845261509896</v>
          </cell>
          <cell r="NS92">
            <v>2681.2862308760691</v>
          </cell>
          <cell r="NT92">
            <v>3746.6446705613012</v>
          </cell>
          <cell r="NU92">
            <v>2063.4263999999998</v>
          </cell>
          <cell r="NV92">
            <v>793.97535164076157</v>
          </cell>
          <cell r="NW92">
            <v>-282.66845938241107</v>
          </cell>
          <cell r="NX92">
            <v>29.395032602015821</v>
          </cell>
          <cell r="NY92">
            <v>15.038739245637251</v>
          </cell>
          <cell r="NZ92">
            <v>0</v>
          </cell>
          <cell r="OA92">
            <v>73.284028623385026</v>
          </cell>
          <cell r="OB92">
            <v>72.397740960174659</v>
          </cell>
          <cell r="OC92">
            <v>55.115844023953187</v>
          </cell>
          <cell r="OD92">
            <v>55.115844023953187</v>
          </cell>
          <cell r="OE92">
            <v>55.115844023953187</v>
          </cell>
          <cell r="OF92">
            <v>27.164192365684919</v>
          </cell>
          <cell r="OG92">
            <v>100.340548</v>
          </cell>
          <cell r="OH92">
            <v>6458.6530939902505</v>
          </cell>
          <cell r="OI92">
            <v>1326.208519584957</v>
          </cell>
          <cell r="OJ92">
            <v>4377.3965218746243</v>
          </cell>
          <cell r="OK92">
            <v>2684.844231063264</v>
          </cell>
          <cell r="OL92">
            <v>3773.808862926986</v>
          </cell>
          <cell r="OM92">
            <v>2063.4263999999998</v>
          </cell>
          <cell r="ON92">
            <v>737.2178804150426</v>
          </cell>
          <cell r="OO92">
            <v>-90.74831057142687</v>
          </cell>
          <cell r="OP92">
            <v>63.515299564338171</v>
          </cell>
          <cell r="OQ92">
            <v>41.499737969955667</v>
          </cell>
          <cell r="OR92">
            <v>0</v>
          </cell>
          <cell r="OS92">
            <v>72.994809604251714</v>
          </cell>
          <cell r="OT92">
            <v>72.112019718844223</v>
          </cell>
          <cell r="OU92">
            <v>54.895548267291829</v>
          </cell>
          <cell r="OV92">
            <v>54.895548267291829</v>
          </cell>
          <cell r="OW92">
            <v>54.895548267291829</v>
          </cell>
          <cell r="OX92">
            <v>33.563795082492057</v>
          </cell>
          <cell r="OY92">
            <v>100.340548</v>
          </cell>
          <cell r="OZ92">
            <v>6450.0429622361889</v>
          </cell>
          <cell r="PA92">
            <v>1350.199700004169</v>
          </cell>
          <cell r="PB92">
            <v>4371.6246414409143</v>
          </cell>
          <cell r="PC92">
            <v>2642.6703042267109</v>
          </cell>
          <cell r="PD92">
            <v>3807.3726580094781</v>
          </cell>
          <cell r="PE92">
            <v>2063.4263999999998</v>
          </cell>
          <cell r="PF92">
            <v>713.22669999583161</v>
          </cell>
          <cell r="PG92">
            <v>-78.335922705272935</v>
          </cell>
          <cell r="PH92">
            <v>80.265681570400176</v>
          </cell>
          <cell r="PI92">
            <v>64.797452800641906</v>
          </cell>
          <cell r="PJ92">
            <v>66.798682245204333</v>
          </cell>
          <cell r="PK92">
            <v>68.042705807665882</v>
          </cell>
          <cell r="PL92">
            <v>67.219806031799266</v>
          </cell>
          <cell r="PM92">
            <v>51.123571388995039</v>
          </cell>
          <cell r="PN92">
            <v>51.123571388995039</v>
          </cell>
          <cell r="PO92">
            <v>51.123571388995039</v>
          </cell>
          <cell r="PP92">
            <v>31.217193453393278</v>
          </cell>
          <cell r="PQ92">
            <v>100.340548</v>
          </cell>
          <cell r="PR92">
            <v>6506.1870726746693</v>
          </cell>
          <cell r="PS92">
            <v>1393.4799232155019</v>
          </cell>
          <cell r="PT92">
            <v>4418.7353790721318</v>
          </cell>
          <cell r="PU92">
            <v>2667.5972212117981</v>
          </cell>
          <cell r="PV92">
            <v>3838.5898514628711</v>
          </cell>
          <cell r="PW92">
            <v>2063.4263999999998</v>
          </cell>
          <cell r="PX92">
            <v>669.94647678449815</v>
          </cell>
          <cell r="PY92">
            <v>-302.19952000782808</v>
          </cell>
          <cell r="PZ92">
            <v>27.670595297933531</v>
          </cell>
          <cell r="QA92">
            <v>13.424588768570491</v>
          </cell>
          <cell r="QB92">
            <v>0</v>
          </cell>
          <cell r="QC92">
            <v>56.886115118293333</v>
          </cell>
          <cell r="QD92">
            <v>56.198141722392712</v>
          </cell>
          <cell r="QE92">
            <v>42.625687691575862</v>
          </cell>
          <cell r="QF92">
            <v>42.625687691575862</v>
          </cell>
          <cell r="QG92">
            <v>42.625687691575862</v>
          </cell>
          <cell r="QH92">
            <v>24.463621794594541</v>
          </cell>
          <cell r="QI92">
            <v>100.340548</v>
          </cell>
          <cell r="QJ92">
            <v>6552.940189226465</v>
          </cell>
          <cell r="QK92">
            <v>1411.2564850097399</v>
          </cell>
          <cell r="QL92">
            <v>4455.5944535420558</v>
          </cell>
          <cell r="QM92">
            <v>2783.013758125931</v>
          </cell>
          <cell r="QN92">
            <v>3769.926431100534</v>
          </cell>
          <cell r="QO92">
            <v>2063.4263999999998</v>
          </cell>
          <cell r="QP92">
            <v>652.16991499026051</v>
          </cell>
          <cell r="QQ92">
            <v>-294.51958360297488</v>
          </cell>
          <cell r="QR92">
            <v>16.004719657652021</v>
          </cell>
          <cell r="QS92">
            <v>2.5654843041456261</v>
          </cell>
          <cell r="QT92">
            <v>0</v>
          </cell>
          <cell r="QU92">
            <v>663.40458043755984</v>
          </cell>
          <cell r="QV92">
            <v>655.38145034490776</v>
          </cell>
          <cell r="QW92">
            <v>522.39596958826496</v>
          </cell>
          <cell r="QX92">
            <v>522.39596958826496</v>
          </cell>
          <cell r="QY92">
            <v>522.39596958826496</v>
          </cell>
          <cell r="QZ92">
            <v>391.34963866606938</v>
          </cell>
          <cell r="RA92">
            <v>100.340548</v>
          </cell>
          <cell r="RB92">
            <v>7475.3270659187201</v>
          </cell>
          <cell r="RC92">
            <v>1300.4986508543709</v>
          </cell>
          <cell r="RD92">
            <v>4883.5684449261962</v>
          </cell>
          <cell r="RE92">
            <v>3376.3088548994838</v>
          </cell>
          <cell r="RF92">
            <v>4099.0182110192363</v>
          </cell>
          <cell r="RG92">
            <v>2063.4263999999998</v>
          </cell>
          <cell r="RH92">
            <v>762.92774914562915</v>
          </cell>
          <cell r="RI92">
            <v>-583.75775983412939</v>
          </cell>
          <cell r="RJ92">
            <v>394.3574906553302</v>
          </cell>
          <cell r="RK92">
            <v>317.03986992014472</v>
          </cell>
          <cell r="RL92">
            <v>273.54458369819002</v>
          </cell>
          <cell r="RM92">
            <v>88.443142785303777</v>
          </cell>
          <cell r="RN92">
            <v>87.373522735497261</v>
          </cell>
          <cell r="RO92">
            <v>67.104632762791013</v>
          </cell>
          <cell r="RP92">
            <v>67.104632762791013</v>
          </cell>
          <cell r="RQ92">
            <v>67.104632762791013</v>
          </cell>
          <cell r="RR92">
            <v>43.565224312646883</v>
          </cell>
          <cell r="RS92">
            <v>100.340548</v>
          </cell>
          <cell r="RT92">
            <v>6595.2171405005211</v>
          </cell>
          <cell r="RU92">
            <v>1464.626788186772</v>
          </cell>
          <cell r="RV92">
            <v>4463.410758753108</v>
          </cell>
          <cell r="RW92">
            <v>2781.725485087341</v>
          </cell>
          <cell r="RX92">
            <v>3813.491655413181</v>
          </cell>
          <cell r="RY92">
            <v>2063.4263999999998</v>
          </cell>
          <cell r="RZ92">
            <v>598.79961181322858</v>
          </cell>
          <cell r="SA92">
            <v>-94.493443990454949</v>
          </cell>
          <cell r="SB92">
            <v>68.385061917228413</v>
          </cell>
          <cell r="SC92">
            <v>52.005094584515973</v>
          </cell>
          <cell r="SD92">
            <v>0</v>
          </cell>
          <cell r="SE92">
            <v>87.752318768536554</v>
          </cell>
          <cell r="SF92">
            <v>86.691053455976487</v>
          </cell>
          <cell r="SG92">
            <v>66.574983650587939</v>
          </cell>
          <cell r="SH92">
            <v>66.574983650587939</v>
          </cell>
          <cell r="SI92">
            <v>66.574983650587939</v>
          </cell>
          <cell r="SJ92">
            <v>45.469222063764143</v>
          </cell>
          <cell r="SK92">
            <v>100.340548</v>
          </cell>
          <cell r="SL92">
            <v>6572.6238400003467</v>
          </cell>
          <cell r="SM92">
            <v>1417.0864058238001</v>
          </cell>
          <cell r="SN92">
            <v>4457.4013142691738</v>
          </cell>
          <cell r="SO92">
            <v>2713.6629625234018</v>
          </cell>
          <cell r="SP92">
            <v>3858.960877476944</v>
          </cell>
          <cell r="SQ92">
            <v>2063.4263999999998</v>
          </cell>
          <cell r="SR92">
            <v>646.33999417619987</v>
          </cell>
          <cell r="SS92">
            <v>-81.515630641696845</v>
          </cell>
          <cell r="ST92">
            <v>63.290266998802501</v>
          </cell>
          <cell r="SU92">
            <v>49.236983506389002</v>
          </cell>
          <cell r="SV92">
            <v>93.127042156931836</v>
          </cell>
          <cell r="SW92">
            <v>82.5928553344676</v>
          </cell>
          <cell r="SX92">
            <v>81.593987912366046</v>
          </cell>
          <cell r="SY92">
            <v>62.619265318607042</v>
          </cell>
          <cell r="SZ92">
            <v>62.619265318607042</v>
          </cell>
          <cell r="TA92">
            <v>62.619265318607042</v>
          </cell>
          <cell r="TB92">
            <v>41.943698464073528</v>
          </cell>
          <cell r="TC92">
            <v>100.340548</v>
          </cell>
          <cell r="TD92">
            <v>6639.4658384178911</v>
          </cell>
          <cell r="TE92">
            <v>1404.4405813465789</v>
          </cell>
          <cell r="TF92">
            <v>4506.3819532919188</v>
          </cell>
          <cell r="TG92">
            <v>2738.5612624768728</v>
          </cell>
          <cell r="TH92">
            <v>3900.9045759410178</v>
          </cell>
          <cell r="TI92">
            <v>2063.4263999999998</v>
          </cell>
          <cell r="TJ92">
            <v>658.98581865342123</v>
          </cell>
          <cell r="TK92">
            <v>-314.25412309537302</v>
          </cell>
          <cell r="TL92">
            <v>4.7899146938947963</v>
          </cell>
          <cell r="TM92">
            <v>-9.0452074561728004</v>
          </cell>
          <cell r="TN92">
            <v>0</v>
          </cell>
          <cell r="TO92">
            <v>69.923421383898358</v>
          </cell>
          <cell r="TP92">
            <v>69.077776474548571</v>
          </cell>
          <cell r="TQ92">
            <v>52.905714137459533</v>
          </cell>
          <cell r="TR92">
            <v>52.905714137459533</v>
          </cell>
          <cell r="TS92">
            <v>52.905714137459533</v>
          </cell>
          <cell r="TT92">
            <v>32.410558612005957</v>
          </cell>
          <cell r="TU92">
            <v>100.340548</v>
          </cell>
          <cell r="TV92">
            <v>6694.2871953857884</v>
          </cell>
          <cell r="TW92">
            <v>1393.5890306292961</v>
          </cell>
          <cell r="TX92">
            <v>4544.669116526883</v>
          </cell>
          <cell r="TY92">
            <v>2891.6830235947559</v>
          </cell>
          <cell r="TZ92">
            <v>3802.6041717910321</v>
          </cell>
          <cell r="UA92">
            <v>2063.4263999999998</v>
          </cell>
          <cell r="UB92">
            <v>669.8373693707041</v>
          </cell>
          <cell r="UC92">
            <v>-306.0547673602702</v>
          </cell>
          <cell r="UD92">
            <v>7.0250214217363682</v>
          </cell>
          <cell r="UE92">
            <v>-7.6908201825708638</v>
          </cell>
          <cell r="UF92">
            <v>0</v>
          </cell>
        </row>
        <row r="93">
          <cell r="A93" t="str">
            <v>LREN3</v>
          </cell>
          <cell r="B93" t="str">
            <v>Lojas Renner</v>
          </cell>
          <cell r="C93" t="str">
            <v>Retail</v>
          </cell>
          <cell r="D93" t="str">
            <v>Danniela Eiger</v>
          </cell>
          <cell r="E93">
            <v>45608</v>
          </cell>
          <cell r="F93" t="str">
            <v>Neutral</v>
          </cell>
          <cell r="G93" t="b">
            <v>0</v>
          </cell>
          <cell r="H93" t="str">
            <v>BRL</v>
          </cell>
          <cell r="I93">
            <v>21</v>
          </cell>
          <cell r="J93">
            <v>0.14522630454545449</v>
          </cell>
          <cell r="K93">
            <v>6.2997000000000011E-2</v>
          </cell>
          <cell r="L93">
            <v>0.1328919088636363</v>
          </cell>
          <cell r="M93">
            <v>13271.13647386</v>
          </cell>
          <cell r="N93">
            <v>7984.81468743</v>
          </cell>
          <cell r="O93">
            <v>1407.40090743</v>
          </cell>
          <cell r="P93">
            <v>2463.0369074300002</v>
          </cell>
          <cell r="Q93">
            <v>1752.8784599999999</v>
          </cell>
          <cell r="R93">
            <v>1291.704</v>
          </cell>
          <cell r="S93">
            <v>978.22699299999999</v>
          </cell>
          <cell r="T93">
            <v>21148.892</v>
          </cell>
          <cell r="U93">
            <v>2848.35131022</v>
          </cell>
          <cell r="V93">
            <v>2830.7840000000001</v>
          </cell>
          <cell r="W93">
            <v>11061.377</v>
          </cell>
          <cell r="X93">
            <v>10087.514999999999</v>
          </cell>
          <cell r="Y93">
            <v>1169.143</v>
          </cell>
          <cell r="Z93">
            <v>-1679.2083102199999</v>
          </cell>
          <cell r="AA93">
            <v>995.06383411643196</v>
          </cell>
          <cell r="AB93">
            <v>-287.84553277954433</v>
          </cell>
          <cell r="AC93">
            <v>-2126.6379624186061</v>
          </cell>
          <cell r="AD93">
            <v>648.32503453000004</v>
          </cell>
          <cell r="AE93">
            <v>13647.849</v>
          </cell>
          <cell r="AF93">
            <v>8220.6020000000008</v>
          </cell>
          <cell r="AG93">
            <v>889.08000000000175</v>
          </cell>
          <cell r="AH93">
            <v>2103.621000000001</v>
          </cell>
          <cell r="AI93">
            <v>1429.5883100999999</v>
          </cell>
          <cell r="AJ93">
            <v>975.95900000000006</v>
          </cell>
          <cell r="AK93">
            <v>963.22699999999998</v>
          </cell>
          <cell r="AL93">
            <v>20490.637999999999</v>
          </cell>
          <cell r="AM93">
            <v>2532.1869999999999</v>
          </cell>
          <cell r="AN93">
            <v>2889.6660000000002</v>
          </cell>
          <cell r="AO93">
            <v>10443.416999999999</v>
          </cell>
          <cell r="AP93">
            <v>10047.221</v>
          </cell>
          <cell r="AQ93">
            <v>1101.875</v>
          </cell>
          <cell r="AR93">
            <v>-1430.3119999999999</v>
          </cell>
          <cell r="AS93">
            <v>970.23980300874427</v>
          </cell>
          <cell r="AT93">
            <v>503.27480284473842</v>
          </cell>
          <cell r="AU93">
            <v>192.88215051594651</v>
          </cell>
          <cell r="AV93">
            <v>682.04554517000008</v>
          </cell>
          <cell r="AW93">
            <v>14588.754795752329</v>
          </cell>
          <cell r="AX93">
            <v>8898.6970528414895</v>
          </cell>
          <cell r="AY93">
            <v>1573.837808557138</v>
          </cell>
          <cell r="AZ93">
            <v>2889.7076566693449</v>
          </cell>
          <cell r="BA93">
            <v>2184.8500182265079</v>
          </cell>
          <cell r="BB93">
            <v>1386.128128507964</v>
          </cell>
          <cell r="BC93">
            <v>963.22699999999998</v>
          </cell>
          <cell r="BD93">
            <v>20053.326851653601</v>
          </cell>
          <cell r="BE93">
            <v>2322.2196883221541</v>
          </cell>
          <cell r="BF93">
            <v>3077.7879506150261</v>
          </cell>
          <cell r="BG93">
            <v>9127.539710616833</v>
          </cell>
          <cell r="BH93">
            <v>10925.787141036761</v>
          </cell>
          <cell r="BI93">
            <v>506.71699999999998</v>
          </cell>
          <cell r="BJ93">
            <v>-1815.502688322154</v>
          </cell>
          <cell r="BK93">
            <v>799.61646127360962</v>
          </cell>
          <cell r="BL93">
            <v>793.50495732300124</v>
          </cell>
          <cell r="BM93">
            <v>166.3471987479449</v>
          </cell>
          <cell r="BN93">
            <v>273.25012247119889</v>
          </cell>
          <cell r="BO93">
            <v>15782.207176153261</v>
          </cell>
          <cell r="BP93">
            <v>9654.8276685282581</v>
          </cell>
          <cell r="BQ93">
            <v>1888.123110009441</v>
          </cell>
          <cell r="BR93">
            <v>3330.0976487837252</v>
          </cell>
          <cell r="BS93">
            <v>2599.872835882567</v>
          </cell>
          <cell r="BT93">
            <v>1470.8479589335211</v>
          </cell>
          <cell r="BU93">
            <v>963.22699999999998</v>
          </cell>
          <cell r="BV93">
            <v>21546.74712832841</v>
          </cell>
          <cell r="BW93">
            <v>3128.6449580512481</v>
          </cell>
          <cell r="BX93">
            <v>3078.8696796802251</v>
          </cell>
          <cell r="BY93">
            <v>9470.465290499078</v>
          </cell>
          <cell r="BZ93">
            <v>12076.28183782933</v>
          </cell>
          <cell r="CA93">
            <v>506.71699999999998</v>
          </cell>
          <cell r="CB93">
            <v>-2621.927958051248</v>
          </cell>
          <cell r="CC93">
            <v>820.97558839777105</v>
          </cell>
          <cell r="CD93">
            <v>909.93331806815377</v>
          </cell>
          <cell r="CE93">
            <v>896.9137932007884</v>
          </cell>
          <cell r="CF93">
            <v>320.35326214095312</v>
          </cell>
          <cell r="CG93">
            <v>17619.675642781971</v>
          </cell>
          <cell r="CH93">
            <v>10862.551093307809</v>
          </cell>
          <cell r="CI93">
            <v>2350.8974216645152</v>
          </cell>
          <cell r="CJ93">
            <v>3948.605656454461</v>
          </cell>
          <cell r="CK93">
            <v>3133.3632631680239</v>
          </cell>
          <cell r="CL93">
            <v>1802.0654631627119</v>
          </cell>
          <cell r="CM93">
            <v>963.22699999999998</v>
          </cell>
          <cell r="CN93">
            <v>23717.238293901381</v>
          </cell>
          <cell r="CO93">
            <v>4119.3768009759551</v>
          </cell>
          <cell r="CP93">
            <v>3020.4190578625212</v>
          </cell>
          <cell r="CQ93">
            <v>10230.365441405231</v>
          </cell>
          <cell r="CR93">
            <v>13486.872852496161</v>
          </cell>
          <cell r="CS93">
            <v>506.71699999999998</v>
          </cell>
          <cell r="CT93">
            <v>-3612.659800975955</v>
          </cell>
          <cell r="CU93">
            <v>902.06221795099987</v>
          </cell>
          <cell r="CV93">
            <v>1209.315448106589</v>
          </cell>
          <cell r="CW93">
            <v>1194.707951683127</v>
          </cell>
          <cell r="CX93">
            <v>391.47444849588771</v>
          </cell>
          <cell r="CY93">
            <v>19179.78830909637</v>
          </cell>
          <cell r="CZ93">
            <v>11826.66219998166</v>
          </cell>
          <cell r="DA93">
            <v>2623.9284544831698</v>
          </cell>
          <cell r="DB93">
            <v>4363.1038141342769</v>
          </cell>
          <cell r="DC93">
            <v>3475.6767785383968</v>
          </cell>
          <cell r="DD93">
            <v>2057.1617948224448</v>
          </cell>
          <cell r="DE93">
            <v>963.22699999999998</v>
          </cell>
          <cell r="DF93">
            <v>26011.638792531168</v>
          </cell>
          <cell r="DG93">
            <v>5434.2143874881322</v>
          </cell>
          <cell r="DH93">
            <v>2960.6600655150942</v>
          </cell>
          <cell r="DI93">
            <v>10912.25540891184</v>
          </cell>
          <cell r="DJ93">
            <v>15099.38338361933</v>
          </cell>
          <cell r="DK93">
            <v>506.71699999999998</v>
          </cell>
          <cell r="DL93">
            <v>-4927.4973874881334</v>
          </cell>
          <cell r="DM93">
            <v>972.35814708137809</v>
          </cell>
          <cell r="DN93">
            <v>1535.829423565069</v>
          </cell>
          <cell r="DO93">
            <v>1524.0944756665081</v>
          </cell>
          <cell r="DP93">
            <v>444.65126369927441</v>
          </cell>
          <cell r="DQ93">
            <v>20920.021042009779</v>
          </cell>
          <cell r="DR93">
            <v>12901.683619475019</v>
          </cell>
          <cell r="DS93">
            <v>2934.5229631826478</v>
          </cell>
          <cell r="DT93">
            <v>4831.4982860223954</v>
          </cell>
          <cell r="DU93">
            <v>3863.5526570756269</v>
          </cell>
          <cell r="DV93">
            <v>2382.1993200958818</v>
          </cell>
          <cell r="DW93">
            <v>963.22699999999998</v>
          </cell>
          <cell r="DX93">
            <v>28627.120292297739</v>
          </cell>
          <cell r="DY93">
            <v>6862.3532992484552</v>
          </cell>
          <cell r="DZ93">
            <v>2883.8925910247722</v>
          </cell>
          <cell r="EA93">
            <v>11659.032898702149</v>
          </cell>
          <cell r="EB93">
            <v>16968.087393595601</v>
          </cell>
          <cell r="EC93">
            <v>506.71699999999998</v>
          </cell>
          <cell r="ED93">
            <v>-6355.6362992484565</v>
          </cell>
          <cell r="EE93">
            <v>1050.17455236723</v>
          </cell>
          <cell r="EF93">
            <v>1631.255177522657</v>
          </cell>
          <cell r="EG93">
            <v>1570.315424860878</v>
          </cell>
          <cell r="EH93">
            <v>513.49531011961005</v>
          </cell>
          <cell r="EI93">
            <v>22564.727389896809</v>
          </cell>
          <cell r="EJ93">
            <v>13917.982003245141</v>
          </cell>
          <cell r="EK93">
            <v>3200.7053269057578</v>
          </cell>
          <cell r="EL93">
            <v>5246.818518631695</v>
          </cell>
          <cell r="EM93">
            <v>4202.7741937447372</v>
          </cell>
          <cell r="EN93">
            <v>2684.388062340031</v>
          </cell>
          <cell r="EO93">
            <v>963.22699999999998</v>
          </cell>
          <cell r="EP93">
            <v>31441.718067170019</v>
          </cell>
          <cell r="EQ93">
            <v>8560.5613806887195</v>
          </cell>
          <cell r="ER93">
            <v>2805.6428586588058</v>
          </cell>
          <cell r="ES93">
            <v>12365.856333705649</v>
          </cell>
          <cell r="ET93">
            <v>19075.861733464371</v>
          </cell>
          <cell r="EU93">
            <v>506.71699999999998</v>
          </cell>
          <cell r="EV93">
            <v>-8053.8443806887199</v>
          </cell>
          <cell r="EW93">
            <v>1130.193305520042</v>
          </cell>
          <cell r="EX93">
            <v>1866.465410727606</v>
          </cell>
          <cell r="EY93">
            <v>1816.099817518299</v>
          </cell>
          <cell r="EZ93">
            <v>576.61372247125701</v>
          </cell>
          <cell r="FA93">
            <v>24158.661271631008</v>
          </cell>
          <cell r="FB93">
            <v>14903.48610985437</v>
          </cell>
          <cell r="FC93">
            <v>3449.4426781827701</v>
          </cell>
          <cell r="FD93">
            <v>5640.0898182166993</v>
          </cell>
          <cell r="FE93">
            <v>4522.2959817706196</v>
          </cell>
          <cell r="FF93">
            <v>2996.633208384595</v>
          </cell>
          <cell r="FG93">
            <v>963.22699999999998</v>
          </cell>
          <cell r="FH93">
            <v>34471.11118195139</v>
          </cell>
          <cell r="FI93">
            <v>10449.4617667038</v>
          </cell>
          <cell r="FJ93">
            <v>2788.5358157757169</v>
          </cell>
          <cell r="FK93">
            <v>13039.850974622521</v>
          </cell>
          <cell r="FL93">
            <v>21431.260207328869</v>
          </cell>
          <cell r="FM93">
            <v>506.71699999999998</v>
          </cell>
          <cell r="FN93">
            <v>-9942.7447667037995</v>
          </cell>
          <cell r="FO93">
            <v>1271.5981501041049</v>
          </cell>
          <cell r="FP93">
            <v>2004.698873464944</v>
          </cell>
          <cell r="FQ93">
            <v>1964.350522091825</v>
          </cell>
          <cell r="FR93">
            <v>641.23473452009603</v>
          </cell>
          <cell r="FS93">
            <v>2613.0244302599999</v>
          </cell>
          <cell r="FT93">
            <v>1594.6407402</v>
          </cell>
          <cell r="FU93">
            <v>143.84311020000001</v>
          </cell>
          <cell r="FV93">
            <v>383.24711020000001</v>
          </cell>
          <cell r="FW93">
            <v>215.47277000000011</v>
          </cell>
          <cell r="FX93">
            <v>191.63000000000011</v>
          </cell>
          <cell r="FY93">
            <v>989.30407000000002</v>
          </cell>
          <cell r="FZ93">
            <v>21060.632000000001</v>
          </cell>
          <cell r="GA93">
            <v>5312.8890000000001</v>
          </cell>
          <cell r="GB93">
            <v>2618.6909999999998</v>
          </cell>
          <cell r="GC93">
            <v>11435.892</v>
          </cell>
          <cell r="GD93">
            <v>9624.74</v>
          </cell>
          <cell r="GE93">
            <v>2687.6860000000001</v>
          </cell>
          <cell r="GF93">
            <v>-2625.203</v>
          </cell>
          <cell r="GG93">
            <v>114.71413055725201</v>
          </cell>
          <cell r="GH93">
            <v>325.63379825433589</v>
          </cell>
          <cell r="GI93">
            <v>0</v>
          </cell>
          <cell r="GJ93">
            <v>141.43752935000001</v>
          </cell>
          <cell r="GK93">
            <v>3626.336514269999</v>
          </cell>
          <cell r="GL93">
            <v>2204.92058266</v>
          </cell>
          <cell r="GM93">
            <v>434.63918266000019</v>
          </cell>
          <cell r="GN93">
            <v>701.63118266000015</v>
          </cell>
          <cell r="GO93">
            <v>519.00799999999981</v>
          </cell>
          <cell r="GP93">
            <v>360.38899999999978</v>
          </cell>
          <cell r="GQ93">
            <v>990.06329900000003</v>
          </cell>
          <cell r="GR93">
            <v>20949.309000000001</v>
          </cell>
          <cell r="GS93">
            <v>4365.6170000000002</v>
          </cell>
          <cell r="GT93">
            <v>2686.7339999999999</v>
          </cell>
          <cell r="GU93">
            <v>11300.964</v>
          </cell>
          <cell r="GV93">
            <v>9648.3449999999993</v>
          </cell>
          <cell r="GW93">
            <v>2388.4699999999998</v>
          </cell>
          <cell r="GX93">
            <v>-1977.1469999999999</v>
          </cell>
          <cell r="GY93">
            <v>208.07315958394301</v>
          </cell>
          <cell r="GZ93">
            <v>-135.02301919602209</v>
          </cell>
          <cell r="HA93">
            <v>0</v>
          </cell>
          <cell r="HB93">
            <v>159.00885693000001</v>
          </cell>
          <cell r="HC93">
            <v>3017.6320000000001</v>
          </cell>
          <cell r="HD93">
            <v>1776.204</v>
          </cell>
          <cell r="HE93">
            <v>200.99524999999991</v>
          </cell>
          <cell r="HF93">
            <v>459.52825000000001</v>
          </cell>
          <cell r="HG93">
            <v>281.22299999999979</v>
          </cell>
          <cell r="HH93">
            <v>257.86199999999991</v>
          </cell>
          <cell r="HI93">
            <v>978.22699299999999</v>
          </cell>
          <cell r="HJ93">
            <v>20816.608</v>
          </cell>
          <cell r="HK93">
            <v>3940.2080000000001</v>
          </cell>
          <cell r="HL93">
            <v>2742.625</v>
          </cell>
          <cell r="HM93">
            <v>11025.805</v>
          </cell>
          <cell r="HN93">
            <v>9790.8029999999999</v>
          </cell>
          <cell r="HO93">
            <v>2296.2489999999998</v>
          </cell>
          <cell r="HP93">
            <v>-1643.9590000000001</v>
          </cell>
          <cell r="HQ93">
            <v>263.73555669179882</v>
          </cell>
          <cell r="HR93">
            <v>-229.14650931271029</v>
          </cell>
          <cell r="HS93">
            <v>0</v>
          </cell>
          <cell r="HT93">
            <v>169.28028864999999</v>
          </cell>
          <cell r="HU93">
            <v>4014.1439999999998</v>
          </cell>
          <cell r="HV93">
            <v>2409.0500000000002</v>
          </cell>
          <cell r="HW93">
            <v>627.92400000000043</v>
          </cell>
          <cell r="HX93">
            <v>918.63100000000031</v>
          </cell>
          <cell r="HY93">
            <v>737.17446000000018</v>
          </cell>
          <cell r="HZ93">
            <v>481.82300000000009</v>
          </cell>
          <cell r="IA93">
            <v>978.22699299999999</v>
          </cell>
          <cell r="IB93">
            <v>21148.892</v>
          </cell>
          <cell r="IC93">
            <v>2848.35131022</v>
          </cell>
          <cell r="ID93">
            <v>2830.7840000000001</v>
          </cell>
          <cell r="IE93">
            <v>11061.377</v>
          </cell>
          <cell r="IF93">
            <v>10087.514999999999</v>
          </cell>
          <cell r="IG93">
            <v>1169.143</v>
          </cell>
          <cell r="IH93">
            <v>-1679.2083102199999</v>
          </cell>
          <cell r="II93">
            <v>408.5409872834382</v>
          </cell>
          <cell r="IJ93">
            <v>-277.02456182004988</v>
          </cell>
          <cell r="IK93">
            <v>0</v>
          </cell>
          <cell r="IL93">
            <v>178.59835960000001</v>
          </cell>
          <cell r="IM93">
            <v>2775.2919999999999</v>
          </cell>
          <cell r="IN93">
            <v>1702.4649999999999</v>
          </cell>
          <cell r="IO93">
            <v>-26.661000000000062</v>
          </cell>
          <cell r="IP93">
            <v>251.77999999999989</v>
          </cell>
          <cell r="IQ93">
            <v>84.473999999999933</v>
          </cell>
          <cell r="IR93">
            <v>46.765999999999941</v>
          </cell>
          <cell r="IS93">
            <v>936.22699299999999</v>
          </cell>
          <cell r="IT93">
            <v>19691.82</v>
          </cell>
          <cell r="IU93">
            <v>2209.8040000000001</v>
          </cell>
          <cell r="IV93">
            <v>2768.8960000000002</v>
          </cell>
          <cell r="IW93">
            <v>10026.038</v>
          </cell>
          <cell r="IX93">
            <v>9665.7819999999992</v>
          </cell>
          <cell r="IY93">
            <v>1130.444</v>
          </cell>
          <cell r="IZ93">
            <v>-1079.3599999999999</v>
          </cell>
          <cell r="JA93">
            <v>81.434505072202256</v>
          </cell>
          <cell r="JB93">
            <v>160.1100788107575</v>
          </cell>
          <cell r="JC93">
            <v>225.72185947990209</v>
          </cell>
          <cell r="JD93">
            <v>174.23045463</v>
          </cell>
          <cell r="JE93">
            <v>3504.0830000000001</v>
          </cell>
          <cell r="JF93">
            <v>2097.7860000000001</v>
          </cell>
          <cell r="JG93">
            <v>224.43000000000029</v>
          </cell>
          <cell r="JH93">
            <v>481.60100000000028</v>
          </cell>
          <cell r="JI93">
            <v>323.47231010000007</v>
          </cell>
          <cell r="JJ93">
            <v>229.7</v>
          </cell>
          <cell r="JK93">
            <v>963.22699999999998</v>
          </cell>
          <cell r="JL93">
            <v>19953.683000000001</v>
          </cell>
          <cell r="JM93">
            <v>2319.9609999999998</v>
          </cell>
          <cell r="JN93">
            <v>2793.931</v>
          </cell>
          <cell r="JO93">
            <v>10241.203</v>
          </cell>
          <cell r="JP93">
            <v>9712.48</v>
          </cell>
          <cell r="JQ93">
            <v>1165.8689999999999</v>
          </cell>
          <cell r="JR93">
            <v>-1154.0920000000001</v>
          </cell>
          <cell r="JS93">
            <v>317.30529793654199</v>
          </cell>
          <cell r="JT93">
            <v>-75.230661704011482</v>
          </cell>
          <cell r="JU93">
            <v>-86.414136564044583</v>
          </cell>
          <cell r="JV93">
            <v>172.17547654000001</v>
          </cell>
          <cell r="JW93">
            <v>3097.096</v>
          </cell>
          <cell r="JX93">
            <v>1847.681</v>
          </cell>
          <cell r="JY93">
            <v>91.831000000000358</v>
          </cell>
          <cell r="JZ93">
            <v>362.57700000000028</v>
          </cell>
          <cell r="KA93">
            <v>195.53899999999999</v>
          </cell>
          <cell r="KB93">
            <v>172.90199999999999</v>
          </cell>
          <cell r="KC93">
            <v>963.22699999999998</v>
          </cell>
          <cell r="KD93">
            <v>19959.753000000001</v>
          </cell>
          <cell r="KE93">
            <v>2647.8739999999998</v>
          </cell>
          <cell r="KF93">
            <v>2844.9360000000001</v>
          </cell>
          <cell r="KG93">
            <v>10194.67</v>
          </cell>
          <cell r="KH93">
            <v>9765.0910000000003</v>
          </cell>
          <cell r="KI93">
            <v>1131.316</v>
          </cell>
          <cell r="KJ93">
            <v>-1516.558</v>
          </cell>
          <cell r="KK93">
            <v>244.1</v>
          </cell>
          <cell r="KL93">
            <v>535.73918543055197</v>
          </cell>
          <cell r="KM93">
            <v>406.48335127456659</v>
          </cell>
          <cell r="KN93">
            <v>171.712614</v>
          </cell>
          <cell r="KO93">
            <v>4271.3779999999997</v>
          </cell>
          <cell r="KP93">
            <v>2572.67</v>
          </cell>
          <cell r="KQ93">
            <v>599.47999999999956</v>
          </cell>
          <cell r="KR93">
            <v>1007.663</v>
          </cell>
          <cell r="KS93">
            <v>826.10300000000007</v>
          </cell>
          <cell r="KT93">
            <v>526.59100000000001</v>
          </cell>
          <cell r="KU93">
            <v>963.22699999999998</v>
          </cell>
          <cell r="KV93">
            <v>20490.637999999999</v>
          </cell>
          <cell r="KW93">
            <v>2532.1869999999999</v>
          </cell>
          <cell r="KX93">
            <v>2889.6660000000002</v>
          </cell>
          <cell r="KY93">
            <v>10443.416999999999</v>
          </cell>
          <cell r="KZ93">
            <v>10047.221</v>
          </cell>
          <cell r="LA93">
            <v>1101.875</v>
          </cell>
          <cell r="LB93">
            <v>-1430.3119999999999</v>
          </cell>
          <cell r="LC93">
            <v>327.39999999999998</v>
          </cell>
          <cell r="LD93">
            <v>-58.291792556105179</v>
          </cell>
          <cell r="LE93">
            <v>-117.78075377652129</v>
          </cell>
          <cell r="LF93">
            <v>163.92699999999999</v>
          </cell>
          <cell r="LG93">
            <v>2908.2489999999998</v>
          </cell>
          <cell r="LH93">
            <v>1769.5150000000001</v>
          </cell>
          <cell r="LI93">
            <v>76.210000000000036</v>
          </cell>
          <cell r="LJ93">
            <v>377.90499999999997</v>
          </cell>
          <cell r="LK93">
            <v>198.21700000000001</v>
          </cell>
          <cell r="LL93">
            <v>139.25</v>
          </cell>
          <cell r="LM93">
            <v>963.22699999999998</v>
          </cell>
          <cell r="LN93">
            <v>19050.366000000002</v>
          </cell>
          <cell r="LO93">
            <v>2434.5369999999998</v>
          </cell>
          <cell r="LP93">
            <v>2851.4110000000001</v>
          </cell>
          <cell r="LQ93">
            <v>8950.5410000000011</v>
          </cell>
          <cell r="LR93">
            <v>10099.825000000001</v>
          </cell>
          <cell r="LS93">
            <v>558.053</v>
          </cell>
          <cell r="LT93">
            <v>-1876.4839999999999</v>
          </cell>
          <cell r="LU93">
            <v>69</v>
          </cell>
          <cell r="LV93">
            <v>290.6908919131584</v>
          </cell>
          <cell r="LW93">
            <v>-285.13086666189793</v>
          </cell>
          <cell r="LX93">
            <v>143.69529027999999</v>
          </cell>
          <cell r="LY93">
            <v>3520.3910000000001</v>
          </cell>
          <cell r="LZ93">
            <v>2157.569</v>
          </cell>
          <cell r="MA93">
            <v>353.04599999999999</v>
          </cell>
          <cell r="MB93">
            <v>670.48500000000013</v>
          </cell>
          <cell r="MC93">
            <v>492.01799999999997</v>
          </cell>
          <cell r="MD93">
            <v>314.98399999999998</v>
          </cell>
          <cell r="ME93">
            <v>963.22699999999998</v>
          </cell>
          <cell r="MF93">
            <v>19244.850999999999</v>
          </cell>
          <cell r="MG93">
            <v>2401.8910000000001</v>
          </cell>
          <cell r="MH93">
            <v>2846.3130000000001</v>
          </cell>
          <cell r="MI93">
            <v>8927.7099999999991</v>
          </cell>
          <cell r="MJ93">
            <v>10317.141</v>
          </cell>
          <cell r="MK93">
            <v>573.95000000000005</v>
          </cell>
          <cell r="ML93">
            <v>-1827.941</v>
          </cell>
          <cell r="MM93">
            <v>137.1</v>
          </cell>
          <cell r="MN93">
            <v>42.957468588454731</v>
          </cell>
          <cell r="MO93">
            <v>45.834943721089431</v>
          </cell>
          <cell r="MP93">
            <v>149.07729</v>
          </cell>
          <cell r="MQ93">
            <v>3390.5569999999998</v>
          </cell>
          <cell r="MR93">
            <v>2042.7270000000001</v>
          </cell>
          <cell r="MS93">
            <v>272.95299999999969</v>
          </cell>
          <cell r="MT93">
            <v>576.75599999999974</v>
          </cell>
          <cell r="MU93">
            <v>404.85500000000002</v>
          </cell>
          <cell r="MV93">
            <v>255.26599999999999</v>
          </cell>
          <cell r="MW93">
            <v>963.22699299999999</v>
          </cell>
          <cell r="MX93">
            <v>19171.858</v>
          </cell>
          <cell r="MY93">
            <v>2579.6010000000001</v>
          </cell>
          <cell r="MZ93">
            <v>2847.0259999999998</v>
          </cell>
          <cell r="NA93">
            <v>8777.1620000000003</v>
          </cell>
          <cell r="NB93">
            <v>10394.696</v>
          </cell>
          <cell r="NC93">
            <v>506.71699999999998</v>
          </cell>
          <cell r="ND93">
            <v>-2072.884</v>
          </cell>
          <cell r="NE93">
            <v>172.9</v>
          </cell>
          <cell r="NF93">
            <v>589.78577975679627</v>
          </cell>
          <cell r="NG93">
            <v>507.94528333333409</v>
          </cell>
          <cell r="NH93">
            <v>129.6</v>
          </cell>
          <cell r="NI93">
            <v>4769.5577957523356</v>
          </cell>
          <cell r="NJ93">
            <v>2928.8860528414889</v>
          </cell>
          <cell r="NK93">
            <v>871.62880855713865</v>
          </cell>
          <cell r="NL93">
            <v>1266.233656669345</v>
          </cell>
          <cell r="NM93">
            <v>1089.760018226508</v>
          </cell>
          <cell r="NN93">
            <v>676.62812850796354</v>
          </cell>
          <cell r="NO93">
            <v>963.22699299999999</v>
          </cell>
          <cell r="NP93">
            <v>20053.326851653601</v>
          </cell>
          <cell r="NQ93">
            <v>2322.2196883221541</v>
          </cell>
          <cell r="NR93">
            <v>3077.7879506150261</v>
          </cell>
          <cell r="NS93">
            <v>9127.539710616833</v>
          </cell>
          <cell r="NT93">
            <v>10925.787141036761</v>
          </cell>
          <cell r="NU93">
            <v>506.71699999999998</v>
          </cell>
          <cell r="NV93">
            <v>-1815.502688322154</v>
          </cell>
          <cell r="NW93">
            <v>420.61646127360962</v>
          </cell>
          <cell r="NX93">
            <v>-164.2446786448246</v>
          </cell>
          <cell r="NY93">
            <v>-175.97962654338559</v>
          </cell>
          <cell r="NZ93">
            <v>145.53698747119901</v>
          </cell>
          <cell r="UG93">
            <v>-23.11600000000001</v>
          </cell>
          <cell r="UH93">
            <v>-48.41</v>
          </cell>
          <cell r="UI93">
            <v>82.223539753158164</v>
          </cell>
          <cell r="UJ93">
            <v>53.411812056941791</v>
          </cell>
          <cell r="UK93">
            <v>21.674993462077278</v>
          </cell>
          <cell r="UL93">
            <v>70.927689148796617</v>
          </cell>
          <cell r="UM93">
            <v>177.5698254210495</v>
          </cell>
          <cell r="UN93">
            <v>293.92329413216379</v>
          </cell>
          <cell r="UO93">
            <v>436.8284401208428</v>
          </cell>
          <cell r="UP93">
            <v>16.984999999999999</v>
          </cell>
          <cell r="UQ93">
            <v>-3.4729999999999999</v>
          </cell>
          <cell r="UR93">
            <v>-0.13</v>
          </cell>
          <cell r="US93">
            <v>-36.497999999999998</v>
          </cell>
          <cell r="UT93">
            <v>-15.034000000000001</v>
          </cell>
          <cell r="UU93">
            <v>-28.661999999999999</v>
          </cell>
          <cell r="UV93">
            <v>10.738</v>
          </cell>
          <cell r="UW93">
            <v>-15.452</v>
          </cell>
          <cell r="UX93">
            <v>35.625999999999998</v>
          </cell>
          <cell r="UY93">
            <v>29.584</v>
          </cell>
          <cell r="UZ93">
            <v>6.6470000000000002</v>
          </cell>
          <cell r="VA93">
            <v>10.413539753158149</v>
          </cell>
        </row>
        <row r="94">
          <cell r="A94" t="str">
            <v>LWSA3</v>
          </cell>
          <cell r="B94" t="str">
            <v>LWSA</v>
          </cell>
          <cell r="C94" t="str">
            <v>TMT</v>
          </cell>
          <cell r="D94" t="str">
            <v>Bernardo Guttmann</v>
          </cell>
          <cell r="E94">
            <v>45525</v>
          </cell>
          <cell r="F94" t="str">
            <v>Neutral</v>
          </cell>
          <cell r="G94" t="b">
            <v>0</v>
          </cell>
          <cell r="H94" t="str">
            <v>BRL</v>
          </cell>
          <cell r="I94">
            <v>6</v>
          </cell>
          <cell r="J94">
            <v>0.14799999999999999</v>
          </cell>
          <cell r="K94">
            <v>0.1056</v>
          </cell>
          <cell r="L94">
            <v>0.14747071888757149</v>
          </cell>
          <cell r="M94">
            <v>1137.952</v>
          </cell>
          <cell r="N94">
            <v>513.75099999999998</v>
          </cell>
          <cell r="O94">
            <v>48.080000000000041</v>
          </cell>
          <cell r="P94">
            <v>150.60499999999999</v>
          </cell>
          <cell r="Q94">
            <v>165.9899999999999</v>
          </cell>
          <cell r="R94">
            <v>29.79999999999999</v>
          </cell>
          <cell r="S94">
            <v>589.53568599999994</v>
          </cell>
          <cell r="T94">
            <v>4724.6450000000004</v>
          </cell>
          <cell r="U94">
            <v>1448.2</v>
          </cell>
          <cell r="V94">
            <v>2351.2869999999998</v>
          </cell>
          <cell r="W94">
            <v>1747.028</v>
          </cell>
          <cell r="X94">
            <v>2977.587</v>
          </cell>
          <cell r="Y94">
            <v>77.290999999999997</v>
          </cell>
          <cell r="Z94">
            <v>-1370.9090000000001</v>
          </cell>
          <cell r="AA94">
            <v>100.5</v>
          </cell>
          <cell r="AE94">
            <v>1294.1414522092391</v>
          </cell>
          <cell r="AF94">
            <v>599.29545220923887</v>
          </cell>
          <cell r="AG94">
            <v>87.848452209238857</v>
          </cell>
          <cell r="AH94">
            <v>205.0454522092389</v>
          </cell>
          <cell r="AI94">
            <v>223.37445220923891</v>
          </cell>
          <cell r="AJ94">
            <v>-72.820601541902292</v>
          </cell>
          <cell r="AK94">
            <v>589.53568599999994</v>
          </cell>
          <cell r="AL94">
            <v>4604.43</v>
          </cell>
          <cell r="AM94">
            <v>1188.223</v>
          </cell>
          <cell r="AN94">
            <v>2445.8310000000001</v>
          </cell>
          <cell r="AO94">
            <v>1722.2280000000001</v>
          </cell>
          <cell r="AP94">
            <v>2882.1460000000002</v>
          </cell>
          <cell r="AQ94">
            <v>77.429000000000002</v>
          </cell>
          <cell r="AR94">
            <v>-1110.7940000000001</v>
          </cell>
          <cell r="AS94">
            <v>100.92700000000001</v>
          </cell>
          <cell r="AW94">
            <v>1407.1336667025021</v>
          </cell>
          <cell r="AX94">
            <v>670.55646550595179</v>
          </cell>
          <cell r="AY94">
            <v>111.9799246956902</v>
          </cell>
          <cell r="AZ94">
            <v>246.70486417925679</v>
          </cell>
          <cell r="BA94">
            <v>268.12412682400179</v>
          </cell>
          <cell r="BB94">
            <v>80.724061819346261</v>
          </cell>
          <cell r="BC94">
            <v>589.53568599999994</v>
          </cell>
          <cell r="BD94">
            <v>4221.1691307290321</v>
          </cell>
          <cell r="BE94">
            <v>708.6110277916049</v>
          </cell>
          <cell r="BF94">
            <v>2418.2095029374268</v>
          </cell>
          <cell r="BG94">
            <v>1291.533068909687</v>
          </cell>
          <cell r="BH94">
            <v>2929.6360618193462</v>
          </cell>
          <cell r="BI94">
            <v>73.161000000000001</v>
          </cell>
          <cell r="BJ94">
            <v>-635.45002779160495</v>
          </cell>
          <cell r="BK94">
            <v>105.6414424209941</v>
          </cell>
          <cell r="BL94">
            <v>163.2809857696588</v>
          </cell>
          <cell r="BO94">
            <v>1616.572772432233</v>
          </cell>
          <cell r="BP94">
            <v>777.18504368237814</v>
          </cell>
          <cell r="BQ94">
            <v>152.9179704261467</v>
          </cell>
          <cell r="BR94">
            <v>300.75121733030818</v>
          </cell>
          <cell r="BS94">
            <v>317.95523847211223</v>
          </cell>
          <cell r="BT94">
            <v>96.533368183977501</v>
          </cell>
          <cell r="BU94">
            <v>589.53568599999994</v>
          </cell>
          <cell r="BV94">
            <v>4306.7830545773022</v>
          </cell>
          <cell r="BW94">
            <v>627.73165669656169</v>
          </cell>
          <cell r="BX94">
            <v>2390.1248978807412</v>
          </cell>
          <cell r="BY94">
            <v>1302.856336137108</v>
          </cell>
          <cell r="BZ94">
            <v>3003.9267184401961</v>
          </cell>
          <cell r="CA94">
            <v>73.161000000000001</v>
          </cell>
          <cell r="CB94">
            <v>-554.57065669656163</v>
          </cell>
          <cell r="CC94">
            <v>119.7486418474752</v>
          </cell>
          <cell r="CD94">
            <v>122.7345309062714</v>
          </cell>
          <cell r="CG94">
            <v>1836.641604816253</v>
          </cell>
          <cell r="CH94">
            <v>889.50511024358002</v>
          </cell>
          <cell r="CI94">
            <v>201.3369913177149</v>
          </cell>
          <cell r="CJ94">
            <v>362.6641534714588</v>
          </cell>
          <cell r="CK94">
            <v>380.56325396381732</v>
          </cell>
          <cell r="CL94">
            <v>126.4324872202489</v>
          </cell>
          <cell r="CM94">
            <v>589.53568599999994</v>
          </cell>
          <cell r="CN94">
            <v>4583.8068995272197</v>
          </cell>
          <cell r="CO94">
            <v>735.45438519189884</v>
          </cell>
          <cell r="CP94">
            <v>2364.848114335321</v>
          </cell>
          <cell r="CQ94">
            <v>1482.5796033645299</v>
          </cell>
          <cell r="CR94">
            <v>3101.2272961626909</v>
          </cell>
          <cell r="CS94">
            <v>73.161000000000001</v>
          </cell>
          <cell r="CT94">
            <v>-662.29338519189878</v>
          </cell>
          <cell r="CU94">
            <v>136.05037860832431</v>
          </cell>
          <cell r="CV94">
            <v>154.59957025545711</v>
          </cell>
          <cell r="CY94">
            <v>2093.3097202817862</v>
          </cell>
          <cell r="CZ94">
            <v>1020.851373562304</v>
          </cell>
          <cell r="DA94">
            <v>255.22020819185289</v>
          </cell>
          <cell r="DB94">
            <v>431.99964745615762</v>
          </cell>
          <cell r="DC94">
            <v>450.62190999552757</v>
          </cell>
          <cell r="DD94">
            <v>178.7065333439395</v>
          </cell>
          <cell r="DE94">
            <v>589.53568599999994</v>
          </cell>
          <cell r="DF94">
            <v>4937.0047329579047</v>
          </cell>
          <cell r="DG94">
            <v>876.8749476725668</v>
          </cell>
          <cell r="DH94">
            <v>2343.1319052853369</v>
          </cell>
          <cell r="DI94">
            <v>1698.2475240374349</v>
          </cell>
          <cell r="DJ94">
            <v>3238.75720892047</v>
          </cell>
          <cell r="DK94">
            <v>73.161000000000001</v>
          </cell>
          <cell r="DL94">
            <v>-803.71394767256675</v>
          </cell>
          <cell r="DM94">
            <v>155.06323021432081</v>
          </cell>
          <cell r="DN94">
            <v>186.65384080907549</v>
          </cell>
          <cell r="DQ94">
            <v>2352.557107762434</v>
          </cell>
          <cell r="DR94">
            <v>1153.4306515387941</v>
          </cell>
          <cell r="DS94">
            <v>313.00147062394421</v>
          </cell>
          <cell r="DT94">
            <v>505.43451139682691</v>
          </cell>
          <cell r="DU94">
            <v>524.80915328082972</v>
          </cell>
          <cell r="DV94">
            <v>237.07060741032899</v>
          </cell>
          <cell r="DW94">
            <v>589.53568599999994</v>
          </cell>
          <cell r="DX94">
            <v>5313.5519050544181</v>
          </cell>
          <cell r="DY94">
            <v>1061.4438855297019</v>
          </cell>
          <cell r="DZ94">
            <v>2324.9660075247161</v>
          </cell>
          <cell r="EA94">
            <v>1892.3486526430511</v>
          </cell>
          <cell r="EB94">
            <v>3421.2032524113679</v>
          </cell>
          <cell r="EC94">
            <v>73.161000000000001</v>
          </cell>
          <cell r="ED94">
            <v>-988.28288552970162</v>
          </cell>
          <cell r="EE94">
            <v>174.2671430122615</v>
          </cell>
          <cell r="EF94">
            <v>226.26324748004299</v>
          </cell>
          <cell r="EI94">
            <v>2603.4750691755899</v>
          </cell>
          <cell r="EJ94">
            <v>1281.5342327261519</v>
          </cell>
          <cell r="EK94">
            <v>374.22276213154538</v>
          </cell>
          <cell r="EL94">
            <v>581.9486512520491</v>
          </cell>
          <cell r="EM94">
            <v>602.10607021979047</v>
          </cell>
          <cell r="EN94">
            <v>302.12182512753708</v>
          </cell>
          <cell r="EO94">
            <v>589.53568599999994</v>
          </cell>
          <cell r="EP94">
            <v>5769.2767043163067</v>
          </cell>
          <cell r="EQ94">
            <v>1290.374773761105</v>
          </cell>
          <cell r="ER94">
            <v>2310.094166755202</v>
          </cell>
          <cell r="ES94">
            <v>2115.5649505395081</v>
          </cell>
          <cell r="ET94">
            <v>3653.711753776799</v>
          </cell>
          <cell r="EU94">
            <v>73.161000000000001</v>
          </cell>
          <cell r="EV94">
            <v>-1217.2137737611049</v>
          </cell>
          <cell r="EW94">
            <v>192.85404835098919</v>
          </cell>
          <cell r="EX94">
            <v>264.40330682837129</v>
          </cell>
          <cell r="FA94">
            <v>2885.2289207702588</v>
          </cell>
          <cell r="FB94">
            <v>1425.6363698535879</v>
          </cell>
          <cell r="FC94">
            <v>445.74374776817848</v>
          </cell>
          <cell r="FD94">
            <v>670.42865716358392</v>
          </cell>
          <cell r="FE94">
            <v>691.40047908802205</v>
          </cell>
          <cell r="FF94">
            <v>378.89118793213549</v>
          </cell>
          <cell r="FG94">
            <v>589.53568599999994</v>
          </cell>
          <cell r="FH94">
            <v>6317.5645177943134</v>
          </cell>
          <cell r="FI94">
            <v>1571.7067404728621</v>
          </cell>
          <cell r="FJ94">
            <v>2299.1343989514521</v>
          </cell>
          <cell r="FK94">
            <v>2372.2636931204338</v>
          </cell>
          <cell r="FL94">
            <v>3945.3008246738809</v>
          </cell>
          <cell r="FM94">
            <v>73.161000000000001</v>
          </cell>
          <cell r="FN94">
            <v>-1498.545740472862</v>
          </cell>
          <cell r="FO94">
            <v>213.7251415916563</v>
          </cell>
          <cell r="FP94">
            <v>308.93999359146801</v>
          </cell>
          <cell r="FS94">
            <v>248.77699999999999</v>
          </cell>
          <cell r="FT94">
            <v>108.857</v>
          </cell>
          <cell r="FU94">
            <v>4.99400000000003</v>
          </cell>
          <cell r="FV94">
            <v>29.473127970000029</v>
          </cell>
          <cell r="FW94">
            <v>33</v>
          </cell>
          <cell r="FX94">
            <v>4.5300000000000313</v>
          </cell>
          <cell r="FY94">
            <v>589.53568599999994</v>
          </cell>
          <cell r="FZ94">
            <v>4623.66</v>
          </cell>
          <cell r="GA94">
            <v>1544.8109999999999</v>
          </cell>
          <cell r="GB94">
            <v>2285.7199999999998</v>
          </cell>
          <cell r="GC94">
            <v>1682.2089999999989</v>
          </cell>
          <cell r="GD94">
            <v>2941.451</v>
          </cell>
          <cell r="GE94">
            <v>85.132000000000005</v>
          </cell>
          <cell r="GF94">
            <v>-1459.6790000000001</v>
          </cell>
          <cell r="GG94">
            <v>23.1</v>
          </cell>
          <cell r="GK94">
            <v>282.505</v>
          </cell>
          <cell r="GL94">
            <v>131.38699999999989</v>
          </cell>
          <cell r="GM94">
            <v>21.125999999999959</v>
          </cell>
          <cell r="GN94">
            <v>45.757321669999953</v>
          </cell>
          <cell r="GO94">
            <v>40.400000000000013</v>
          </cell>
          <cell r="GP94">
            <v>13.255999999999959</v>
          </cell>
          <cell r="GQ94">
            <v>589.53568599999994</v>
          </cell>
          <cell r="GR94">
            <v>4574.2139999999999</v>
          </cell>
          <cell r="GS94">
            <v>1438.296</v>
          </cell>
          <cell r="GT94">
            <v>2305.1770000000001</v>
          </cell>
          <cell r="GU94">
            <v>1615.2159999999999</v>
          </cell>
          <cell r="GV94">
            <v>2959.0279999999998</v>
          </cell>
          <cell r="GW94">
            <v>93.143000000000001</v>
          </cell>
          <cell r="GX94">
            <v>-1345.153</v>
          </cell>
          <cell r="GY94">
            <v>25</v>
          </cell>
          <cell r="HC94">
            <v>304.27</v>
          </cell>
          <cell r="HD94">
            <v>139.56200000000001</v>
          </cell>
          <cell r="HE94">
            <v>4.7060000000000004</v>
          </cell>
          <cell r="HF94">
            <v>31.069550360000012</v>
          </cell>
          <cell r="HG94">
            <v>50.4</v>
          </cell>
          <cell r="HH94">
            <v>-6.3779999999999886</v>
          </cell>
          <cell r="HI94">
            <v>589.53568599999994</v>
          </cell>
          <cell r="HJ94">
            <v>4619.3770000000004</v>
          </cell>
          <cell r="HK94">
            <v>1420.93</v>
          </cell>
          <cell r="HL94">
            <v>2350.7739999999999</v>
          </cell>
          <cell r="HM94">
            <v>1659.5319999999999</v>
          </cell>
          <cell r="HN94">
            <v>2959.8409999999999</v>
          </cell>
          <cell r="HO94">
            <v>79.772999999999996</v>
          </cell>
          <cell r="HP94">
            <v>-1341.1569999999999</v>
          </cell>
          <cell r="HQ94">
            <v>25.8</v>
          </cell>
          <cell r="HU94">
            <v>302.39999999999998</v>
          </cell>
          <cell r="HV94">
            <v>133.94499999999999</v>
          </cell>
          <cell r="HW94">
            <v>17.254000000000008</v>
          </cell>
          <cell r="HX94">
            <v>44.305000000000007</v>
          </cell>
          <cell r="HY94">
            <v>48.3</v>
          </cell>
          <cell r="HZ94">
            <v>18.391999999999989</v>
          </cell>
          <cell r="IA94">
            <v>589.53568599999994</v>
          </cell>
          <cell r="IB94">
            <v>4724.6450000000004</v>
          </cell>
          <cell r="IC94">
            <v>1448.2</v>
          </cell>
          <cell r="ID94">
            <v>2351.2869999999998</v>
          </cell>
          <cell r="IE94">
            <v>1747.028</v>
          </cell>
          <cell r="IF94">
            <v>2977.587</v>
          </cell>
          <cell r="IG94">
            <v>77.290999999999997</v>
          </cell>
          <cell r="IH94">
            <v>-1370.9090000000001</v>
          </cell>
          <cell r="II94">
            <v>26.6</v>
          </cell>
          <cell r="IM94">
            <v>302.84699999999998</v>
          </cell>
          <cell r="IN94">
            <v>143.58799999999999</v>
          </cell>
          <cell r="IO94">
            <v>21.222000000000008</v>
          </cell>
          <cell r="IP94">
            <v>49.277000000000022</v>
          </cell>
          <cell r="IQ94">
            <v>51.8</v>
          </cell>
          <cell r="IR94">
            <v>7.2330000000000174</v>
          </cell>
          <cell r="IS94">
            <v>589.53568599999994</v>
          </cell>
          <cell r="IT94">
            <v>4704.7440000000006</v>
          </cell>
          <cell r="IU94">
            <v>1426.181</v>
          </cell>
          <cell r="IV94">
            <v>2346.9839999999999</v>
          </cell>
          <cell r="IW94">
            <v>1718.4939999999999</v>
          </cell>
          <cell r="IX94">
            <v>2986.2910000000002</v>
          </cell>
          <cell r="IY94">
            <v>75.548000000000002</v>
          </cell>
          <cell r="IZ94">
            <v>-1350.633</v>
          </cell>
          <cell r="JA94">
            <v>24.9</v>
          </cell>
          <cell r="JE94">
            <v>313.89999999999998</v>
          </cell>
          <cell r="JF94">
            <v>144.92400000000001</v>
          </cell>
          <cell r="JG94">
            <v>19.489000000000019</v>
          </cell>
          <cell r="JH94">
            <v>48.60100000000002</v>
          </cell>
          <cell r="JI94">
            <v>53.8</v>
          </cell>
          <cell r="JJ94">
            <v>-38.831999999999979</v>
          </cell>
          <cell r="JK94">
            <v>589.53568599999994</v>
          </cell>
          <cell r="JL94">
            <v>4417.0839999999998</v>
          </cell>
          <cell r="JM94">
            <v>1060.0609999999999</v>
          </cell>
          <cell r="JN94">
            <v>2347.6750000000002</v>
          </cell>
          <cell r="JO94">
            <v>1501.0329999999999</v>
          </cell>
          <cell r="JP94">
            <v>2913.7649999999999</v>
          </cell>
          <cell r="JQ94">
            <v>73.311999999999998</v>
          </cell>
          <cell r="JR94">
            <v>-986.74899999999991</v>
          </cell>
          <cell r="JS94">
            <v>25.9</v>
          </cell>
          <cell r="JW94">
            <v>330.09045220923872</v>
          </cell>
          <cell r="JX94">
            <v>145.0084522092387</v>
          </cell>
          <cell r="JY94">
            <v>14.75745220923873</v>
          </cell>
          <cell r="JZ94">
            <v>44.921452209238723</v>
          </cell>
          <cell r="KA94">
            <v>54.099999999999987</v>
          </cell>
          <cell r="KB94">
            <v>3.870398458097561</v>
          </cell>
          <cell r="KC94">
            <v>589.53568599999994</v>
          </cell>
          <cell r="KD94">
            <v>4496.0099999999993</v>
          </cell>
          <cell r="KE94">
            <v>1107.0160000000001</v>
          </cell>
          <cell r="KF94">
            <v>2346.5279999999998</v>
          </cell>
          <cell r="KG94">
            <v>1573.64</v>
          </cell>
          <cell r="KH94">
            <v>2921.5059999999999</v>
          </cell>
          <cell r="KI94">
            <v>70.051999999999992</v>
          </cell>
          <cell r="KJ94">
            <v>-1036.9639999999999</v>
          </cell>
          <cell r="KK94">
            <v>24.036999999999999</v>
          </cell>
          <cell r="KO94">
            <v>347.30400000000009</v>
          </cell>
          <cell r="KP94">
            <v>165.77500000000009</v>
          </cell>
          <cell r="KQ94">
            <v>32.380000000000088</v>
          </cell>
          <cell r="KR94">
            <v>62.246000000000087</v>
          </cell>
          <cell r="KS94">
            <v>68.300000000000011</v>
          </cell>
          <cell r="KT94">
            <v>-45.091999999999899</v>
          </cell>
          <cell r="KU94">
            <v>589.53568599999994</v>
          </cell>
          <cell r="KV94">
            <v>4604.43</v>
          </cell>
          <cell r="KW94">
            <v>1188.223</v>
          </cell>
          <cell r="KX94">
            <v>2445.8310000000001</v>
          </cell>
          <cell r="KY94">
            <v>1722.2280000000001</v>
          </cell>
          <cell r="KZ94">
            <v>2882.1460000000002</v>
          </cell>
          <cell r="LA94">
            <v>77.429000000000002</v>
          </cell>
          <cell r="LB94">
            <v>-1110.7940000000001</v>
          </cell>
          <cell r="LC94">
            <v>26.09</v>
          </cell>
          <cell r="LG94">
            <v>320.61200000000002</v>
          </cell>
          <cell r="LH94">
            <v>152.535</v>
          </cell>
          <cell r="LI94">
            <v>23.608000000000029</v>
          </cell>
          <cell r="LJ94">
            <v>55.160000000000032</v>
          </cell>
          <cell r="LK94">
            <v>61</v>
          </cell>
          <cell r="LL94">
            <v>24.470000000000031</v>
          </cell>
          <cell r="LM94">
            <v>589.53568599999994</v>
          </cell>
          <cell r="LN94">
            <v>4660.4569999999994</v>
          </cell>
          <cell r="LO94">
            <v>1126.3009999999999</v>
          </cell>
          <cell r="LP94">
            <v>2435.1779999999999</v>
          </cell>
          <cell r="LQ94">
            <v>1760.6279999999999</v>
          </cell>
          <cell r="LR94">
            <v>2899.8</v>
          </cell>
          <cell r="LS94">
            <v>74.695999999999998</v>
          </cell>
          <cell r="LT94">
            <v>-1051.605</v>
          </cell>
          <cell r="LU94">
            <v>26.5</v>
          </cell>
          <cell r="LY94">
            <v>335.95400000000001</v>
          </cell>
          <cell r="LZ94">
            <v>160.035</v>
          </cell>
          <cell r="MA94">
            <v>25.76000000000003</v>
          </cell>
          <cell r="MB94">
            <v>57.791000000000032</v>
          </cell>
          <cell r="MC94">
            <v>65.400000000000006</v>
          </cell>
          <cell r="MD94">
            <v>18.322000000000031</v>
          </cell>
          <cell r="ME94">
            <v>589.53568599999994</v>
          </cell>
          <cell r="MF94">
            <v>4087.43</v>
          </cell>
          <cell r="MG94">
            <v>565.83100000000002</v>
          </cell>
          <cell r="MH94">
            <v>2433.81</v>
          </cell>
          <cell r="MI94">
            <v>1195.7260000000001</v>
          </cell>
          <cell r="MJ94">
            <v>2891.7040000000002</v>
          </cell>
          <cell r="MK94">
            <v>73.161000000000001</v>
          </cell>
          <cell r="ML94">
            <v>-492.67</v>
          </cell>
          <cell r="MM94">
            <v>23.6</v>
          </cell>
          <cell r="MQ94">
            <v>365.90154467245787</v>
          </cell>
          <cell r="MR94">
            <v>174.28512915806661</v>
          </cell>
          <cell r="MS94">
            <v>30.342987783128979</v>
          </cell>
          <cell r="MT94">
            <v>65.244039477631631</v>
          </cell>
          <cell r="MU94">
            <v>69.18384967886918</v>
          </cell>
          <cell r="MV94">
            <v>18.842710131859139</v>
          </cell>
          <cell r="MW94">
            <v>589.53568599999994</v>
          </cell>
          <cell r="MX94">
            <v>4157.3394689919596</v>
          </cell>
          <cell r="MY94">
            <v>601.91377719137745</v>
          </cell>
          <cell r="MZ94">
            <v>2425.5536918005819</v>
          </cell>
          <cell r="NA94">
            <v>1246.792758860101</v>
          </cell>
          <cell r="NB94">
            <v>2910.54671013186</v>
          </cell>
          <cell r="NC94">
            <v>73.161000000000001</v>
          </cell>
          <cell r="ND94">
            <v>-528.75277719137739</v>
          </cell>
          <cell r="NE94">
            <v>26.64474349508528</v>
          </cell>
          <cell r="NI94">
            <v>384.66612203004348</v>
          </cell>
          <cell r="NJ94">
            <v>183.70133634788519</v>
          </cell>
          <cell r="NK94">
            <v>32.268936912561223</v>
          </cell>
          <cell r="NL94">
            <v>68.509824701625249</v>
          </cell>
          <cell r="NM94">
            <v>72.540277145132649</v>
          </cell>
          <cell r="NN94">
            <v>19.089351687487071</v>
          </cell>
          <cell r="NO94">
            <v>589.53568599999994</v>
          </cell>
          <cell r="NP94">
            <v>4221.1691307290321</v>
          </cell>
          <cell r="NQ94">
            <v>708.6110277916049</v>
          </cell>
          <cell r="NR94">
            <v>2418.2095029374268</v>
          </cell>
          <cell r="NS94">
            <v>1291.533068909687</v>
          </cell>
          <cell r="NT94">
            <v>2929.6360618193462</v>
          </cell>
          <cell r="NU94">
            <v>73.161000000000001</v>
          </cell>
          <cell r="NV94">
            <v>-635.45002779160495</v>
          </cell>
          <cell r="NW94">
            <v>28.896698925908812</v>
          </cell>
        </row>
        <row r="95">
          <cell r="A95" t="str">
            <v>MATD3</v>
          </cell>
          <cell r="B95" t="str">
            <v>Mater Dei</v>
          </cell>
          <cell r="C95" t="str">
            <v>Health Care</v>
          </cell>
          <cell r="D95" t="str">
            <v>Raphael Elage</v>
          </cell>
          <cell r="E95">
            <v>44950</v>
          </cell>
          <cell r="F95" t="str">
            <v>Buy</v>
          </cell>
          <cell r="G95" t="b">
            <v>0</v>
          </cell>
          <cell r="H95" t="str">
            <v>BRL</v>
          </cell>
          <cell r="I95">
            <v>9.9</v>
          </cell>
          <cell r="J95">
            <v>0.16400000000000001</v>
          </cell>
          <cell r="M95">
            <v>1761.583988227296</v>
          </cell>
          <cell r="N95">
            <v>696.07233682585911</v>
          </cell>
          <cell r="O95">
            <v>337.7864558463607</v>
          </cell>
          <cell r="P95">
            <v>428.02489584636072</v>
          </cell>
          <cell r="Q95">
            <v>460.10114762636073</v>
          </cell>
          <cell r="R95">
            <v>127.0664929415923</v>
          </cell>
          <cell r="S95">
            <v>382.32982099999998</v>
          </cell>
          <cell r="T95">
            <v>4878.9254927067104</v>
          </cell>
          <cell r="U95">
            <v>485.52724289738069</v>
          </cell>
          <cell r="V95">
            <v>518.84840239749178</v>
          </cell>
          <cell r="W95">
            <v>3158.6582187917438</v>
          </cell>
          <cell r="X95">
            <v>1720.2672739149671</v>
          </cell>
          <cell r="Y95">
            <v>2330.3086514794982</v>
          </cell>
          <cell r="Z95">
            <v>1844.7814085821169</v>
          </cell>
          <cell r="AA95">
            <v>-1192.8242904968649</v>
          </cell>
          <cell r="AC95">
            <v>-784.96975710261927</v>
          </cell>
          <cell r="AD95">
            <v>-28.865000000000009</v>
          </cell>
          <cell r="AE95">
            <v>2460.505951510158</v>
          </cell>
          <cell r="AF95">
            <v>975.51450127135126</v>
          </cell>
          <cell r="AG95">
            <v>582.19937311226533</v>
          </cell>
          <cell r="AH95">
            <v>687.91245601094499</v>
          </cell>
          <cell r="AI95">
            <v>699.91245601094499</v>
          </cell>
          <cell r="AJ95">
            <v>239.26901290947021</v>
          </cell>
          <cell r="AK95">
            <v>382.32982099999998</v>
          </cell>
          <cell r="AL95">
            <v>5210.9941384569993</v>
          </cell>
          <cell r="AM95">
            <v>689.98845978914096</v>
          </cell>
          <cell r="AN95">
            <v>577.1251808285474</v>
          </cell>
          <cell r="AO95">
            <v>3342.7495846201518</v>
          </cell>
          <cell r="AP95">
            <v>1868.244553836847</v>
          </cell>
          <cell r="AQ95">
            <v>2406.497576341706</v>
          </cell>
          <cell r="AR95">
            <v>1716.509116552565</v>
          </cell>
          <cell r="AS95">
            <v>-38.397505902745714</v>
          </cell>
          <cell r="AU95">
            <v>242.58916593591979</v>
          </cell>
          <cell r="AV95">
            <v>-38.127949044159237</v>
          </cell>
          <cell r="AW95">
            <v>2999.5294010437519</v>
          </cell>
          <cell r="AX95">
            <v>1202.4027534872321</v>
          </cell>
          <cell r="AY95">
            <v>749.36042968989</v>
          </cell>
          <cell r="AZ95">
            <v>866.95781032295417</v>
          </cell>
          <cell r="BA95">
            <v>881.60885355413632</v>
          </cell>
          <cell r="BB95">
            <v>363.78153759451789</v>
          </cell>
          <cell r="BC95">
            <v>382.32982099999998</v>
          </cell>
          <cell r="BD95">
            <v>5661.7714765653127</v>
          </cell>
          <cell r="BE95">
            <v>947.52224663829361</v>
          </cell>
          <cell r="BF95">
            <v>654.40236412061699</v>
          </cell>
          <cell r="BG95">
            <v>3608.2555127008659</v>
          </cell>
          <cell r="BH95">
            <v>2053.5159638644459</v>
          </cell>
          <cell r="BI95">
            <v>2515.7792743589048</v>
          </cell>
          <cell r="BJ95">
            <v>1568.2570277206121</v>
          </cell>
          <cell r="BK95">
            <v>-69.121842526160606</v>
          </cell>
          <cell r="BM95">
            <v>338.08192724687888</v>
          </cell>
          <cell r="BN95">
            <v>-80.548140397726286</v>
          </cell>
          <cell r="BO95">
            <v>3507.3648660438848</v>
          </cell>
          <cell r="BP95">
            <v>1410.752065127067</v>
          </cell>
          <cell r="BQ95">
            <v>896.78145048759177</v>
          </cell>
          <cell r="BR95">
            <v>1029.285186033735</v>
          </cell>
          <cell r="BS95">
            <v>1046.416752682075</v>
          </cell>
          <cell r="BT95">
            <v>491.83588028500787</v>
          </cell>
          <cell r="BU95">
            <v>382.32982099999998</v>
          </cell>
          <cell r="BV95">
            <v>6149.4546908663033</v>
          </cell>
          <cell r="BW95">
            <v>1159.929010984212</v>
          </cell>
          <cell r="BX95">
            <v>747.09508663537531</v>
          </cell>
          <cell r="BY95">
            <v>3895.8737936346461</v>
          </cell>
          <cell r="BZ95">
            <v>2253.5808972316581</v>
          </cell>
          <cell r="CA95">
            <v>2621.4164985345701</v>
          </cell>
          <cell r="CB95">
            <v>1461.4874875503569</v>
          </cell>
          <cell r="CC95">
            <v>-98.068464031168077</v>
          </cell>
          <cell r="CE95">
            <v>379.60619531321669</v>
          </cell>
          <cell r="CF95">
            <v>-167.1994309672979</v>
          </cell>
          <cell r="CG95">
            <v>3943.0508060331522</v>
          </cell>
          <cell r="CH95">
            <v>1587.2776109353699</v>
          </cell>
          <cell r="CI95">
            <v>1017.416770306999</v>
          </cell>
          <cell r="CJ95">
            <v>1167.2975781746759</v>
          </cell>
          <cell r="CK95">
            <v>1186.558860471438</v>
          </cell>
          <cell r="CL95">
            <v>582.03734397979804</v>
          </cell>
          <cell r="CM95">
            <v>382.32982099999998</v>
          </cell>
          <cell r="CN95">
            <v>6611.1160397436997</v>
          </cell>
          <cell r="CO95">
            <v>1243.2202057232951</v>
          </cell>
          <cell r="CP95">
            <v>849.98421464284911</v>
          </cell>
          <cell r="CQ95">
            <v>4140.4368781962394</v>
          </cell>
          <cell r="CR95">
            <v>2470.6791615474599</v>
          </cell>
          <cell r="CS95">
            <v>2733.477074000371</v>
          </cell>
          <cell r="CT95">
            <v>1490.2568682770759</v>
          </cell>
          <cell r="CU95">
            <v>-224.75389594388969</v>
          </cell>
          <cell r="CW95">
            <v>351.22478343704711</v>
          </cell>
          <cell r="CX95">
            <v>-267.93358869796509</v>
          </cell>
          <cell r="CY95">
            <v>4343.6474106656333</v>
          </cell>
          <cell r="CZ95">
            <v>1750.1892585978969</v>
          </cell>
          <cell r="DA95">
            <v>1126.063491813557</v>
          </cell>
          <cell r="DB95">
            <v>1295.206781427959</v>
          </cell>
          <cell r="DC95">
            <v>1316.4344297700391</v>
          </cell>
          <cell r="DD95">
            <v>654.11920054365987</v>
          </cell>
          <cell r="DE95">
            <v>382.32982099999998</v>
          </cell>
          <cell r="DF95">
            <v>7061.6383938290692</v>
          </cell>
          <cell r="DG95">
            <v>1338.9144928594969</v>
          </cell>
          <cell r="DH95">
            <v>960.13390987235732</v>
          </cell>
          <cell r="DI95">
            <v>4358.1858195673394</v>
          </cell>
          <cell r="DJ95">
            <v>2703.4525742617302</v>
          </cell>
          <cell r="DK95">
            <v>2857.2470143195569</v>
          </cell>
          <cell r="DL95">
            <v>1518.33252146006</v>
          </cell>
          <cell r="DM95">
            <v>-247.5879024079411</v>
          </cell>
          <cell r="DO95">
            <v>425.32758137968102</v>
          </cell>
          <cell r="DP95">
            <v>-329.63329424347842</v>
          </cell>
          <cell r="DQ95">
            <v>4534.6383809765139</v>
          </cell>
          <cell r="DR95">
            <v>1827.7255213012111</v>
          </cell>
          <cell r="DS95">
            <v>1166.0893846170709</v>
          </cell>
          <cell r="DT95">
            <v>1355.225938878217</v>
          </cell>
          <cell r="DU95">
            <v>1377.4090530797789</v>
          </cell>
          <cell r="DV95">
            <v>678.03690611128354</v>
          </cell>
          <cell r="DW95">
            <v>382.32982099999998</v>
          </cell>
          <cell r="DX95">
            <v>7466.9014617521379</v>
          </cell>
          <cell r="DY95">
            <v>1441.966740006518</v>
          </cell>
          <cell r="DZ95">
            <v>1066.710566013893</v>
          </cell>
          <cell r="EA95">
            <v>4540.658277485747</v>
          </cell>
          <cell r="EB95">
            <v>2926.2431842663909</v>
          </cell>
          <cell r="EC95">
            <v>2994.4744298262049</v>
          </cell>
          <cell r="ED95">
            <v>1552.5076898196869</v>
          </cell>
          <cell r="EE95">
            <v>-258.47438771566129</v>
          </cell>
          <cell r="EG95">
            <v>481.15926585394033</v>
          </cell>
          <cell r="EH95">
            <v>-378.10701870691901</v>
          </cell>
          <cell r="EI95">
            <v>4680.720049476834</v>
          </cell>
          <cell r="EJ95">
            <v>1888.464096982297</v>
          </cell>
          <cell r="EK95">
            <v>1193.7898313180399</v>
          </cell>
          <cell r="EL95">
            <v>1402.295509212018</v>
          </cell>
          <cell r="EM95">
            <v>1425.1845572508739</v>
          </cell>
          <cell r="EN95">
            <v>692.37863089890197</v>
          </cell>
          <cell r="EO95">
            <v>382.32982099999998</v>
          </cell>
          <cell r="EP95">
            <v>7874.8420348679356</v>
          </cell>
          <cell r="EQ95">
            <v>1553.5018018971571</v>
          </cell>
          <cell r="ER95">
            <v>1168.069555973022</v>
          </cell>
          <cell r="ES95">
            <v>4723.0149283587871</v>
          </cell>
          <cell r="ET95">
            <v>3151.827106509149</v>
          </cell>
          <cell r="EU95">
            <v>3146.7631622213212</v>
          </cell>
          <cell r="EV95">
            <v>1593.2613603241639</v>
          </cell>
          <cell r="EW95">
            <v>-266.80104282017948</v>
          </cell>
          <cell r="EY95">
            <v>514.39672337078457</v>
          </cell>
          <cell r="EZ95">
            <v>-402.86166148014581</v>
          </cell>
          <cell r="FA95">
            <v>4838.3194628665578</v>
          </cell>
          <cell r="FB95">
            <v>1953.5832236814961</v>
          </cell>
          <cell r="FC95">
            <v>1225.4385974705681</v>
          </cell>
          <cell r="FD95">
            <v>1452.7412005160729</v>
          </cell>
          <cell r="FE95">
            <v>1476.400920696361</v>
          </cell>
          <cell r="FF95">
            <v>709.22747519745826</v>
          </cell>
          <cell r="FG95">
            <v>382.32982099999998</v>
          </cell>
          <cell r="FH95">
            <v>8305.6855869831543</v>
          </cell>
          <cell r="FI95">
            <v>1691.6060484241029</v>
          </cell>
          <cell r="FJ95">
            <v>1265.334517660938</v>
          </cell>
          <cell r="FK95">
            <v>4922.5965246244887</v>
          </cell>
          <cell r="FL95">
            <v>3383.0890623586661</v>
          </cell>
          <cell r="FM95">
            <v>3315.77456819182</v>
          </cell>
          <cell r="FN95">
            <v>1624.1685197677159</v>
          </cell>
          <cell r="FO95">
            <v>-275.78420938339377</v>
          </cell>
          <cell r="FQ95">
            <v>549.7483019979685</v>
          </cell>
          <cell r="FR95">
            <v>-411.644055471022</v>
          </cell>
          <cell r="FS95">
            <v>342.72699999999998</v>
          </cell>
          <cell r="FT95">
            <v>132.495</v>
          </cell>
          <cell r="FU95">
            <v>64.882999999999981</v>
          </cell>
          <cell r="FV95">
            <v>81.062999999999974</v>
          </cell>
          <cell r="FW95">
            <v>89.96299999999998</v>
          </cell>
          <cell r="FX95">
            <v>30.958999999999971</v>
          </cell>
          <cell r="FY95">
            <v>382.32982099999998</v>
          </cell>
          <cell r="FZ95">
            <v>4485.674</v>
          </cell>
          <cell r="GA95">
            <v>858.79700000000003</v>
          </cell>
          <cell r="GB95">
            <v>424.36900000000003</v>
          </cell>
          <cell r="GC95">
            <v>2774.5059999999999</v>
          </cell>
          <cell r="GD95">
            <v>1711.1679999999999</v>
          </cell>
          <cell r="GE95">
            <v>2024.7439999999999</v>
          </cell>
          <cell r="GF95">
            <v>1165.9469999999999</v>
          </cell>
          <cell r="GG95">
            <v>-697.55399999999986</v>
          </cell>
          <cell r="GJ95">
            <v>0</v>
          </cell>
          <cell r="GK95">
            <v>434.4071782900001</v>
          </cell>
          <cell r="GL95">
            <v>177.9875000000001</v>
          </cell>
          <cell r="GM95">
            <v>86.976585500000112</v>
          </cell>
          <cell r="GN95">
            <v>107.19558550000011</v>
          </cell>
          <cell r="GO95">
            <v>120.3218372800001</v>
          </cell>
          <cell r="GP95">
            <v>34.656997500000102</v>
          </cell>
          <cell r="GQ95">
            <v>382.32982099999998</v>
          </cell>
          <cell r="GR95">
            <v>4628.2670082699997</v>
          </cell>
          <cell r="GS95">
            <v>601.82927834999998</v>
          </cell>
          <cell r="GT95">
            <v>471.32</v>
          </cell>
          <cell r="GU95">
            <v>2894.3878218899999</v>
          </cell>
          <cell r="GV95">
            <v>1733.87918638</v>
          </cell>
          <cell r="GW95">
            <v>2158.5661773000002</v>
          </cell>
          <cell r="GX95">
            <v>1556.7368989500001</v>
          </cell>
          <cell r="GY95">
            <v>-237.2654422099998</v>
          </cell>
          <cell r="HB95">
            <v>-28.865000000000009</v>
          </cell>
          <cell r="HC95">
            <v>473.88400000000001</v>
          </cell>
          <cell r="HD95">
            <v>189.02199999999999</v>
          </cell>
          <cell r="HE95">
            <v>92.615999999999985</v>
          </cell>
          <cell r="HF95">
            <v>117.78</v>
          </cell>
          <cell r="HG95">
            <v>119.83</v>
          </cell>
          <cell r="HH95">
            <v>37.730999999999987</v>
          </cell>
          <cell r="HI95">
            <v>382.32982099999998</v>
          </cell>
          <cell r="HJ95">
            <v>4823.2780000000002</v>
          </cell>
          <cell r="HK95">
            <v>481.53500000000003</v>
          </cell>
          <cell r="HL95">
            <v>513.84100000000001</v>
          </cell>
          <cell r="HM95">
            <v>3109.5729999999999</v>
          </cell>
          <cell r="HN95">
            <v>1713.7049999999999</v>
          </cell>
          <cell r="HO95">
            <v>2307.2249999999999</v>
          </cell>
          <cell r="HP95">
            <v>1825.69</v>
          </cell>
          <cell r="HQ95">
            <v>-232.47655779000019</v>
          </cell>
          <cell r="HT95">
            <v>0</v>
          </cell>
          <cell r="HU95">
            <v>510.56580993729591</v>
          </cell>
          <cell r="HV95">
            <v>196.5678368258589</v>
          </cell>
          <cell r="HW95">
            <v>93.310870346360574</v>
          </cell>
          <cell r="HX95">
            <v>121.9863103463606</v>
          </cell>
          <cell r="HY95">
            <v>129.9863103463606</v>
          </cell>
          <cell r="HZ95">
            <v>23.71949544159224</v>
          </cell>
          <cell r="IA95">
            <v>382.32982099999998</v>
          </cell>
          <cell r="IB95">
            <v>4878.9254927067104</v>
          </cell>
          <cell r="IC95">
            <v>485.52724289738069</v>
          </cell>
          <cell r="ID95">
            <v>518.84840239749178</v>
          </cell>
          <cell r="IE95">
            <v>3158.6582187917438</v>
          </cell>
          <cell r="IF95">
            <v>1720.2672739149671</v>
          </cell>
          <cell r="IG95">
            <v>2330.3086514794982</v>
          </cell>
          <cell r="IH95">
            <v>1844.7814085821169</v>
          </cell>
          <cell r="II95">
            <v>-25.528290496864798</v>
          </cell>
          <cell r="IL95">
            <v>0</v>
          </cell>
          <cell r="IM95">
            <v>535.00566856574972</v>
          </cell>
          <cell r="IN95">
            <v>195.97706216721579</v>
          </cell>
          <cell r="IO95">
            <v>103.18059140471119</v>
          </cell>
          <cell r="IP95">
            <v>128.67683542458579</v>
          </cell>
          <cell r="IQ95">
            <v>131.67683542458579</v>
          </cell>
          <cell r="IR95">
            <v>30.373383380280991</v>
          </cell>
          <cell r="IS95">
            <v>382.32982099999998</v>
          </cell>
          <cell r="IT95">
            <v>4940.4171013622736</v>
          </cell>
          <cell r="IU95">
            <v>519.07274108069066</v>
          </cell>
          <cell r="IV95">
            <v>530.03323375385446</v>
          </cell>
          <cell r="IW95">
            <v>3207.4357617486112</v>
          </cell>
          <cell r="IX95">
            <v>1732.9813396136631</v>
          </cell>
          <cell r="IY95">
            <v>2348.8148564293542</v>
          </cell>
          <cell r="IZ95">
            <v>1829.742115348663</v>
          </cell>
          <cell r="JA95">
            <v>-5.0324897749144171</v>
          </cell>
          <cell r="JD95">
            <v>0</v>
          </cell>
          <cell r="JE95">
            <v>644.20925368092151</v>
          </cell>
          <cell r="JF95">
            <v>274.63180623659679</v>
          </cell>
          <cell r="JG95">
            <v>176.04011332730849</v>
          </cell>
          <cell r="JH95">
            <v>202.0454360893599</v>
          </cell>
          <cell r="JI95">
            <v>205.0454360893599</v>
          </cell>
          <cell r="JJ95">
            <v>80.749004959828611</v>
          </cell>
          <cell r="JK95">
            <v>382.32982099999998</v>
          </cell>
          <cell r="JL95">
            <v>5073.1829047748361</v>
          </cell>
          <cell r="JM95">
            <v>511.44792232241861</v>
          </cell>
          <cell r="JN95">
            <v>546.34269942528488</v>
          </cell>
          <cell r="JO95">
            <v>3280.5505732732422</v>
          </cell>
          <cell r="JP95">
            <v>1792.6323315015941</v>
          </cell>
          <cell r="JQ95">
            <v>2367.565309332726</v>
          </cell>
          <cell r="JR95">
            <v>1856.1173870103071</v>
          </cell>
          <cell r="JS95">
            <v>-11.257094126479201</v>
          </cell>
          <cell r="JV95">
            <v>-38.127949044159237</v>
          </cell>
          <cell r="JW95">
            <v>662.14434925164687</v>
          </cell>
          <cell r="JX95">
            <v>265.72407912446948</v>
          </cell>
          <cell r="JY95">
            <v>164.75156744352009</v>
          </cell>
          <cell r="JZ95">
            <v>191.4839451544037</v>
          </cell>
          <cell r="KA95">
            <v>194.4839451544037</v>
          </cell>
          <cell r="KB95">
            <v>72.499493955148097</v>
          </cell>
          <cell r="KC95">
            <v>382.32982099999998</v>
          </cell>
          <cell r="KD95">
            <v>5185.0458571724002</v>
          </cell>
          <cell r="KE95">
            <v>603.51840540255432</v>
          </cell>
          <cell r="KF95">
            <v>563.05963590510862</v>
          </cell>
          <cell r="KG95">
            <v>3345.0793953311181</v>
          </cell>
          <cell r="KH95">
            <v>1839.966461841283</v>
          </cell>
          <cell r="KI95">
            <v>2386.748653367541</v>
          </cell>
          <cell r="KJ95">
            <v>1783.230247964987</v>
          </cell>
          <cell r="KK95">
            <v>-12.279394574010549</v>
          </cell>
          <cell r="KN95">
            <v>0</v>
          </cell>
          <cell r="KO95">
            <v>619.14668001183941</v>
          </cell>
          <cell r="KP95">
            <v>239.18155374306909</v>
          </cell>
          <cell r="KQ95">
            <v>138.22710093672541</v>
          </cell>
          <cell r="KR95">
            <v>165.70623934259561</v>
          </cell>
          <cell r="KS95">
            <v>168.70623934259561</v>
          </cell>
          <cell r="KT95">
            <v>55.647130614212458</v>
          </cell>
          <cell r="KU95">
            <v>382.32982099999998</v>
          </cell>
          <cell r="KV95">
            <v>5210.9941384569993</v>
          </cell>
          <cell r="KW95">
            <v>689.98845978914096</v>
          </cell>
          <cell r="KX95">
            <v>577.1251808285474</v>
          </cell>
          <cell r="KY95">
            <v>3342.7495846201518</v>
          </cell>
          <cell r="KZ95">
            <v>1868.244553836847</v>
          </cell>
          <cell r="LA95">
            <v>2406.497576341706</v>
          </cell>
          <cell r="LB95">
            <v>1716.509116552565</v>
          </cell>
          <cell r="LC95">
            <v>-9.8285274273415268</v>
          </cell>
          <cell r="LF95">
            <v>0</v>
          </cell>
          <cell r="LG95">
            <v>678.74562952708015</v>
          </cell>
          <cell r="LH95">
            <v>251.91325075988649</v>
          </cell>
          <cell r="LI95">
            <v>142.99631685598169</v>
          </cell>
          <cell r="LJ95">
            <v>171.11286913419289</v>
          </cell>
          <cell r="LK95">
            <v>174.9188790668353</v>
          </cell>
          <cell r="LL95">
            <v>55.549066992902361</v>
          </cell>
          <cell r="LM95">
            <v>382.32982099999998</v>
          </cell>
          <cell r="LN95">
            <v>5343.2957633896176</v>
          </cell>
          <cell r="LO95">
            <v>721.98955023892404</v>
          </cell>
          <cell r="LP95">
            <v>593.74870688004501</v>
          </cell>
          <cell r="LQ95">
            <v>3456.2745923826392</v>
          </cell>
          <cell r="LR95">
            <v>1887.0211710069791</v>
          </cell>
          <cell r="LS95">
            <v>2436.1504008481329</v>
          </cell>
          <cell r="LT95">
            <v>1714.1608506092091</v>
          </cell>
          <cell r="LU95">
            <v>-13.22566754971025</v>
          </cell>
          <cell r="LX95">
            <v>0</v>
          </cell>
          <cell r="LY95">
            <v>791.75845062119993</v>
          </cell>
          <cell r="LZ95">
            <v>340.88788019309442</v>
          </cell>
          <cell r="MA95">
            <v>226.8140691410623</v>
          </cell>
          <cell r="MB95">
            <v>255.6780659470646</v>
          </cell>
          <cell r="MC95">
            <v>259.36518366276272</v>
          </cell>
          <cell r="MD95">
            <v>117.4245941470268</v>
          </cell>
          <cell r="ME95">
            <v>382.32982099999998</v>
          </cell>
          <cell r="MF95">
            <v>5480.8788400137164</v>
          </cell>
          <cell r="MG95">
            <v>701.10021375687381</v>
          </cell>
          <cell r="MH95">
            <v>615.52416820470364</v>
          </cell>
          <cell r="MI95">
            <v>3520.3757372437431</v>
          </cell>
          <cell r="MJ95">
            <v>1960.5031027699731</v>
          </cell>
          <cell r="MK95">
            <v>2463.5841550407222</v>
          </cell>
          <cell r="ML95">
            <v>1762.483941283848</v>
          </cell>
          <cell r="MM95">
            <v>-19.667398352075079</v>
          </cell>
          <cell r="MP95">
            <v>-80.548140397726286</v>
          </cell>
          <cell r="MQ95">
            <v>797.06119197483338</v>
          </cell>
          <cell r="MR95">
            <v>323.44368606227539</v>
          </cell>
          <cell r="MS95">
            <v>207.8516668480203</v>
          </cell>
          <cell r="MT95">
            <v>237.68298398534651</v>
          </cell>
          <cell r="MU95">
            <v>241.29425632894799</v>
          </cell>
          <cell r="MV95">
            <v>106.8718286394391</v>
          </cell>
          <cell r="MW95">
            <v>382.32982099999998</v>
          </cell>
          <cell r="MX95">
            <v>5622.5924653956554</v>
          </cell>
          <cell r="MY95">
            <v>832.85806389468087</v>
          </cell>
          <cell r="MZ95">
            <v>636.91150275730422</v>
          </cell>
          <cell r="NA95">
            <v>3602.83444970861</v>
          </cell>
          <cell r="NB95">
            <v>2019.7580156870449</v>
          </cell>
          <cell r="NC95">
            <v>2489.5073551201722</v>
          </cell>
          <cell r="ND95">
            <v>1656.649291225491</v>
          </cell>
          <cell r="NE95">
            <v>-19.96965460923219</v>
          </cell>
          <cell r="NH95">
            <v>0</v>
          </cell>
          <cell r="NI95">
            <v>731.96412892063881</v>
          </cell>
          <cell r="NJ95">
            <v>286.15793647197552</v>
          </cell>
          <cell r="NK95">
            <v>171.6983768448257</v>
          </cell>
          <cell r="NL95">
            <v>202.48389125635029</v>
          </cell>
          <cell r="NM95">
            <v>206.0305344955903</v>
          </cell>
          <cell r="NN95">
            <v>83.936047815149479</v>
          </cell>
          <cell r="NO95">
            <v>382.32982099999998</v>
          </cell>
          <cell r="NP95">
            <v>5661.7714765653127</v>
          </cell>
          <cell r="NQ95">
            <v>947.52224663829361</v>
          </cell>
          <cell r="NR95">
            <v>654.40236412061699</v>
          </cell>
          <cell r="NS95">
            <v>3608.2555127008659</v>
          </cell>
          <cell r="NT95">
            <v>2053.5159638644459</v>
          </cell>
          <cell r="NU95">
            <v>2515.7792743589048</v>
          </cell>
          <cell r="NV95">
            <v>1568.2570277206121</v>
          </cell>
          <cell r="NW95">
            <v>-16.259122015143092</v>
          </cell>
          <cell r="NZ95">
            <v>0</v>
          </cell>
          <cell r="OA95">
            <v>794.39688148105995</v>
          </cell>
          <cell r="OB95">
            <v>295.89603501367782</v>
          </cell>
          <cell r="OC95">
            <v>172.3311153115709</v>
          </cell>
          <cell r="OD95">
            <v>203.9095493888268</v>
          </cell>
          <cell r="OE95">
            <v>208.36406414346871</v>
          </cell>
          <cell r="OF95">
            <v>87.142726345032344</v>
          </cell>
          <cell r="OG95">
            <v>382.32982099999998</v>
          </cell>
          <cell r="OH95">
            <v>5832.4080276418363</v>
          </cell>
          <cell r="OI95">
            <v>982.72962331030476</v>
          </cell>
          <cell r="OJ95">
            <v>674.49013727105148</v>
          </cell>
          <cell r="OK95">
            <v>3754.5884616064909</v>
          </cell>
          <cell r="OL95">
            <v>2077.8195660353449</v>
          </cell>
          <cell r="OM95">
            <v>2541.806548762313</v>
          </cell>
          <cell r="ON95">
            <v>1559.076925452008</v>
          </cell>
          <cell r="OO95">
            <v>-19.81778891108711</v>
          </cell>
          <cell r="OR95">
            <v>0</v>
          </cell>
          <cell r="OS95">
            <v>928.69400616937446</v>
          </cell>
          <cell r="OT95">
            <v>401.08329723061479</v>
          </cell>
          <cell r="OU95">
            <v>271.38684382560621</v>
          </cell>
          <cell r="OV95">
            <v>303.8702783916948</v>
          </cell>
          <cell r="OW95">
            <v>308.19508745426077</v>
          </cell>
          <cell r="OX95">
            <v>155.78260294899431</v>
          </cell>
          <cell r="OY95">
            <v>382.32982099999998</v>
          </cell>
          <cell r="OZ95">
            <v>5925.0763356910275</v>
          </cell>
          <cell r="PA95">
            <v>873.5797001798735</v>
          </cell>
          <cell r="PB95">
            <v>700.69013346138877</v>
          </cell>
          <cell r="PC95">
            <v>3763.807014752314</v>
          </cell>
          <cell r="PD95">
            <v>2161.269320938713</v>
          </cell>
          <cell r="PE95">
            <v>2567.989124347399</v>
          </cell>
          <cell r="PF95">
            <v>1694.409424167525</v>
          </cell>
          <cell r="PG95">
            <v>-27.472725018321039</v>
          </cell>
          <cell r="PJ95">
            <v>-167.1994309672979</v>
          </cell>
          <cell r="PK95">
            <v>931.97257207864095</v>
          </cell>
          <cell r="PL95">
            <v>379.43291933860138</v>
          </cell>
          <cell r="PM95">
            <v>248.2248325846613</v>
          </cell>
          <cell r="PN95">
            <v>281.87407797214962</v>
          </cell>
          <cell r="PO95">
            <v>286.09659790967658</v>
          </cell>
          <cell r="PP95">
            <v>138.4182645636545</v>
          </cell>
          <cell r="PQ95">
            <v>382.32982099999998</v>
          </cell>
          <cell r="PR95">
            <v>6097.6688939738569</v>
          </cell>
          <cell r="PS95">
            <v>1020.151157114409</v>
          </cell>
          <cell r="PT95">
            <v>726.26805806147922</v>
          </cell>
          <cell r="PU95">
            <v>3874.9560812978461</v>
          </cell>
          <cell r="PV95">
            <v>2222.7128126760108</v>
          </cell>
          <cell r="PW95">
            <v>2594.5645236789528</v>
          </cell>
          <cell r="PX95">
            <v>1574.413366564544</v>
          </cell>
          <cell r="PY95">
            <v>-27.65960327514922</v>
          </cell>
          <cell r="QB95">
            <v>0</v>
          </cell>
          <cell r="QC95">
            <v>852.30140631480958</v>
          </cell>
          <cell r="QD95">
            <v>334.33981354417313</v>
          </cell>
          <cell r="QE95">
            <v>204.83865876575319</v>
          </cell>
          <cell r="QF95">
            <v>239.6312802810634</v>
          </cell>
          <cell r="QG95">
            <v>243.76100317466839</v>
          </cell>
          <cell r="QH95">
            <v>110.49228642732641</v>
          </cell>
          <cell r="QI95">
            <v>382.32982099999998</v>
          </cell>
          <cell r="QJ95">
            <v>6149.4546908663033</v>
          </cell>
          <cell r="QK95">
            <v>1159.929010984212</v>
          </cell>
          <cell r="QL95">
            <v>747.09508663537531</v>
          </cell>
          <cell r="QM95">
            <v>3895.8737936346461</v>
          </cell>
          <cell r="QN95">
            <v>2253.5808972316581</v>
          </cell>
          <cell r="QO95">
            <v>2621.4164985345701</v>
          </cell>
          <cell r="QP95">
            <v>1461.4874875503569</v>
          </cell>
          <cell r="QQ95">
            <v>-23.118346826610718</v>
          </cell>
          <cell r="QT95">
            <v>0</v>
          </cell>
          <cell r="AAI95">
            <v>202.17484072081069</v>
          </cell>
          <cell r="AAK95">
            <v>287.41705052273431</v>
          </cell>
          <cell r="AAM95">
            <v>403.72913164264008</v>
          </cell>
          <cell r="AAO95">
            <v>524.64977424310689</v>
          </cell>
          <cell r="AAQ95">
            <v>534.2826225461439</v>
          </cell>
          <cell r="AAS95">
            <v>601.20246839088145</v>
          </cell>
          <cell r="AAU95">
            <v>623.37789183333712</v>
          </cell>
          <cell r="AAW95">
            <v>636.54468416663053</v>
          </cell>
          <cell r="AAY95">
            <v>652.02636627362301</v>
          </cell>
          <cell r="ABA95">
            <v>51.182999999999993</v>
          </cell>
          <cell r="ABC95">
            <v>56.403997500000123</v>
          </cell>
          <cell r="ABE95">
            <v>52.246999999999971</v>
          </cell>
          <cell r="ABG95">
            <v>42.340843220810598</v>
          </cell>
          <cell r="ABI95">
            <v>44.952547895998322</v>
          </cell>
          <cell r="ABK95">
            <v>90.956598160190097</v>
          </cell>
          <cell r="ABM95">
            <v>83.384399908536892</v>
          </cell>
          <cell r="ABO95">
            <v>68.123504558008932</v>
          </cell>
          <cell r="ABQ95">
            <v>68.295434835066715</v>
          </cell>
          <cell r="ABS95">
            <v>125.0598612223948</v>
          </cell>
          <cell r="ABU95">
            <v>115.59250654564291</v>
          </cell>
          <cell r="ABW95">
            <v>94.781329039535578</v>
          </cell>
          <cell r="ABY95">
            <v>98.576474607040993</v>
          </cell>
          <cell r="ACA95">
            <v>161.18351057262851</v>
          </cell>
          <cell r="ACC95">
            <v>145.13831336546841</v>
          </cell>
          <cell r="ACE95">
            <v>119.7514756979686</v>
          </cell>
        </row>
        <row r="96">
          <cell r="A96" t="str">
            <v>MDIA3</v>
          </cell>
          <cell r="B96" t="str">
            <v>M. Dias Branco</v>
          </cell>
          <cell r="C96" t="str">
            <v>Food &amp; Beverages</v>
          </cell>
          <cell r="D96" t="str">
            <v>Leonardo Alencar</v>
          </cell>
          <cell r="E96">
            <v>45566</v>
          </cell>
          <cell r="F96" t="str">
            <v>Neutral</v>
          </cell>
          <cell r="G96" t="b">
            <v>0</v>
          </cell>
          <cell r="H96" t="str">
            <v>BRL</v>
          </cell>
          <cell r="I96">
            <v>25.9</v>
          </cell>
          <cell r="J96">
            <v>0.1648210913527505</v>
          </cell>
          <cell r="K96">
            <v>0.18110072336854399</v>
          </cell>
          <cell r="L96" t="b">
            <v>0</v>
          </cell>
          <cell r="M96">
            <v>10129.200000000001</v>
          </cell>
          <cell r="N96">
            <v>2887.1</v>
          </cell>
          <cell r="O96">
            <v>582.90000000000055</v>
          </cell>
          <cell r="P96">
            <v>900.39999999999964</v>
          </cell>
          <cell r="R96">
            <v>481.50000000000028</v>
          </cell>
          <cell r="S96">
            <v>339</v>
          </cell>
          <cell r="T96">
            <v>11439.5</v>
          </cell>
          <cell r="U96">
            <v>734.2</v>
          </cell>
          <cell r="V96">
            <v>5967</v>
          </cell>
          <cell r="W96">
            <v>4730.7999999999993</v>
          </cell>
          <cell r="X96">
            <v>6708.7</v>
          </cell>
          <cell r="Y96">
            <v>2226.5</v>
          </cell>
          <cell r="Z96">
            <v>1492.3</v>
          </cell>
          <cell r="AA96">
            <v>280.2</v>
          </cell>
          <cell r="AB96">
            <v>377.599999999999</v>
          </cell>
          <cell r="AC96">
            <v>146.099999999999</v>
          </cell>
          <cell r="AD96">
            <v>655.5</v>
          </cell>
          <cell r="AE96">
            <v>10840.3</v>
          </cell>
          <cell r="AF96">
            <v>3595.3999999999992</v>
          </cell>
          <cell r="AG96">
            <v>1068.899999999999</v>
          </cell>
          <cell r="AH96">
            <v>1433.599999999999</v>
          </cell>
          <cell r="AJ96">
            <v>888.89999999999861</v>
          </cell>
          <cell r="AK96">
            <v>339</v>
          </cell>
          <cell r="AL96">
            <v>12341</v>
          </cell>
          <cell r="AM96">
            <v>2285.8000000000002</v>
          </cell>
          <cell r="AN96">
            <v>6033.7</v>
          </cell>
          <cell r="AO96">
            <v>4736.3</v>
          </cell>
          <cell r="AP96">
            <v>7604.6999999999989</v>
          </cell>
          <cell r="AQ96">
            <v>2171.1</v>
          </cell>
          <cell r="AR96">
            <v>-114.7000000000003</v>
          </cell>
          <cell r="AS96">
            <v>366.7</v>
          </cell>
          <cell r="AT96">
            <v>1805.6999999999989</v>
          </cell>
          <cell r="AU96">
            <v>1673.099999999999</v>
          </cell>
          <cell r="AV96">
            <v>69.799999999999955</v>
          </cell>
          <cell r="AW96">
            <v>9589.4174999999996</v>
          </cell>
          <cell r="AX96">
            <v>3266.5334014293448</v>
          </cell>
          <cell r="AY96">
            <v>712.87907642934488</v>
          </cell>
          <cell r="AZ96">
            <v>1050.8521641380589</v>
          </cell>
          <cell r="BB96">
            <v>539.50157887357295</v>
          </cell>
          <cell r="BC96">
            <v>339</v>
          </cell>
          <cell r="BD96">
            <v>12362.52342261187</v>
          </cell>
          <cell r="BE96">
            <v>2664.6453251612388</v>
          </cell>
          <cell r="BF96">
            <v>6070.3659694109401</v>
          </cell>
          <cell r="BG96">
            <v>4446.421843738296</v>
          </cell>
          <cell r="BH96">
            <v>7916.1015788735731</v>
          </cell>
          <cell r="BI96">
            <v>2142.1</v>
          </cell>
          <cell r="BJ96">
            <v>-522.54532516123891</v>
          </cell>
          <cell r="BK96">
            <v>322.53905711965348</v>
          </cell>
          <cell r="BL96">
            <v>821.28153547784564</v>
          </cell>
          <cell r="BM96">
            <v>758.74532516123872</v>
          </cell>
          <cell r="BN96">
            <v>202.6</v>
          </cell>
          <cell r="BO96">
            <v>10402.399808808241</v>
          </cell>
          <cell r="BP96">
            <v>3565.3467142174691</v>
          </cell>
          <cell r="BQ96">
            <v>925.45914634473775</v>
          </cell>
          <cell r="BR96">
            <v>1276.569904394554</v>
          </cell>
          <cell r="BT96">
            <v>678.7458856551591</v>
          </cell>
          <cell r="BU96">
            <v>339</v>
          </cell>
          <cell r="BV96">
            <v>13048.125078378311</v>
          </cell>
          <cell r="BW96">
            <v>3122.8802802989021</v>
          </cell>
          <cell r="BX96">
            <v>6072.8627161015502</v>
          </cell>
          <cell r="BY96">
            <v>4565.1705424420861</v>
          </cell>
          <cell r="BZ96">
            <v>8482.9545359362237</v>
          </cell>
          <cell r="CA96">
            <v>2142.1</v>
          </cell>
          <cell r="CB96">
            <v>-980.78028029890174</v>
          </cell>
          <cell r="CC96">
            <v>353.60750474042641</v>
          </cell>
          <cell r="CD96">
            <v>677.82090277953637</v>
          </cell>
          <cell r="CE96">
            <v>570.12788373017224</v>
          </cell>
          <cell r="CF96">
            <v>111.8929285925082</v>
          </cell>
          <cell r="CG96">
            <v>10919.21582817231</v>
          </cell>
          <cell r="CH96">
            <v>3786.3452403648421</v>
          </cell>
          <cell r="CI96">
            <v>1019.206515845859</v>
          </cell>
          <cell r="CJ96">
            <v>1392.790098610853</v>
          </cell>
          <cell r="CL96">
            <v>884.46814227963046</v>
          </cell>
          <cell r="CM96">
            <v>339</v>
          </cell>
          <cell r="CN96">
            <v>13748.43214769029</v>
          </cell>
          <cell r="CO96">
            <v>3676.5223731676028</v>
          </cell>
          <cell r="CP96">
            <v>6070.4547018292014</v>
          </cell>
          <cell r="CQ96">
            <v>4636.0619399300012</v>
          </cell>
          <cell r="CR96">
            <v>9112.3702077602902</v>
          </cell>
          <cell r="CS96">
            <v>2142.1</v>
          </cell>
          <cell r="CT96">
            <v>-1534.4223731676029</v>
          </cell>
          <cell r="CU96">
            <v>371.17556849264491</v>
          </cell>
          <cell r="CV96">
            <v>793.02868375728224</v>
          </cell>
          <cell r="CW96">
            <v>808.69456332426671</v>
          </cell>
          <cell r="CX96">
            <v>255.05247045556499</v>
          </cell>
          <cell r="CY96">
            <v>11412.787456997679</v>
          </cell>
          <cell r="CZ96">
            <v>3957.4960461544251</v>
          </cell>
          <cell r="DA96">
            <v>1067.458246528957</v>
          </cell>
          <cell r="DB96">
            <v>1460.0986519386399</v>
          </cell>
          <cell r="DD96">
            <v>905.22446662743323</v>
          </cell>
          <cell r="DE96">
            <v>339</v>
          </cell>
          <cell r="DF96">
            <v>14006.74381275286</v>
          </cell>
          <cell r="DG96">
            <v>3784.154825021425</v>
          </cell>
          <cell r="DH96">
            <v>6070.4547018292014</v>
          </cell>
          <cell r="DI96">
            <v>4713.3287116670854</v>
          </cell>
          <cell r="DJ96">
            <v>9293.4151010857749</v>
          </cell>
          <cell r="DK96">
            <v>2142.1</v>
          </cell>
          <cell r="DL96">
            <v>-1642.0548250214249</v>
          </cell>
          <cell r="DM96">
            <v>392.64040540968352</v>
          </cell>
          <cell r="DN96">
            <v>846.04297161675208</v>
          </cell>
          <cell r="DO96">
            <v>831.81202515576797</v>
          </cell>
          <cell r="DP96">
            <v>724.17957330194668</v>
          </cell>
          <cell r="DQ96">
            <v>11928.66956641204</v>
          </cell>
          <cell r="DR96">
            <v>4188.8082127769412</v>
          </cell>
          <cell r="DS96">
            <v>1170.4033024381181</v>
          </cell>
          <cell r="DT96">
            <v>1577.448551097433</v>
          </cell>
          <cell r="DV96">
            <v>984.2171158355568</v>
          </cell>
          <cell r="DW96">
            <v>339</v>
          </cell>
          <cell r="DX96">
            <v>14271.78320603724</v>
          </cell>
          <cell r="DY96">
            <v>3902.621616471291</v>
          </cell>
          <cell r="DZ96">
            <v>6070.4547018292014</v>
          </cell>
          <cell r="EA96">
            <v>4781.524681784349</v>
          </cell>
          <cell r="EB96">
            <v>9490.2585242528876</v>
          </cell>
          <cell r="EC96">
            <v>2142.1</v>
          </cell>
          <cell r="ED96">
            <v>-1760.5216164712911</v>
          </cell>
          <cell r="EE96">
            <v>407.04524865931529</v>
          </cell>
          <cell r="EF96">
            <v>928.30305246960643</v>
          </cell>
          <cell r="EG96">
            <v>905.84048411831191</v>
          </cell>
          <cell r="EH96">
            <v>787.37369266844553</v>
          </cell>
          <cell r="EI96">
            <v>12467.87063728226</v>
          </cell>
          <cell r="EJ96">
            <v>4378.1511953639492</v>
          </cell>
          <cell r="EK96">
            <v>1225.667462615882</v>
          </cell>
          <cell r="EL96">
            <v>1652.6514318286011</v>
          </cell>
          <cell r="EN96">
            <v>1036.886115794247</v>
          </cell>
          <cell r="EO96">
            <v>339</v>
          </cell>
          <cell r="EP96">
            <v>14563.00242424227</v>
          </cell>
          <cell r="EQ96">
            <v>4029.7252113048871</v>
          </cell>
          <cell r="ER96">
            <v>6070.4547018292014</v>
          </cell>
          <cell r="ES96">
            <v>4865.3666768305293</v>
          </cell>
          <cell r="ET96">
            <v>9697.6357474117358</v>
          </cell>
          <cell r="EU96">
            <v>2142.1</v>
          </cell>
          <cell r="EV96">
            <v>-1887.625211304887</v>
          </cell>
          <cell r="EW96">
            <v>426.98396921271927</v>
          </cell>
          <cell r="EX96">
            <v>971.61164795894683</v>
          </cell>
          <cell r="EY96">
            <v>956.61248746899389</v>
          </cell>
          <cell r="EZ96">
            <v>829.50889263539761</v>
          </cell>
          <cell r="FA96">
            <v>13031.444735941461</v>
          </cell>
          <cell r="FB96">
            <v>4576.0528808644958</v>
          </cell>
          <cell r="FC96">
            <v>1283.524062882474</v>
          </cell>
          <cell r="FD96">
            <v>1729.9534148844789</v>
          </cell>
          <cell r="FF96">
            <v>1092.9660838682289</v>
          </cell>
          <cell r="FG96">
            <v>339</v>
          </cell>
          <cell r="FH96">
            <v>14869.22747140468</v>
          </cell>
          <cell r="FI96">
            <v>4164.4162621267969</v>
          </cell>
          <cell r="FJ96">
            <v>6070.4547018292014</v>
          </cell>
          <cell r="FK96">
            <v>4952.998507219294</v>
          </cell>
          <cell r="FL96">
            <v>9916.2289641853822</v>
          </cell>
          <cell r="FM96">
            <v>2142.1</v>
          </cell>
          <cell r="FN96">
            <v>-2022.316262126797</v>
          </cell>
          <cell r="FO96">
            <v>446.42935200200492</v>
          </cell>
          <cell r="FP96">
            <v>1016.05555193193</v>
          </cell>
          <cell r="FQ96">
            <v>1009.063917916493</v>
          </cell>
          <cell r="FR96">
            <v>874.3728670945834</v>
          </cell>
          <cell r="FS96">
            <v>1890.4</v>
          </cell>
          <cell r="FT96">
            <v>493.2</v>
          </cell>
          <cell r="FU96">
            <v>12.700000000000051</v>
          </cell>
          <cell r="FV96">
            <v>88.89999999999992</v>
          </cell>
          <cell r="FX96">
            <v>39.000000000000043</v>
          </cell>
          <cell r="FY96">
            <v>339</v>
          </cell>
          <cell r="FZ96">
            <v>9971.5</v>
          </cell>
          <cell r="GA96">
            <v>862.4</v>
          </cell>
          <cell r="GB96">
            <v>5423.5999999999995</v>
          </cell>
          <cell r="GC96">
            <v>3658.400000000001</v>
          </cell>
          <cell r="GD96">
            <v>6313.1</v>
          </cell>
          <cell r="GE96">
            <v>1626.1</v>
          </cell>
          <cell r="GF96">
            <v>763.70000000000016</v>
          </cell>
          <cell r="GG96">
            <v>50.2</v>
          </cell>
          <cell r="GH96">
            <v>95.399999999999821</v>
          </cell>
          <cell r="GI96">
            <v>62.09999999999981</v>
          </cell>
          <cell r="GJ96">
            <v>605.1</v>
          </cell>
          <cell r="GK96">
            <v>2497.1999999999998</v>
          </cell>
          <cell r="GL96">
            <v>856.3</v>
          </cell>
          <cell r="GM96">
            <v>282.79999999999978</v>
          </cell>
          <cell r="GN96">
            <v>357.09999999999968</v>
          </cell>
          <cell r="GP96">
            <v>233.99999999999989</v>
          </cell>
          <cell r="GQ96">
            <v>339</v>
          </cell>
          <cell r="GR96">
            <v>10568.3</v>
          </cell>
          <cell r="GS96">
            <v>672.7</v>
          </cell>
          <cell r="GT96">
            <v>5412</v>
          </cell>
          <cell r="GU96">
            <v>4024.3</v>
          </cell>
          <cell r="GV96">
            <v>6544</v>
          </cell>
          <cell r="GW96">
            <v>1681</v>
          </cell>
          <cell r="GX96">
            <v>1008.3</v>
          </cell>
          <cell r="GY96">
            <v>64.8</v>
          </cell>
          <cell r="GZ96">
            <v>-142.60000000000031</v>
          </cell>
          <cell r="HA96">
            <v>-169.60000000000019</v>
          </cell>
          <cell r="HB96">
            <v>16.799999999999951</v>
          </cell>
          <cell r="HC96">
            <v>2976.6000000000008</v>
          </cell>
          <cell r="HD96">
            <v>850.70000000000073</v>
          </cell>
          <cell r="HE96">
            <v>253.10000000000079</v>
          </cell>
          <cell r="HF96">
            <v>333.10000000000031</v>
          </cell>
          <cell r="HH96">
            <v>196.30000000000081</v>
          </cell>
          <cell r="HI96">
            <v>339</v>
          </cell>
          <cell r="HJ96">
            <v>11178.3</v>
          </cell>
          <cell r="HK96">
            <v>642.9</v>
          </cell>
          <cell r="HL96">
            <v>5829</v>
          </cell>
          <cell r="HM96">
            <v>4586.3</v>
          </cell>
          <cell r="HN96">
            <v>6592</v>
          </cell>
          <cell r="HO96">
            <v>2019.6</v>
          </cell>
          <cell r="HP96">
            <v>1376.7</v>
          </cell>
          <cell r="HQ96">
            <v>71.3</v>
          </cell>
          <cell r="HR96">
            <v>191.6000000000011</v>
          </cell>
          <cell r="HS96">
            <v>122.1000000000011</v>
          </cell>
          <cell r="HT96">
            <v>16.800000000000072</v>
          </cell>
          <cell r="HU96">
            <v>2765</v>
          </cell>
          <cell r="HV96">
            <v>686.89999999999964</v>
          </cell>
          <cell r="HW96">
            <v>34.299999999999613</v>
          </cell>
          <cell r="HX96">
            <v>121.2999999999998</v>
          </cell>
          <cell r="HZ96">
            <v>12.199999999999591</v>
          </cell>
          <cell r="IA96">
            <v>339</v>
          </cell>
          <cell r="IB96">
            <v>11439.5</v>
          </cell>
          <cell r="IC96">
            <v>734.2</v>
          </cell>
          <cell r="ID96">
            <v>5967</v>
          </cell>
          <cell r="IE96">
            <v>4730.7999999999993</v>
          </cell>
          <cell r="IF96">
            <v>6708.7</v>
          </cell>
          <cell r="IG96">
            <v>2226.5</v>
          </cell>
          <cell r="IH96">
            <v>1492.3</v>
          </cell>
          <cell r="II96">
            <v>93.9</v>
          </cell>
          <cell r="IJ96">
            <v>233.1999999999982</v>
          </cell>
          <cell r="IK96">
            <v>131.49999999999821</v>
          </cell>
          <cell r="IL96">
            <v>16.799999999999951</v>
          </cell>
          <cell r="IM96">
            <v>2485.5</v>
          </cell>
          <cell r="IN96">
            <v>674.7999999999995</v>
          </cell>
          <cell r="IO96">
            <v>86.899999999999523</v>
          </cell>
          <cell r="IP96">
            <v>173.69999999999951</v>
          </cell>
          <cell r="IR96">
            <v>70.699999999999505</v>
          </cell>
          <cell r="IS96">
            <v>339</v>
          </cell>
          <cell r="IT96">
            <v>11203.9</v>
          </cell>
          <cell r="IU96">
            <v>821.59999999999991</v>
          </cell>
          <cell r="IV96">
            <v>5947</v>
          </cell>
          <cell r="IW96">
            <v>4418.2999999999993</v>
          </cell>
          <cell r="IX96">
            <v>6785.6</v>
          </cell>
          <cell r="IY96">
            <v>2364.3000000000002</v>
          </cell>
          <cell r="IZ96">
            <v>1542.7</v>
          </cell>
          <cell r="JA96">
            <v>45.20000000000001</v>
          </cell>
          <cell r="JB96">
            <v>88.800000000000523</v>
          </cell>
          <cell r="JC96">
            <v>30.700000000000511</v>
          </cell>
          <cell r="JD96">
            <v>16.8</v>
          </cell>
          <cell r="JE96">
            <v>2849.4</v>
          </cell>
          <cell r="JF96">
            <v>941.19999999999982</v>
          </cell>
          <cell r="JG96">
            <v>287.99999999999977</v>
          </cell>
          <cell r="JH96">
            <v>376.79999999999973</v>
          </cell>
          <cell r="JJ96">
            <v>218.79999999999981</v>
          </cell>
          <cell r="JK96">
            <v>339</v>
          </cell>
          <cell r="JL96">
            <v>11702</v>
          </cell>
          <cell r="JM96">
            <v>1234.5</v>
          </cell>
          <cell r="JN96">
            <v>5930.9999999999991</v>
          </cell>
          <cell r="JO96">
            <v>4705.2000000000007</v>
          </cell>
          <cell r="JP96">
            <v>6996.7999999999993</v>
          </cell>
          <cell r="JQ96">
            <v>2385.1999999999998</v>
          </cell>
          <cell r="JR96">
            <v>1150.7</v>
          </cell>
          <cell r="JS96">
            <v>71.900000000000006</v>
          </cell>
          <cell r="JT96">
            <v>421.39999999999952</v>
          </cell>
          <cell r="JU96">
            <v>366.39999999999952</v>
          </cell>
          <cell r="JV96">
            <v>16.799999999999951</v>
          </cell>
          <cell r="JW96">
            <v>2734.9</v>
          </cell>
          <cell r="JX96">
            <v>972.39999999999986</v>
          </cell>
          <cell r="JY96">
            <v>347.79999999999978</v>
          </cell>
          <cell r="JZ96">
            <v>440.69999999999982</v>
          </cell>
          <cell r="KB96">
            <v>256.89999999999992</v>
          </cell>
          <cell r="KC96">
            <v>339</v>
          </cell>
          <cell r="KD96">
            <v>11923.5</v>
          </cell>
          <cell r="KE96">
            <v>1846.7</v>
          </cell>
          <cell r="KF96">
            <v>5963</v>
          </cell>
          <cell r="KG96">
            <v>4627.8999999999996</v>
          </cell>
          <cell r="KH96">
            <v>7295.5999999999995</v>
          </cell>
          <cell r="KI96">
            <v>2163.1</v>
          </cell>
          <cell r="KJ96">
            <v>316.39999999999992</v>
          </cell>
          <cell r="KK96">
            <v>106.3</v>
          </cell>
          <cell r="KL96">
            <v>873.6999999999997</v>
          </cell>
          <cell r="KM96">
            <v>839.39999999999964</v>
          </cell>
          <cell r="KN96">
            <v>16.8</v>
          </cell>
          <cell r="KO96">
            <v>2770.5</v>
          </cell>
          <cell r="KP96">
            <v>1007</v>
          </cell>
          <cell r="KQ96">
            <v>346.19999999999959</v>
          </cell>
          <cell r="KR96">
            <v>442.39999999999958</v>
          </cell>
          <cell r="KT96">
            <v>342.4999999999996</v>
          </cell>
          <cell r="KU96">
            <v>339</v>
          </cell>
          <cell r="KV96">
            <v>12341</v>
          </cell>
          <cell r="KW96">
            <v>2285.8000000000002</v>
          </cell>
          <cell r="KX96">
            <v>6033.7</v>
          </cell>
          <cell r="KY96">
            <v>4736.3</v>
          </cell>
          <cell r="KZ96">
            <v>7604.6999999999989</v>
          </cell>
          <cell r="LA96">
            <v>2171.1</v>
          </cell>
          <cell r="LB96">
            <v>-114.7000000000003</v>
          </cell>
          <cell r="LC96">
            <v>143.30000000000001</v>
          </cell>
          <cell r="LD96">
            <v>421.7999999999995</v>
          </cell>
          <cell r="LE96">
            <v>436.59999999999951</v>
          </cell>
          <cell r="LF96">
            <v>19.399999999999999</v>
          </cell>
          <cell r="LG96">
            <v>2140.4</v>
          </cell>
          <cell r="LH96">
            <v>784.09999999999968</v>
          </cell>
          <cell r="LI96">
            <v>192.89999999999961</v>
          </cell>
          <cell r="LJ96">
            <v>277.29999999999961</v>
          </cell>
          <cell r="LL96">
            <v>156.39999999999961</v>
          </cell>
          <cell r="LM96">
            <v>339</v>
          </cell>
          <cell r="LN96">
            <v>12409.7</v>
          </cell>
          <cell r="LO96">
            <v>2192.6999999999998</v>
          </cell>
          <cell r="LP96">
            <v>6001.9000000000005</v>
          </cell>
          <cell r="LQ96">
            <v>4657.5999999999995</v>
          </cell>
          <cell r="LR96">
            <v>7752.0999999999995</v>
          </cell>
          <cell r="LS96">
            <v>2064.1999999999998</v>
          </cell>
          <cell r="LT96">
            <v>-128.50000000000051</v>
          </cell>
          <cell r="LU96">
            <v>52.1</v>
          </cell>
          <cell r="LV96">
            <v>62.699999999999953</v>
          </cell>
          <cell r="LW96">
            <v>61.99999999999995</v>
          </cell>
          <cell r="LX96">
            <v>26.9</v>
          </cell>
          <cell r="LY96">
            <v>2630</v>
          </cell>
          <cell r="LZ96">
            <v>917.30000000000018</v>
          </cell>
          <cell r="MA96">
            <v>248.00000000000031</v>
          </cell>
          <cell r="MB96">
            <v>336.80000000000041</v>
          </cell>
          <cell r="MD96">
            <v>190.90000000000029</v>
          </cell>
          <cell r="ME96">
            <v>339</v>
          </cell>
          <cell r="MF96">
            <v>12947.4</v>
          </cell>
          <cell r="MG96">
            <v>2537.4</v>
          </cell>
          <cell r="MH96">
            <v>5985.9000000000005</v>
          </cell>
          <cell r="MI96">
            <v>5197.2</v>
          </cell>
          <cell r="MJ96">
            <v>7750.2000000000007</v>
          </cell>
          <cell r="MK96">
            <v>2557.3000000000002</v>
          </cell>
          <cell r="ML96">
            <v>19.89999999999964</v>
          </cell>
          <cell r="MM96">
            <v>60.900000000000013</v>
          </cell>
          <cell r="MN96">
            <v>130.90000000000009</v>
          </cell>
          <cell r="MO96">
            <v>114.10000000000009</v>
          </cell>
          <cell r="MP96">
            <v>155.6</v>
          </cell>
          <cell r="MQ96">
            <v>2403.5</v>
          </cell>
          <cell r="MR96">
            <v>791.00000000000023</v>
          </cell>
          <cell r="MS96">
            <v>138.9000000000002</v>
          </cell>
          <cell r="MT96">
            <v>228.9000000000002</v>
          </cell>
          <cell r="MV96">
            <v>125.60000000000019</v>
          </cell>
          <cell r="MW96">
            <v>339</v>
          </cell>
          <cell r="MX96">
            <v>12690.5</v>
          </cell>
          <cell r="MY96">
            <v>2104.1</v>
          </cell>
          <cell r="MZ96">
            <v>6020.2000000000007</v>
          </cell>
          <cell r="NA96">
            <v>4841</v>
          </cell>
          <cell r="NB96">
            <v>7849.5</v>
          </cell>
          <cell r="NC96">
            <v>2142.1</v>
          </cell>
          <cell r="ND96">
            <v>38</v>
          </cell>
          <cell r="NE96">
            <v>84.6</v>
          </cell>
          <cell r="NF96">
            <v>14.30000000000032</v>
          </cell>
          <cell r="NG96">
            <v>22.100000000000339</v>
          </cell>
          <cell r="NH96">
            <v>20.099999999999991</v>
          </cell>
          <cell r="NI96">
            <v>2415.5174999999999</v>
          </cell>
          <cell r="NJ96">
            <v>774.13340142934521</v>
          </cell>
          <cell r="NK96">
            <v>133.07907642934521</v>
          </cell>
          <cell r="NL96">
            <v>207.85216413805921</v>
          </cell>
          <cell r="NN96">
            <v>66.601578873572734</v>
          </cell>
          <cell r="NO96">
            <v>339</v>
          </cell>
          <cell r="NP96">
            <v>12362.52342261187</v>
          </cell>
          <cell r="NQ96">
            <v>2664.6453251612388</v>
          </cell>
          <cell r="NR96">
            <v>6070.3659694109401</v>
          </cell>
          <cell r="NS96">
            <v>4446.421843738296</v>
          </cell>
          <cell r="NT96">
            <v>7916.1015788735731</v>
          </cell>
          <cell r="NU96">
            <v>2142.1</v>
          </cell>
          <cell r="NV96">
            <v>-522.54532516123891</v>
          </cell>
          <cell r="NW96">
            <v>124.9390571196535</v>
          </cell>
          <cell r="NX96">
            <v>613.38153547784566</v>
          </cell>
          <cell r="NY96">
            <v>560.54532516123879</v>
          </cell>
          <cell r="NZ96">
            <v>0</v>
          </cell>
          <cell r="OA96">
            <v>2343.0519749999999</v>
          </cell>
          <cell r="OB96">
            <v>790.34443408004381</v>
          </cell>
          <cell r="OC96">
            <v>195.73223945504381</v>
          </cell>
          <cell r="OD96">
            <v>271.9263710005709</v>
          </cell>
          <cell r="OF96">
            <v>132.4953762887078</v>
          </cell>
          <cell r="OG96">
            <v>339</v>
          </cell>
          <cell r="OH96">
            <v>12668.685007526319</v>
          </cell>
          <cell r="OI96">
            <v>2775.1789297106889</v>
          </cell>
          <cell r="OJ96">
            <v>6051.2046391630674</v>
          </cell>
          <cell r="OK96">
            <v>4621.6922144946539</v>
          </cell>
          <cell r="OL96">
            <v>8046.9927930316699</v>
          </cell>
          <cell r="OM96">
            <v>2142.1</v>
          </cell>
          <cell r="ON96">
            <v>-633.07892971068941</v>
          </cell>
          <cell r="OO96">
            <v>57.03280129765465</v>
          </cell>
          <cell r="OP96">
            <v>148.23702265473449</v>
          </cell>
          <cell r="OQ96">
            <v>112.1377666800615</v>
          </cell>
          <cell r="OR96">
            <v>1.604162130611144</v>
          </cell>
          <cell r="OS96">
            <v>2603.1307442249999</v>
          </cell>
          <cell r="OT96">
            <v>889.17615314833279</v>
          </cell>
          <cell r="OU96">
            <v>228.56200491995779</v>
          </cell>
          <cell r="OV96">
            <v>328.05657921734593</v>
          </cell>
          <cell r="OX96">
            <v>165.36120350423889</v>
          </cell>
          <cell r="OY96">
            <v>339</v>
          </cell>
          <cell r="OZ96">
            <v>12851.56416128568</v>
          </cell>
          <cell r="PA96">
            <v>2980.9248127129981</v>
          </cell>
          <cell r="PB96">
            <v>6011.9878832395589</v>
          </cell>
          <cell r="PC96">
            <v>4660.0890908345391</v>
          </cell>
          <cell r="PD96">
            <v>8191.4750704511362</v>
          </cell>
          <cell r="PE96">
            <v>2142.1</v>
          </cell>
          <cell r="PF96">
            <v>-838.82481271299775</v>
          </cell>
          <cell r="PG96">
            <v>60.277818373879278</v>
          </cell>
          <cell r="PH96">
            <v>255.956448339281</v>
          </cell>
          <cell r="PI96">
            <v>226.62480908708099</v>
          </cell>
          <cell r="PJ96">
            <v>20.878926084772889</v>
          </cell>
          <cell r="PK96">
            <v>2778.7152724225498</v>
          </cell>
          <cell r="PL96">
            <v>957.26277562439168</v>
          </cell>
          <cell r="PM96">
            <v>252.08935053501571</v>
          </cell>
          <cell r="PN96">
            <v>339.78749216265868</v>
          </cell>
          <cell r="PP96">
            <v>190.89422383017001</v>
          </cell>
          <cell r="PQ96">
            <v>339</v>
          </cell>
          <cell r="PR96">
            <v>13106.66458405167</v>
          </cell>
          <cell r="PS96">
            <v>3079.5407290656599</v>
          </cell>
          <cell r="PT96">
            <v>6022.0968196426829</v>
          </cell>
          <cell r="PU96">
            <v>4769.8760789177704</v>
          </cell>
          <cell r="PV96">
            <v>8336.7885051338963</v>
          </cell>
          <cell r="PW96">
            <v>2142.1</v>
          </cell>
          <cell r="PX96">
            <v>-937.44072906565998</v>
          </cell>
          <cell r="PY96">
            <v>97.807078030766675</v>
          </cell>
          <cell r="PZ96">
            <v>166.29301527584639</v>
          </cell>
          <cell r="QA96">
            <v>144.1967055000716</v>
          </cell>
          <cell r="QB96">
            <v>45.580789147409213</v>
          </cell>
          <cell r="QC96">
            <v>2677.5018171606939</v>
          </cell>
          <cell r="QD96">
            <v>928.56335136470011</v>
          </cell>
          <cell r="QE96">
            <v>249.07555143471939</v>
          </cell>
          <cell r="QF96">
            <v>336.79946201397809</v>
          </cell>
          <cell r="QH96">
            <v>189.99508203204249</v>
          </cell>
          <cell r="QI96">
            <v>339</v>
          </cell>
          <cell r="QJ96">
            <v>13048.125078378311</v>
          </cell>
          <cell r="QK96">
            <v>3122.8802802989021</v>
          </cell>
          <cell r="QL96">
            <v>6072.8627161015502</v>
          </cell>
          <cell r="QM96">
            <v>4565.1705424420861</v>
          </cell>
          <cell r="QN96">
            <v>8482.9545359362237</v>
          </cell>
          <cell r="QO96">
            <v>2142.1</v>
          </cell>
          <cell r="QP96">
            <v>-980.78028029890174</v>
          </cell>
          <cell r="QQ96">
            <v>138.4898070381258</v>
          </cell>
          <cell r="QR96">
            <v>107.3344165096734</v>
          </cell>
          <cell r="QS96">
            <v>87.168602462956969</v>
          </cell>
          <cell r="QT96">
            <v>43.829051229714992</v>
          </cell>
        </row>
        <row r="97">
          <cell r="A97" t="str">
            <v>MDNE3</v>
          </cell>
          <cell r="B97" t="str">
            <v>Moura Dubeux</v>
          </cell>
          <cell r="C97" t="str">
            <v>Homebuilders</v>
          </cell>
          <cell r="D97" t="str">
            <v>Ygor Altero</v>
          </cell>
          <cell r="E97">
            <v>45497</v>
          </cell>
          <cell r="F97" t="str">
            <v>Buy</v>
          </cell>
          <cell r="G97" t="b">
            <v>0</v>
          </cell>
          <cell r="H97" t="str">
            <v>BRL</v>
          </cell>
          <cell r="I97">
            <v>19</v>
          </cell>
          <cell r="J97">
            <v>0.17626323719877399</v>
          </cell>
          <cell r="K97">
            <v>0.10199999999999999</v>
          </cell>
          <cell r="L97">
            <v>0.1614105897590192</v>
          </cell>
          <cell r="AE97">
            <v>1151.2439999999999</v>
          </cell>
          <cell r="AF97">
            <v>399.78899999999999</v>
          </cell>
          <cell r="AG97">
            <v>171.846</v>
          </cell>
          <cell r="AH97">
            <v>179.49700000000001</v>
          </cell>
          <cell r="AI97">
            <v>202.73</v>
          </cell>
          <cell r="AJ97">
            <v>155.83799999999999</v>
          </cell>
          <cell r="AK97">
            <v>83.755763999999999</v>
          </cell>
          <cell r="AL97">
            <v>3438.2249999999999</v>
          </cell>
          <cell r="AM97">
            <v>302.36700000000002</v>
          </cell>
          <cell r="AN97">
            <v>56.405000000000001</v>
          </cell>
          <cell r="AO97">
            <v>2100.643</v>
          </cell>
          <cell r="AP97">
            <v>1341.354</v>
          </cell>
          <cell r="AQ97">
            <v>338.94499999999999</v>
          </cell>
          <cell r="AR97">
            <v>36.578000000000003</v>
          </cell>
          <cell r="AS97">
            <v>31.434999999999999</v>
          </cell>
          <cell r="AT97">
            <v>-179.93100000000001</v>
          </cell>
          <cell r="AU97">
            <v>36.076000000000001</v>
          </cell>
          <cell r="AV97">
            <v>0</v>
          </cell>
          <cell r="AW97">
            <v>1544.92464919548</v>
          </cell>
          <cell r="AX97">
            <v>539.72050824535518</v>
          </cell>
          <cell r="AY97">
            <v>278.354998684907</v>
          </cell>
          <cell r="AZ97">
            <v>288.93092602327403</v>
          </cell>
          <cell r="BA97">
            <v>326.00769712196768</v>
          </cell>
          <cell r="BB97">
            <v>263.48070080110409</v>
          </cell>
          <cell r="BC97">
            <v>83.755763999999999</v>
          </cell>
          <cell r="BD97">
            <v>3855.0509469835192</v>
          </cell>
          <cell r="BE97">
            <v>171.1654411141314</v>
          </cell>
          <cell r="BF97">
            <v>70.959570870568285</v>
          </cell>
          <cell r="BG97">
            <v>2253.4822461824151</v>
          </cell>
          <cell r="BH97">
            <v>1605.504700801104</v>
          </cell>
          <cell r="BI97">
            <v>353.68099999999998</v>
          </cell>
          <cell r="BJ97">
            <v>182.51555888586859</v>
          </cell>
          <cell r="BK97">
            <v>25.130498208935201</v>
          </cell>
          <cell r="BL97">
            <v>-134.2315840285271</v>
          </cell>
          <cell r="BM97">
            <v>-132.85412721142231</v>
          </cell>
          <cell r="BN97">
            <v>0</v>
          </cell>
          <cell r="BO97">
            <v>1668.782326604532</v>
          </cell>
          <cell r="BP97">
            <v>587.60422013748996</v>
          </cell>
          <cell r="BQ97">
            <v>303.66180654588447</v>
          </cell>
          <cell r="BR97">
            <v>317.26148322755557</v>
          </cell>
          <cell r="BS97">
            <v>350.63712975964631</v>
          </cell>
          <cell r="BT97">
            <v>283.18925494288641</v>
          </cell>
          <cell r="BU97">
            <v>83.755763999999999</v>
          </cell>
          <cell r="BV97">
            <v>4078.74526279782</v>
          </cell>
          <cell r="BW97">
            <v>205.49367552416541</v>
          </cell>
          <cell r="BX97">
            <v>91.842883136695505</v>
          </cell>
          <cell r="BY97">
            <v>2293.103546283839</v>
          </cell>
          <cell r="BZ97">
            <v>1789.57771651398</v>
          </cell>
          <cell r="CA97">
            <v>353.68099999999998</v>
          </cell>
          <cell r="CB97">
            <v>148.1873244758346</v>
          </cell>
          <cell r="CC97">
            <v>34.482988947798297</v>
          </cell>
          <cell r="CD97">
            <v>146.67548741085909</v>
          </cell>
          <cell r="CE97">
            <v>134.01583068756929</v>
          </cell>
          <cell r="CF97">
            <v>99.116239230010223</v>
          </cell>
          <cell r="CG97">
            <v>1891.647739738765</v>
          </cell>
          <cell r="CH97">
            <v>664.75802551127924</v>
          </cell>
          <cell r="CI97">
            <v>340.7090472862422</v>
          </cell>
          <cell r="CJ97">
            <v>358.31109167359932</v>
          </cell>
          <cell r="CK97">
            <v>396.1440464683746</v>
          </cell>
          <cell r="CL97">
            <v>322.5373158224761</v>
          </cell>
          <cell r="CM97">
            <v>83.755763999999999</v>
          </cell>
          <cell r="CN97">
            <v>4361.0076944466819</v>
          </cell>
          <cell r="CO97">
            <v>283.6208824897879</v>
          </cell>
          <cell r="CP97">
            <v>118.8721278803465</v>
          </cell>
          <cell r="CQ97">
            <v>2365.716722648091</v>
          </cell>
          <cell r="CR97">
            <v>1999.2269717985901</v>
          </cell>
          <cell r="CS97">
            <v>353.68099999999998</v>
          </cell>
          <cell r="CT97">
            <v>70.060117510212123</v>
          </cell>
          <cell r="CU97">
            <v>44.631289131008202</v>
          </cell>
          <cell r="CV97">
            <v>200.81537790908661</v>
          </cell>
          <cell r="CW97">
            <v>191.65700693049439</v>
          </cell>
          <cell r="CX97">
            <v>112.88806053786659</v>
          </cell>
          <cell r="CY97">
            <v>2197.220355855166</v>
          </cell>
          <cell r="CZ97">
            <v>766.92581141159826</v>
          </cell>
          <cell r="DA97">
            <v>388.19380989902407</v>
          </cell>
          <cell r="DB97">
            <v>410.97611376306139</v>
          </cell>
          <cell r="DC97">
            <v>454.9205208801647</v>
          </cell>
          <cell r="DD97">
            <v>381.61200114358292</v>
          </cell>
          <cell r="DE97">
            <v>83.755763999999999</v>
          </cell>
          <cell r="DF97">
            <v>4709.1463076949631</v>
          </cell>
          <cell r="DG97">
            <v>393.3638061245112</v>
          </cell>
          <cell r="DH97">
            <v>153.85604528300831</v>
          </cell>
          <cell r="DI97">
            <v>2465.8075351530438</v>
          </cell>
          <cell r="DJ97">
            <v>2247.274772541919</v>
          </cell>
          <cell r="DK97">
            <v>353.68099999999998</v>
          </cell>
          <cell r="DL97">
            <v>-39.682806124511167</v>
          </cell>
          <cell r="DM97">
            <v>57.766221266698963</v>
          </cell>
          <cell r="DN97">
            <v>240.30153597234809</v>
          </cell>
          <cell r="DO97">
            <v>244.02550771343229</v>
          </cell>
          <cell r="DP97">
            <v>133.56420040025401</v>
          </cell>
          <cell r="DQ97">
            <v>2257.660812801942</v>
          </cell>
          <cell r="DR97">
            <v>788.43946471181494</v>
          </cell>
          <cell r="DS97">
            <v>393.21130586266059</v>
          </cell>
          <cell r="DT97">
            <v>422.69841303790031</v>
          </cell>
          <cell r="DU97">
            <v>467.85162929393908</v>
          </cell>
          <cell r="DV97">
            <v>398.47040523627612</v>
          </cell>
          <cell r="DW97">
            <v>83.755763999999999</v>
          </cell>
          <cell r="DX97">
            <v>4848.2934828776224</v>
          </cell>
          <cell r="DY97">
            <v>447.51577611166329</v>
          </cell>
          <cell r="DZ97">
            <v>199.1356854817503</v>
          </cell>
          <cell r="EA97">
            <v>2485.4135887648199</v>
          </cell>
          <cell r="EB97">
            <v>2366.8158941128008</v>
          </cell>
          <cell r="EC97">
            <v>353.68099999999998</v>
          </cell>
          <cell r="ED97">
            <v>-93.834776111663317</v>
          </cell>
          <cell r="EE97">
            <v>74.766747373981659</v>
          </cell>
          <cell r="EF97">
            <v>317.96648703005661</v>
          </cell>
          <cell r="EG97">
            <v>333.79474748853488</v>
          </cell>
          <cell r="EH97">
            <v>278.92928366539331</v>
          </cell>
          <cell r="EI97">
            <v>2357.271140661815</v>
          </cell>
          <cell r="EJ97">
            <v>823.3560402822543</v>
          </cell>
          <cell r="EK97">
            <v>403.31298984518912</v>
          </cell>
          <cell r="EL97">
            <v>441.47811549504019</v>
          </cell>
          <cell r="EM97">
            <v>488.62353830827652</v>
          </cell>
          <cell r="EN97">
            <v>409.09867484568753</v>
          </cell>
          <cell r="EO97">
            <v>83.755763999999999</v>
          </cell>
          <cell r="EP97">
            <v>5003.4143724160595</v>
          </cell>
          <cell r="EQ97">
            <v>434.68371390712173</v>
          </cell>
          <cell r="ER97">
            <v>257.74106671820209</v>
          </cell>
          <cell r="ES97">
            <v>2517.8048758495511</v>
          </cell>
          <cell r="ET97">
            <v>2489.5454965665081</v>
          </cell>
          <cell r="EU97">
            <v>353.68099999999998</v>
          </cell>
          <cell r="EV97">
            <v>-81.002713907121674</v>
          </cell>
          <cell r="EW97">
            <v>96.770506886302968</v>
          </cell>
          <cell r="EX97">
            <v>257.45562044440169</v>
          </cell>
          <cell r="EY97">
            <v>274.30892729514539</v>
          </cell>
          <cell r="EZ97">
            <v>286.36907239198121</v>
          </cell>
          <cell r="IM97">
            <v>253.10300000000001</v>
          </cell>
          <cell r="IN97">
            <v>82.997</v>
          </cell>
          <cell r="IO97">
            <v>34.414999999999999</v>
          </cell>
          <cell r="IP97">
            <v>35.991</v>
          </cell>
          <cell r="IQ97">
            <v>40.338000000000001</v>
          </cell>
          <cell r="IR97">
            <v>30.678999999999998</v>
          </cell>
          <cell r="IS97">
            <v>83.048874999999995</v>
          </cell>
          <cell r="IT97">
            <v>2920.7829999999999</v>
          </cell>
          <cell r="IU97">
            <v>264.43400000000003</v>
          </cell>
          <cell r="IV97">
            <v>32.826999999999998</v>
          </cell>
          <cell r="IW97">
            <v>1713.075</v>
          </cell>
          <cell r="IX97">
            <v>1211.6849999999999</v>
          </cell>
          <cell r="IY97">
            <v>147.02600000000001</v>
          </cell>
          <cell r="IZ97">
            <v>-117.408</v>
          </cell>
          <cell r="JA97">
            <v>1.782</v>
          </cell>
          <cell r="JB97">
            <v>-13.42</v>
          </cell>
          <cell r="JC97">
            <v>12.23</v>
          </cell>
          <cell r="JD97">
            <v>0</v>
          </cell>
          <cell r="JE97">
            <v>313.32799999999997</v>
          </cell>
          <cell r="JF97">
            <v>105.842</v>
          </cell>
          <cell r="JG97">
            <v>53.97</v>
          </cell>
          <cell r="JH97">
            <v>55.619</v>
          </cell>
          <cell r="JI97">
            <v>61.209000000000003</v>
          </cell>
          <cell r="JJ97">
            <v>45.32</v>
          </cell>
          <cell r="JK97">
            <v>83.179428999999999</v>
          </cell>
          <cell r="JL97">
            <v>3077.2919999999999</v>
          </cell>
          <cell r="JM97">
            <v>265.57299999999998</v>
          </cell>
          <cell r="JN97">
            <v>37.5</v>
          </cell>
          <cell r="JO97">
            <v>1824.327</v>
          </cell>
          <cell r="JP97">
            <v>1257.037</v>
          </cell>
          <cell r="JQ97">
            <v>192.61600000000001</v>
          </cell>
          <cell r="JR97">
            <v>-72.956999999999994</v>
          </cell>
          <cell r="JS97">
            <v>6.3220000000000001</v>
          </cell>
          <cell r="JT97">
            <v>-46.433</v>
          </cell>
          <cell r="JU97">
            <v>-5.7160000000000002</v>
          </cell>
          <cell r="JV97">
            <v>0</v>
          </cell>
          <cell r="JW97">
            <v>301.90100000000001</v>
          </cell>
          <cell r="JX97">
            <v>110.185</v>
          </cell>
          <cell r="JY97">
            <v>47.111934948000012</v>
          </cell>
          <cell r="JZ97">
            <v>49.137934948000009</v>
          </cell>
          <cell r="KA97">
            <v>55.780934948000009</v>
          </cell>
          <cell r="KB97">
            <v>46.120934948000013</v>
          </cell>
          <cell r="KC97">
            <v>83.755763999999999</v>
          </cell>
          <cell r="KD97">
            <v>3248.9450000000002</v>
          </cell>
          <cell r="KE97">
            <v>263.08699999999999</v>
          </cell>
          <cell r="KF97">
            <v>52.959000000000003</v>
          </cell>
          <cell r="KG97">
            <v>1945.877</v>
          </cell>
          <cell r="KH97">
            <v>1306.8689999999999</v>
          </cell>
          <cell r="KI97">
            <v>241.869</v>
          </cell>
          <cell r="KJ97">
            <v>-21.218</v>
          </cell>
          <cell r="KK97">
            <v>17.484999999999999</v>
          </cell>
          <cell r="KL97">
            <v>-59.513065051999988</v>
          </cell>
          <cell r="KM97">
            <v>-7.5280650519999908</v>
          </cell>
          <cell r="KN97">
            <v>0</v>
          </cell>
          <cell r="KO97">
            <v>282.91199999999998</v>
          </cell>
          <cell r="KP97">
            <v>100.765</v>
          </cell>
          <cell r="KQ97">
            <v>36.349065051999993</v>
          </cell>
          <cell r="KR97">
            <v>38.749065051999992</v>
          </cell>
          <cell r="KS97">
            <v>45.40206505199999</v>
          </cell>
          <cell r="KT97">
            <v>33.718065051999993</v>
          </cell>
          <cell r="KU97">
            <v>83.755763999999999</v>
          </cell>
          <cell r="KV97">
            <v>3438.2249999999999</v>
          </cell>
          <cell r="KW97">
            <v>302.36700000000002</v>
          </cell>
          <cell r="KX97">
            <v>56.405000000000001</v>
          </cell>
          <cell r="KY97">
            <v>2100.643</v>
          </cell>
          <cell r="KZ97">
            <v>1341.354</v>
          </cell>
          <cell r="LA97">
            <v>338.94499999999999</v>
          </cell>
          <cell r="LB97">
            <v>36.578000000000003</v>
          </cell>
          <cell r="LC97">
            <v>5.8460000000000001</v>
          </cell>
          <cell r="LD97">
            <v>-60.564934948000008</v>
          </cell>
          <cell r="LE97">
            <v>37.090065051999993</v>
          </cell>
          <cell r="LF97">
            <v>0</v>
          </cell>
          <cell r="LG97">
            <v>308.44299999999998</v>
          </cell>
          <cell r="LH97">
            <v>100.68600000000001</v>
          </cell>
          <cell r="LI97">
            <v>44.05</v>
          </cell>
          <cell r="LJ97">
            <v>46.497</v>
          </cell>
          <cell r="LK97">
            <v>53.899000000000001</v>
          </cell>
          <cell r="LL97">
            <v>42.32</v>
          </cell>
          <cell r="LM97">
            <v>83.755763999999999</v>
          </cell>
          <cell r="LN97">
            <v>3512.95</v>
          </cell>
          <cell r="LO97">
            <v>246.77600000000001</v>
          </cell>
          <cell r="LP97">
            <v>58.476999999999997</v>
          </cell>
          <cell r="LQ97">
            <v>2132.5419999999999</v>
          </cell>
          <cell r="LR97">
            <v>1384.3440000000001</v>
          </cell>
          <cell r="LS97">
            <v>353.68099999999998</v>
          </cell>
          <cell r="LT97">
            <v>106.905</v>
          </cell>
          <cell r="LU97">
            <v>4.5190000000000001</v>
          </cell>
          <cell r="LV97">
            <v>-71.138000000000005</v>
          </cell>
          <cell r="LW97">
            <v>-57.622999999999998</v>
          </cell>
          <cell r="LX97">
            <v>0</v>
          </cell>
          <cell r="LY97">
            <v>384.81290003333902</v>
          </cell>
          <cell r="LZ97">
            <v>135.2233645997112</v>
          </cell>
          <cell r="MA97">
            <v>71.501224583852718</v>
          </cell>
          <cell r="MB97">
            <v>74.038113494410297</v>
          </cell>
          <cell r="MC97">
            <v>83.272834613212723</v>
          </cell>
          <cell r="MD97">
            <v>67.250889766685006</v>
          </cell>
          <cell r="ME97">
            <v>83.755763999999999</v>
          </cell>
          <cell r="MF97">
            <v>3614.2652904936499</v>
          </cell>
          <cell r="MG97">
            <v>269.08307062419181</v>
          </cell>
          <cell r="MH97">
            <v>62.372581089442427</v>
          </cell>
          <cell r="MI97">
            <v>2166.6064007269651</v>
          </cell>
          <cell r="MJ97">
            <v>1451.5948897666849</v>
          </cell>
          <cell r="MK97">
            <v>353.68099999999998</v>
          </cell>
          <cell r="ML97">
            <v>84.597929375808221</v>
          </cell>
          <cell r="MM97">
            <v>6.4324700000000004</v>
          </cell>
          <cell r="MN97">
            <v>26.258918785769421</v>
          </cell>
          <cell r="MO97">
            <v>22.431270435336941</v>
          </cell>
          <cell r="MP97">
            <v>0</v>
          </cell>
          <cell r="MQ97">
            <v>470.82505356819928</v>
          </cell>
          <cell r="MR97">
            <v>170.20514425036791</v>
          </cell>
          <cell r="MS97">
            <v>92.63807107916611</v>
          </cell>
          <cell r="MT97">
            <v>95.343960733024204</v>
          </cell>
          <cell r="MU97">
            <v>106.64376201866099</v>
          </cell>
          <cell r="MV97">
            <v>88.724098151209787</v>
          </cell>
          <cell r="MW97">
            <v>83.755763999999999</v>
          </cell>
          <cell r="MX97">
            <v>3757.8018600474329</v>
          </cell>
          <cell r="MY97">
            <v>171.8565854053297</v>
          </cell>
          <cell r="MZ97">
            <v>66.527675355423014</v>
          </cell>
          <cell r="NA97">
            <v>2221.4188721295382</v>
          </cell>
          <cell r="NB97">
            <v>1540.3189879178949</v>
          </cell>
          <cell r="NC97">
            <v>353.68099999999998</v>
          </cell>
          <cell r="ND97">
            <v>181.82441459467029</v>
          </cell>
          <cell r="NE97">
            <v>6.8609839198386684</v>
          </cell>
          <cell r="NF97">
            <v>-93.491378526810621</v>
          </cell>
          <cell r="NG97">
            <v>-97.099487010682154</v>
          </cell>
          <cell r="NH97">
            <v>0</v>
          </cell>
          <cell r="NI97">
            <v>380.84369559394162</v>
          </cell>
          <cell r="NJ97">
            <v>133.60599939527609</v>
          </cell>
          <cell r="NK97">
            <v>70.165703021888191</v>
          </cell>
          <cell r="NL97">
            <v>73.05185179583944</v>
          </cell>
          <cell r="NM97">
            <v>82.192100490094035</v>
          </cell>
          <cell r="NN97">
            <v>65.185712883209334</v>
          </cell>
          <cell r="NO97">
            <v>83.755763999999999</v>
          </cell>
          <cell r="NP97">
            <v>3855.0509469835192</v>
          </cell>
          <cell r="NQ97">
            <v>171.1654411141314</v>
          </cell>
          <cell r="NR97">
            <v>70.959570870568285</v>
          </cell>
          <cell r="NS97">
            <v>2253.4822461824151</v>
          </cell>
          <cell r="NT97">
            <v>1605.504700801104</v>
          </cell>
          <cell r="NU97">
            <v>353.68099999999998</v>
          </cell>
          <cell r="NV97">
            <v>182.51555888586859</v>
          </cell>
          <cell r="NW97">
            <v>7.3180442890965312</v>
          </cell>
          <cell r="NX97">
            <v>4.1388757125141309</v>
          </cell>
          <cell r="NY97">
            <v>-0.56291063607711933</v>
          </cell>
          <cell r="NZ97">
            <v>0</v>
          </cell>
          <cell r="OA97">
            <v>366.96723101165202</v>
          </cell>
          <cell r="OB97">
            <v>136.1349269411468</v>
          </cell>
          <cell r="OC97">
            <v>73.607819243519572</v>
          </cell>
          <cell r="OD97">
            <v>76.686235517259135</v>
          </cell>
          <cell r="OE97">
            <v>84.02558013749217</v>
          </cell>
          <cell r="OF97">
            <v>68.005852843942648</v>
          </cell>
          <cell r="OG97">
            <v>83.755763999999999</v>
          </cell>
          <cell r="OH97">
            <v>3939.8990738519469</v>
          </cell>
          <cell r="OI97">
            <v>172.48853033694019</v>
          </cell>
          <cell r="OJ97">
            <v>75.686707392591245</v>
          </cell>
          <cell r="OK97">
            <v>2270.3245202069002</v>
          </cell>
          <cell r="OL97">
            <v>1673.5105536450469</v>
          </cell>
          <cell r="OM97">
            <v>353.68099999999998</v>
          </cell>
          <cell r="ON97">
            <v>181.1924696630598</v>
          </cell>
          <cell r="OO97">
            <v>7.8055527957625106</v>
          </cell>
          <cell r="OP97">
            <v>5.3737540641567936</v>
          </cell>
          <cell r="OQ97">
            <v>1.426517704614241</v>
          </cell>
          <cell r="OR97">
            <v>0</v>
          </cell>
          <cell r="OS97">
            <v>384.35641496900382</v>
          </cell>
          <cell r="OT97">
            <v>134.07344181360409</v>
          </cell>
          <cell r="OU97">
            <v>68.524210469315719</v>
          </cell>
          <cell r="OV97">
            <v>71.807702588625546</v>
          </cell>
          <cell r="OW97">
            <v>79.494830888005609</v>
          </cell>
          <cell r="OX97">
            <v>62.72419538566394</v>
          </cell>
          <cell r="OY97">
            <v>83.755763999999999</v>
          </cell>
          <cell r="OZ97">
            <v>4002.6199014241179</v>
          </cell>
          <cell r="PA97">
            <v>226.60392728663089</v>
          </cell>
          <cell r="PB97">
            <v>80.72875308646644</v>
          </cell>
          <cell r="PC97">
            <v>2270.3211523934078</v>
          </cell>
          <cell r="PD97">
            <v>1736.2347490307111</v>
          </cell>
          <cell r="PE97">
            <v>353.68099999999998</v>
          </cell>
          <cell r="PF97">
            <v>127.07707271336901</v>
          </cell>
          <cell r="PG97">
            <v>8.3255378131850364</v>
          </cell>
          <cell r="PH97">
            <v>58.230943637877679</v>
          </cell>
          <cell r="PI97">
            <v>54.256682286133639</v>
          </cell>
          <cell r="PJ97">
            <v>0</v>
          </cell>
          <cell r="PK97">
            <v>446.12177286255638</v>
          </cell>
          <cell r="PL97">
            <v>154.596030616847</v>
          </cell>
          <cell r="PM97">
            <v>78.822073844766436</v>
          </cell>
          <cell r="PN97">
            <v>82.324303413112915</v>
          </cell>
          <cell r="PO97">
            <v>91.246738870364027</v>
          </cell>
          <cell r="PP97">
            <v>73.282862711849774</v>
          </cell>
          <cell r="PQ97">
            <v>83.755763999999999</v>
          </cell>
          <cell r="PR97">
            <v>4068.8882534459899</v>
          </cell>
          <cell r="PS97">
            <v>331.60625984033749</v>
          </cell>
          <cell r="PT97">
            <v>86.106686357631276</v>
          </cell>
          <cell r="PU97">
            <v>2263.3066417034311</v>
          </cell>
          <cell r="PV97">
            <v>1809.517611742561</v>
          </cell>
          <cell r="PW97">
            <v>353.68099999999998</v>
          </cell>
          <cell r="PX97">
            <v>22.07474015966244</v>
          </cell>
          <cell r="PY97">
            <v>8.8801628395113088</v>
          </cell>
          <cell r="PZ97">
            <v>108.59400141452591</v>
          </cell>
          <cell r="QA97">
            <v>105.1644659171955</v>
          </cell>
          <cell r="QB97">
            <v>0</v>
          </cell>
          <cell r="QC97">
            <v>471.33690776132022</v>
          </cell>
          <cell r="QD97">
            <v>162.79982076589189</v>
          </cell>
          <cell r="QE97">
            <v>82.707702988282833</v>
          </cell>
          <cell r="QF97">
            <v>86.443241708558048</v>
          </cell>
          <cell r="QG97">
            <v>95.869979863784451</v>
          </cell>
          <cell r="QH97">
            <v>79.176344001429982</v>
          </cell>
          <cell r="QI97">
            <v>83.755763999999999</v>
          </cell>
          <cell r="QJ97">
            <v>4078.74526279782</v>
          </cell>
          <cell r="QK97">
            <v>205.49367552416541</v>
          </cell>
          <cell r="QL97">
            <v>91.842883136695505</v>
          </cell>
          <cell r="QM97">
            <v>2293.103546283839</v>
          </cell>
          <cell r="QN97">
            <v>1789.57771651398</v>
          </cell>
          <cell r="QO97">
            <v>353.68099999999998</v>
          </cell>
          <cell r="QP97">
            <v>148.1873244758346</v>
          </cell>
          <cell r="QQ97">
            <v>9.4717354993394398</v>
          </cell>
          <cell r="QR97">
            <v>-25.52321170570124</v>
          </cell>
          <cell r="QS97">
            <v>-26.831835220374149</v>
          </cell>
          <cell r="QT97">
            <v>99.116239230010223</v>
          </cell>
          <cell r="RM97">
            <v>412.37585666247372</v>
          </cell>
          <cell r="RN97">
            <v>146.48917630309171</v>
          </cell>
          <cell r="RO97">
            <v>75.699897220863505</v>
          </cell>
          <cell r="RP97">
            <v>79.684287523770934</v>
          </cell>
          <cell r="RQ97">
            <v>87.931804657020422</v>
          </cell>
          <cell r="RR97">
            <v>70.248679722639679</v>
          </cell>
          <cell r="RS97">
            <v>83.755763999999999</v>
          </cell>
          <cell r="RT97">
            <v>4164.5751681741713</v>
          </cell>
          <cell r="RU97">
            <v>278.6015937094125</v>
          </cell>
          <cell r="RV97">
            <v>97.96120997882457</v>
          </cell>
          <cell r="RW97">
            <v>2308.6847719375519</v>
          </cell>
          <cell r="RX97">
            <v>1859.82639623662</v>
          </cell>
          <cell r="RY97">
            <v>353.68099999999998</v>
          </cell>
          <cell r="RZ97">
            <v>75.079406290587499</v>
          </cell>
          <cell r="SA97">
            <v>10.1027171450365</v>
          </cell>
          <cell r="SB97">
            <v>76.725547482298012</v>
          </cell>
          <cell r="SC97">
            <v>73.248063808581335</v>
          </cell>
          <cell r="SD97">
            <v>0</v>
          </cell>
          <cell r="SE97">
            <v>450.86963440271319</v>
          </cell>
          <cell r="SF97">
            <v>157.27593553195689</v>
          </cell>
          <cell r="SG97">
            <v>79.985235047376506</v>
          </cell>
          <cell r="SH97">
            <v>84.235054758717425</v>
          </cell>
          <cell r="SI97">
            <v>93.252447446771697</v>
          </cell>
          <cell r="SJ97">
            <v>75.735970455333771</v>
          </cell>
          <cell r="SK97">
            <v>83.755763999999999</v>
          </cell>
          <cell r="SL97">
            <v>4261.9563942574587</v>
          </cell>
          <cell r="SM97">
            <v>299.44429283132871</v>
          </cell>
          <cell r="SN97">
            <v>104.4871233651544</v>
          </cell>
          <cell r="SO97">
            <v>2330.3300275655051</v>
          </cell>
          <cell r="SP97">
            <v>1935.5623666919539</v>
          </cell>
          <cell r="SQ97">
            <v>353.68099999999998</v>
          </cell>
          <cell r="SR97">
            <v>54.236707168671302</v>
          </cell>
          <cell r="SS97">
            <v>10.775733097670701</v>
          </cell>
          <cell r="ST97">
            <v>23.0795240611045</v>
          </cell>
          <cell r="SU97">
            <v>21.00007397477949</v>
          </cell>
          <cell r="SV97">
            <v>0</v>
          </cell>
          <cell r="SW97">
            <v>502.23654726405539</v>
          </cell>
          <cell r="SX97">
            <v>175.98934125107169</v>
          </cell>
          <cell r="SY97">
            <v>90.094089278373573</v>
          </cell>
          <cell r="SZ97">
            <v>94.627020594294734</v>
          </cell>
          <cell r="TA97">
            <v>104.67175153957579</v>
          </cell>
          <cell r="TB97">
            <v>85.574057980014587</v>
          </cell>
          <cell r="TC97">
            <v>83.755763999999999</v>
          </cell>
          <cell r="TD97">
            <v>4365.5253035562346</v>
          </cell>
          <cell r="TE97">
            <v>340.15876355107832</v>
          </cell>
          <cell r="TF97">
            <v>111.4477756194002</v>
          </cell>
          <cell r="TG97">
            <v>2348.324878884267</v>
          </cell>
          <cell r="TH97">
            <v>2021.1364246719679</v>
          </cell>
          <cell r="TI97">
            <v>353.68099999999998</v>
          </cell>
          <cell r="TJ97">
            <v>13.522236448921729</v>
          </cell>
          <cell r="TK97">
            <v>11.49358357016698</v>
          </cell>
          <cell r="TL97">
            <v>43.014923408359323</v>
          </cell>
          <cell r="TM97">
            <v>40.885087571628873</v>
          </cell>
          <cell r="TN97">
            <v>0</v>
          </cell>
          <cell r="TO97">
            <v>526.16570140952263</v>
          </cell>
          <cell r="TP97">
            <v>185.00357242515889</v>
          </cell>
          <cell r="TQ97">
            <v>94.929825739628569</v>
          </cell>
          <cell r="TR97">
            <v>99.764728796816257</v>
          </cell>
          <cell r="TS97">
            <v>110.2880428250067</v>
          </cell>
          <cell r="TT97">
            <v>90.978607664488081</v>
          </cell>
          <cell r="TU97">
            <v>83.755763999999999</v>
          </cell>
          <cell r="TV97">
            <v>4361.0076944466819</v>
          </cell>
          <cell r="TW97">
            <v>283.6208824897879</v>
          </cell>
          <cell r="TX97">
            <v>118.8721278803465</v>
          </cell>
          <cell r="TY97">
            <v>2365.716722648091</v>
          </cell>
          <cell r="TZ97">
            <v>1999.2269717985901</v>
          </cell>
          <cell r="UA97">
            <v>353.68099999999998</v>
          </cell>
          <cell r="UB97">
            <v>70.060117510212123</v>
          </cell>
          <cell r="UC97">
            <v>12.25925531813402</v>
          </cell>
          <cell r="UD97">
            <v>57.995382957324821</v>
          </cell>
          <cell r="UE97">
            <v>56.523781575504763</v>
          </cell>
          <cell r="UF97">
            <v>112.88806053786659</v>
          </cell>
        </row>
        <row r="98">
          <cell r="A98" t="str">
            <v>MEAL3</v>
          </cell>
          <cell r="B98" t="str">
            <v>IMC</v>
          </cell>
          <cell r="C98" t="str">
            <v>Retail</v>
          </cell>
          <cell r="D98" t="str">
            <v>Danniela Eiger</v>
          </cell>
          <cell r="E98">
            <v>45082</v>
          </cell>
          <cell r="F98" t="str">
            <v>Under Review</v>
          </cell>
          <cell r="G98" t="b">
            <v>0</v>
          </cell>
          <cell r="H98" t="str">
            <v>BRL</v>
          </cell>
          <cell r="I98">
            <v>2.6065327173662989</v>
          </cell>
        </row>
        <row r="99">
          <cell r="A99" t="str">
            <v>MELK3</v>
          </cell>
          <cell r="B99" t="str">
            <v>Melnick</v>
          </cell>
          <cell r="C99" t="str">
            <v>Homebuilders</v>
          </cell>
          <cell r="D99" t="str">
            <v>Ygor Altero</v>
          </cell>
          <cell r="E99">
            <v>45092</v>
          </cell>
          <cell r="F99" t="str">
            <v>Buy</v>
          </cell>
          <cell r="G99" t="b">
            <v>0</v>
          </cell>
          <cell r="H99" t="str">
            <v>BRL</v>
          </cell>
          <cell r="I99">
            <v>5.5</v>
          </cell>
          <cell r="J99">
            <v>0.15083888914996191</v>
          </cell>
          <cell r="K99">
            <v>0.126</v>
          </cell>
          <cell r="L99">
            <v>0.1446291668624714</v>
          </cell>
          <cell r="AE99">
            <v>1025.538973957769</v>
          </cell>
          <cell r="AF99">
            <v>213.1374960482577</v>
          </cell>
          <cell r="AG99">
            <v>75.76088352212841</v>
          </cell>
          <cell r="AH99">
            <v>80.617802952916037</v>
          </cell>
          <cell r="AI99">
            <v>100.16344353522371</v>
          </cell>
          <cell r="AJ99">
            <v>88.830449421589563</v>
          </cell>
          <cell r="AK99">
            <v>202.18444099999999</v>
          </cell>
          <cell r="AL99">
            <v>2485.6426168810808</v>
          </cell>
          <cell r="AM99">
            <v>474.68034463972373</v>
          </cell>
          <cell r="AN99">
            <v>10.90890608064079</v>
          </cell>
          <cell r="AO99">
            <v>1150.086093889619</v>
          </cell>
          <cell r="AP99">
            <v>1240.8137069415891</v>
          </cell>
          <cell r="AQ99">
            <v>338.428</v>
          </cell>
          <cell r="AR99">
            <v>-136.25234463972359</v>
          </cell>
          <cell r="AS99">
            <v>7.2800464287617483</v>
          </cell>
          <cell r="AT99">
            <v>-38.021934116362907</v>
          </cell>
          <cell r="AU99">
            <v>175.69621520079309</v>
          </cell>
          <cell r="AV99">
            <v>34</v>
          </cell>
          <cell r="AW99">
            <v>1047.7068308226919</v>
          </cell>
          <cell r="AX99">
            <v>286.40961425410927</v>
          </cell>
          <cell r="AY99">
            <v>146.648638147828</v>
          </cell>
          <cell r="AZ99">
            <v>152.50224262933429</v>
          </cell>
          <cell r="BA99">
            <v>172.47037808874029</v>
          </cell>
          <cell r="BB99">
            <v>136.29613360879921</v>
          </cell>
          <cell r="BC99">
            <v>202.18444099999999</v>
          </cell>
          <cell r="BD99">
            <v>2687.0827639386639</v>
          </cell>
          <cell r="BE99">
            <v>567.4601059202887</v>
          </cell>
          <cell r="BF99">
            <v>12.492712137209359</v>
          </cell>
          <cell r="BG99">
            <v>1293.4510623638471</v>
          </cell>
          <cell r="BH99">
            <v>1295.3321603851091</v>
          </cell>
          <cell r="BI99">
            <v>399.4812</v>
          </cell>
          <cell r="BJ99">
            <v>-167.9789059202887</v>
          </cell>
          <cell r="BK99">
            <v>7.4374105380749</v>
          </cell>
          <cell r="BL99">
            <v>71.779468745381095</v>
          </cell>
          <cell r="BM99">
            <v>160.26157674391831</v>
          </cell>
          <cell r="BN99">
            <v>33.300742479999997</v>
          </cell>
          <cell r="BO99">
            <v>1025.3190424476979</v>
          </cell>
          <cell r="BP99">
            <v>298.29869229554822</v>
          </cell>
          <cell r="BQ99">
            <v>161.02113685098359</v>
          </cell>
          <cell r="BR99">
            <v>167.50113512508909</v>
          </cell>
          <cell r="BS99">
            <v>187.0425840556334</v>
          </cell>
          <cell r="BT99">
            <v>151.7170205298591</v>
          </cell>
          <cell r="BU99">
            <v>202.18444099999999</v>
          </cell>
          <cell r="BV99">
            <v>2928.6877945946858</v>
          </cell>
          <cell r="BW99">
            <v>653.66034850080962</v>
          </cell>
          <cell r="BX99">
            <v>13.29119905270735</v>
          </cell>
          <cell r="BY99">
            <v>1470.4545417835629</v>
          </cell>
          <cell r="BZ99">
            <v>1356.0189685970529</v>
          </cell>
          <cell r="CA99">
            <v>472.74504000000002</v>
          </cell>
          <cell r="CB99">
            <v>-180.91530850080969</v>
          </cell>
          <cell r="CC99">
            <v>7.2784851896034839</v>
          </cell>
          <cell r="CD99">
            <v>100.0646453683059</v>
          </cell>
          <cell r="CE99">
            <v>205.7311718445429</v>
          </cell>
          <cell r="CF99">
            <v>81.77768016527952</v>
          </cell>
          <cell r="CG99">
            <v>1016.556479949718</v>
          </cell>
          <cell r="CH99">
            <v>295.45068194700667</v>
          </cell>
          <cell r="CI99">
            <v>159.13072404762579</v>
          </cell>
          <cell r="CJ99">
            <v>165.87060972619119</v>
          </cell>
          <cell r="CK99">
            <v>185.24505388995951</v>
          </cell>
          <cell r="CL99">
            <v>151.02074277706481</v>
          </cell>
          <cell r="CM99">
            <v>202.18444099999999</v>
          </cell>
          <cell r="CN99">
            <v>3095.4168414938722</v>
          </cell>
          <cell r="CO99">
            <v>772.93281180247243</v>
          </cell>
          <cell r="CP99">
            <v>13.767595309222671</v>
          </cell>
          <cell r="CQ99">
            <v>1618.4188811191621</v>
          </cell>
          <cell r="CR99">
            <v>1371.12104287476</v>
          </cell>
          <cell r="CS99">
            <v>560.6616479999999</v>
          </cell>
          <cell r="CT99">
            <v>-212.2711638024725</v>
          </cell>
          <cell r="CU99">
            <v>7.2162819350806133</v>
          </cell>
          <cell r="CV99">
            <v>126.7657716998051</v>
          </cell>
          <cell r="CW99">
            <v>248.0777399222074</v>
          </cell>
          <cell r="CX99">
            <v>91.030212317915471</v>
          </cell>
          <cell r="CY99">
            <v>1089.218427662162</v>
          </cell>
          <cell r="CZ99">
            <v>316.14295568829152</v>
          </cell>
          <cell r="DA99">
            <v>170.25805860325849</v>
          </cell>
          <cell r="DB99">
            <v>177.29014708441551</v>
          </cell>
          <cell r="DC99">
            <v>198.0494477480953</v>
          </cell>
          <cell r="DD99">
            <v>160.3707960812269</v>
          </cell>
          <cell r="DE99">
            <v>202.18444099999999</v>
          </cell>
          <cell r="DF99">
            <v>3259.3838116054721</v>
          </cell>
          <cell r="DG99">
            <v>884.15539493422068</v>
          </cell>
          <cell r="DH99">
            <v>14.4675978804823</v>
          </cell>
          <cell r="DI99">
            <v>1762.5632440821239</v>
          </cell>
          <cell r="DJ99">
            <v>1387.1581224828831</v>
          </cell>
          <cell r="DK99">
            <v>666.16157759999987</v>
          </cell>
          <cell r="DL99">
            <v>-217.99381733422089</v>
          </cell>
          <cell r="DM99">
            <v>7.7320910524166404</v>
          </cell>
          <cell r="DN99">
            <v>147.6765303691281</v>
          </cell>
          <cell r="DO99">
            <v>287.38833580301679</v>
          </cell>
          <cell r="DP99">
            <v>135.91866849935829</v>
          </cell>
          <cell r="DQ99">
            <v>1155.5196906384299</v>
          </cell>
          <cell r="DR99">
            <v>335.32629368880328</v>
          </cell>
          <cell r="DS99">
            <v>180.60834713866819</v>
          </cell>
          <cell r="DT99">
            <v>188.01534226696029</v>
          </cell>
          <cell r="DU99">
            <v>210.03827180208711</v>
          </cell>
          <cell r="DV99">
            <v>168.70656385834641</v>
          </cell>
          <cell r="DW99">
            <v>202.18444099999999</v>
          </cell>
          <cell r="DX99">
            <v>3447.3785654641529</v>
          </cell>
          <cell r="DY99">
            <v>1018.649109015204</v>
          </cell>
          <cell r="DZ99">
            <v>15.263350001016519</v>
          </cell>
          <cell r="EA99">
            <v>1929.869211476926</v>
          </cell>
          <cell r="EB99">
            <v>1404.0287788687169</v>
          </cell>
          <cell r="EC99">
            <v>792.76149311999973</v>
          </cell>
          <cell r="ED99">
            <v>-225.88761589520379</v>
          </cell>
          <cell r="EE99">
            <v>8.2027472488262472</v>
          </cell>
          <cell r="EF99">
            <v>160.24611467446721</v>
          </cell>
          <cell r="EG99">
            <v>321.35958071239497</v>
          </cell>
          <cell r="EH99">
            <v>144.3337164731042</v>
          </cell>
          <cell r="IM99">
            <v>298.96800000000002</v>
          </cell>
          <cell r="IN99">
            <v>51.067999999999998</v>
          </cell>
          <cell r="IO99">
            <v>17.001999999999999</v>
          </cell>
          <cell r="IP99">
            <v>18.068999999999999</v>
          </cell>
          <cell r="IQ99">
            <v>23.766999999999999</v>
          </cell>
          <cell r="IR99">
            <v>20.119</v>
          </cell>
          <cell r="IS99">
            <v>202.18444099999999</v>
          </cell>
          <cell r="IT99">
            <v>2317.1610000000001</v>
          </cell>
          <cell r="IU99">
            <v>368.14400000000001</v>
          </cell>
          <cell r="IV99">
            <v>9.5410786499999993</v>
          </cell>
          <cell r="IW99">
            <v>996.39</v>
          </cell>
          <cell r="IX99">
            <v>1228.403</v>
          </cell>
          <cell r="IY99">
            <v>185.79499999999999</v>
          </cell>
          <cell r="IZ99">
            <v>-182.34899999999999</v>
          </cell>
          <cell r="JA99">
            <v>2.1222995673333318</v>
          </cell>
          <cell r="JB99">
            <v>-2.8282995673333322</v>
          </cell>
          <cell r="JC99">
            <v>28.765700432666669</v>
          </cell>
          <cell r="JD99">
            <v>11</v>
          </cell>
          <cell r="JE99">
            <v>246.41349397607439</v>
          </cell>
          <cell r="JF99">
            <v>51.582330836209607</v>
          </cell>
          <cell r="JG99">
            <v>16.15935358758496</v>
          </cell>
          <cell r="JH99">
            <v>17.359046723639459</v>
          </cell>
          <cell r="JI99">
            <v>22.055415862395691</v>
          </cell>
          <cell r="JJ99">
            <v>20.843737988153119</v>
          </cell>
          <cell r="JK99">
            <v>202.18444099999999</v>
          </cell>
          <cell r="JL99">
            <v>2266.6161834430809</v>
          </cell>
          <cell r="JM99">
            <v>311.89125201419603</v>
          </cell>
          <cell r="JN99">
            <v>10.09061369773279</v>
          </cell>
          <cell r="JO99">
            <v>947.06594262360784</v>
          </cell>
          <cell r="JP99">
            <v>1226.246737988153</v>
          </cell>
          <cell r="JQ99">
            <v>185.79499999999999</v>
          </cell>
          <cell r="JR99">
            <v>-126.096252014196</v>
          </cell>
          <cell r="JS99">
            <v>1.7492281837872861</v>
          </cell>
          <cell r="JT99">
            <v>-38.796796465259632</v>
          </cell>
          <cell r="JU99">
            <v>-28.12088988107201</v>
          </cell>
          <cell r="JV99">
            <v>23</v>
          </cell>
          <cell r="JW99">
            <v>237.71212036261201</v>
          </cell>
          <cell r="JX99">
            <v>52.422148030172771</v>
          </cell>
          <cell r="JY99">
            <v>18.13856779514893</v>
          </cell>
          <cell r="JZ99">
            <v>19.40735934753253</v>
          </cell>
          <cell r="KA99">
            <v>23.937889912095169</v>
          </cell>
          <cell r="KB99">
            <v>20.888792466731601</v>
          </cell>
          <cell r="KC99">
            <v>202.18444099999999</v>
          </cell>
          <cell r="KD99">
            <v>2288.168959215951</v>
          </cell>
          <cell r="KE99">
            <v>344.67175436386088</v>
          </cell>
          <cell r="KF99">
            <v>10.509281439305269</v>
          </cell>
          <cell r="KG99">
            <v>946.93673179664631</v>
          </cell>
          <cell r="KH99">
            <v>1247.135530454884</v>
          </cell>
          <cell r="KI99">
            <v>185.79499999999999</v>
          </cell>
          <cell r="KJ99">
            <v>-158.8767543638609</v>
          </cell>
          <cell r="KK99">
            <v>1.687459293956076</v>
          </cell>
          <cell r="KL99">
            <v>29.312177344690369</v>
          </cell>
          <cell r="KM99">
            <v>38.043988364529909</v>
          </cell>
          <cell r="KN99">
            <v>0</v>
          </cell>
          <cell r="KO99">
            <v>242.44535961908281</v>
          </cell>
          <cell r="KP99">
            <v>58.065017181875326</v>
          </cell>
          <cell r="KQ99">
            <v>24.46096213939451</v>
          </cell>
          <cell r="KR99">
            <v>25.782396881744049</v>
          </cell>
          <cell r="KS99">
            <v>30.403137760732879</v>
          </cell>
          <cell r="KT99">
            <v>26.97891896670485</v>
          </cell>
          <cell r="KU99">
            <v>202.18444099999999</v>
          </cell>
          <cell r="KV99">
            <v>2485.6426168810808</v>
          </cell>
          <cell r="KW99">
            <v>474.68034463972373</v>
          </cell>
          <cell r="KX99">
            <v>10.90890608064079</v>
          </cell>
          <cell r="KY99">
            <v>1150.086093889619</v>
          </cell>
          <cell r="KZ99">
            <v>1240.8137069415891</v>
          </cell>
          <cell r="LA99">
            <v>338.428</v>
          </cell>
          <cell r="LB99">
            <v>-136.25234463972359</v>
          </cell>
          <cell r="LC99">
            <v>1.7210593836850541</v>
          </cell>
          <cell r="LD99">
            <v>-25.709015428460319</v>
          </cell>
          <cell r="LE99">
            <v>137.00741628466861</v>
          </cell>
          <cell r="LF99">
            <v>0</v>
          </cell>
          <cell r="LG99">
            <v>294.20912847338229</v>
          </cell>
          <cell r="LH99">
            <v>76.701123329431113</v>
          </cell>
          <cell r="LI99">
            <v>37.410122028121563</v>
          </cell>
          <cell r="LJ99">
            <v>38.781805485191462</v>
          </cell>
          <cell r="LK99">
            <v>44.389106647995952</v>
          </cell>
          <cell r="LL99">
            <v>36.87264969884734</v>
          </cell>
          <cell r="LM99">
            <v>202.18444099999999</v>
          </cell>
          <cell r="LN99">
            <v>2461.2399070613019</v>
          </cell>
          <cell r="LO99">
            <v>366.61765816851891</v>
          </cell>
          <cell r="LP99">
            <v>11.625740144056611</v>
          </cell>
          <cell r="LQ99">
            <v>1088.0693497003481</v>
          </cell>
          <cell r="LR99">
            <v>1277.686356640437</v>
          </cell>
          <cell r="LS99">
            <v>399.4812</v>
          </cell>
          <cell r="LT99">
            <v>32.863541831481093</v>
          </cell>
          <cell r="LU99">
            <v>2.0885175204857238</v>
          </cell>
          <cell r="LV99">
            <v>-169.22260605432481</v>
          </cell>
          <cell r="LW99">
            <v>-98.459053799352148</v>
          </cell>
          <cell r="LX99">
            <v>0</v>
          </cell>
          <cell r="LY99">
            <v>238.2113826279859</v>
          </cell>
          <cell r="LZ99">
            <v>64.766722941311514</v>
          </cell>
          <cell r="MA99">
            <v>32.602889734484187</v>
          </cell>
          <cell r="MB99">
            <v>34.064707749408313</v>
          </cell>
          <cell r="MC99">
            <v>38.604753701531159</v>
          </cell>
          <cell r="MD99">
            <v>29.141746323721421</v>
          </cell>
          <cell r="ME99">
            <v>202.18444099999999</v>
          </cell>
          <cell r="MF99">
            <v>2499.7707714050048</v>
          </cell>
          <cell r="MG99">
            <v>432.78736697637169</v>
          </cell>
          <cell r="MH99">
            <v>11.85492556189201</v>
          </cell>
          <cell r="MI99">
            <v>1096.6200022907101</v>
          </cell>
          <cell r="MJ99">
            <v>1306.828102964158</v>
          </cell>
          <cell r="MK99">
            <v>399.4812</v>
          </cell>
          <cell r="ML99">
            <v>-33.306166976371721</v>
          </cell>
          <cell r="MM99">
            <v>1.6910034327595229</v>
          </cell>
          <cell r="MN99">
            <v>102.1676094031077</v>
          </cell>
          <cell r="MO99">
            <v>106.8197775146992</v>
          </cell>
          <cell r="MP99">
            <v>33.300742479999997</v>
          </cell>
          <cell r="MQ99">
            <v>253.48968282294061</v>
          </cell>
          <cell r="MR99">
            <v>70.47685462068749</v>
          </cell>
          <cell r="MS99">
            <v>36.315050916581349</v>
          </cell>
          <cell r="MT99">
            <v>37.805686655658803</v>
          </cell>
          <cell r="MU99">
            <v>42.636920141266337</v>
          </cell>
          <cell r="MV99">
            <v>33.202932870639003</v>
          </cell>
          <cell r="MW99">
            <v>202.18444099999999</v>
          </cell>
          <cell r="MX99">
            <v>2580.7671140670682</v>
          </cell>
          <cell r="MY99">
            <v>484.15124485053889</v>
          </cell>
          <cell r="MZ99">
            <v>12.163750113476411</v>
          </cell>
          <cell r="NA99">
            <v>1143.475764168754</v>
          </cell>
          <cell r="NB99">
            <v>1340.031035834797</v>
          </cell>
          <cell r="NC99">
            <v>399.4812</v>
          </cell>
          <cell r="ND99">
            <v>-84.670044850538886</v>
          </cell>
          <cell r="NE99">
            <v>1.799460290661844</v>
          </cell>
          <cell r="NF99">
            <v>53.616801890448059</v>
          </cell>
          <cell r="NG99">
            <v>59.7042522881693</v>
          </cell>
          <cell r="NH99">
            <v>0</v>
          </cell>
          <cell r="NI99">
            <v>261.79663689838372</v>
          </cell>
          <cell r="NJ99">
            <v>74.464913362679184</v>
          </cell>
          <cell r="NK99">
            <v>40.320575468640882</v>
          </cell>
          <cell r="NL99">
            <v>41.850042739075732</v>
          </cell>
          <cell r="NM99">
            <v>46.839597597946877</v>
          </cell>
          <cell r="NN99">
            <v>37.078804715591467</v>
          </cell>
          <cell r="NO99">
            <v>202.18444099999999</v>
          </cell>
          <cell r="NP99">
            <v>2687.0827639386639</v>
          </cell>
          <cell r="NQ99">
            <v>567.4601059202887</v>
          </cell>
          <cell r="NR99">
            <v>12.492712137209359</v>
          </cell>
          <cell r="NS99">
            <v>1293.4510623638471</v>
          </cell>
          <cell r="NT99">
            <v>1295.3321603851091</v>
          </cell>
          <cell r="NU99">
            <v>399.4812</v>
          </cell>
          <cell r="NV99">
            <v>-167.9789059202887</v>
          </cell>
          <cell r="NW99">
            <v>1.858429294167808</v>
          </cell>
          <cell r="NX99">
            <v>85.21766350615016</v>
          </cell>
          <cell r="NY99">
            <v>92.196600740401962</v>
          </cell>
          <cell r="NZ99">
            <v>0</v>
          </cell>
          <cell r="OA99">
            <v>273.94727251064683</v>
          </cell>
          <cell r="OB99">
            <v>78.123245444410969</v>
          </cell>
          <cell r="OC99">
            <v>41.320245207692452</v>
          </cell>
          <cell r="OD99">
            <v>42.89107609081433</v>
          </cell>
          <cell r="OE99">
            <v>48.112208649367957</v>
          </cell>
          <cell r="OF99">
            <v>38.511603365355462</v>
          </cell>
          <cell r="OG99">
            <v>202.18444099999999</v>
          </cell>
          <cell r="OH99">
            <v>2838.2637419181219</v>
          </cell>
          <cell r="OI99">
            <v>724.33656383751429</v>
          </cell>
          <cell r="OJ99">
            <v>12.866564892207601</v>
          </cell>
          <cell r="OK99">
            <v>1405.104439404779</v>
          </cell>
          <cell r="OL99">
            <v>1333.8437637504651</v>
          </cell>
          <cell r="OM99">
            <v>472.74504000000002</v>
          </cell>
          <cell r="ON99">
            <v>-251.5915238375143</v>
          </cell>
          <cell r="OO99">
            <v>1.944683638120106</v>
          </cell>
          <cell r="OP99">
            <v>85.490000227511018</v>
          </cell>
          <cell r="OQ99">
            <v>166.56589687659709</v>
          </cell>
          <cell r="OR99">
            <v>0</v>
          </cell>
          <cell r="OS99">
            <v>244.93801858535181</v>
          </cell>
          <cell r="OT99">
            <v>70.905828717115483</v>
          </cell>
          <cell r="OU99">
            <v>37.786680411913018</v>
          </cell>
          <cell r="OV99">
            <v>39.404519458421788</v>
          </cell>
          <cell r="OW99">
            <v>44.072767665251057</v>
          </cell>
          <cell r="OX99">
            <v>36.931647231143351</v>
          </cell>
          <cell r="OY99">
            <v>202.18444099999999</v>
          </cell>
          <cell r="OZ99">
            <v>2819.430581773418</v>
          </cell>
          <cell r="PA99">
            <v>667.14333702650856</v>
          </cell>
          <cell r="PB99">
            <v>12.98747999620047</v>
          </cell>
          <cell r="PC99">
            <v>1348.3478579577061</v>
          </cell>
          <cell r="PD99">
            <v>1370.775410981608</v>
          </cell>
          <cell r="PE99">
            <v>472.74504000000002</v>
          </cell>
          <cell r="PF99">
            <v>-194.39829702650849</v>
          </cell>
          <cell r="PG99">
            <v>1.7387541505016451</v>
          </cell>
          <cell r="PH99">
            <v>24.522002571358989</v>
          </cell>
          <cell r="PI99">
            <v>33.807904366573531</v>
          </cell>
          <cell r="PJ99">
            <v>81.77768016527952</v>
          </cell>
          <cell r="PK99">
            <v>258.3264608075317</v>
          </cell>
          <cell r="PL99">
            <v>75.577905864516879</v>
          </cell>
          <cell r="PM99">
            <v>40.721675421133931</v>
          </cell>
          <cell r="PN99">
            <v>42.354718306288923</v>
          </cell>
          <cell r="PO99">
            <v>47.278135440167183</v>
          </cell>
          <cell r="PP99">
            <v>38.011483794593133</v>
          </cell>
          <cell r="PQ99">
            <v>202.18444099999999</v>
          </cell>
          <cell r="PR99">
            <v>2887.3161283558161</v>
          </cell>
          <cell r="PS99">
            <v>671.85344809424828</v>
          </cell>
          <cell r="PT99">
            <v>13.18823248714785</v>
          </cell>
          <cell r="PU99">
            <v>1377.255350530548</v>
          </cell>
          <cell r="PV99">
            <v>1408.7868947762011</v>
          </cell>
          <cell r="PW99">
            <v>472.74504000000002</v>
          </cell>
          <cell r="PX99">
            <v>-199.10840809424829</v>
          </cell>
          <cell r="PY99">
            <v>1.8337953761023771</v>
          </cell>
          <cell r="PZ99">
            <v>6.5334881792682333</v>
          </cell>
          <cell r="QA99">
            <v>14.27617333226644</v>
          </cell>
          <cell r="QB99">
            <v>0</v>
          </cell>
          <cell r="QC99">
            <v>248.10729054416731</v>
          </cell>
          <cell r="QD99">
            <v>73.691712269504819</v>
          </cell>
          <cell r="QE99">
            <v>41.192535810244181</v>
          </cell>
          <cell r="QF99">
            <v>42.850821269564037</v>
          </cell>
          <cell r="QG99">
            <v>47.579472300847208</v>
          </cell>
          <cell r="QH99">
            <v>38.26228613876718</v>
          </cell>
          <cell r="QI99">
            <v>202.18444099999999</v>
          </cell>
          <cell r="QJ99">
            <v>2928.6877945946858</v>
          </cell>
          <cell r="QK99">
            <v>653.66034850080962</v>
          </cell>
          <cell r="QL99">
            <v>13.29119905270735</v>
          </cell>
          <cell r="QM99">
            <v>1470.4545417835629</v>
          </cell>
          <cell r="QN99">
            <v>1356.0189685970529</v>
          </cell>
          <cell r="QO99">
            <v>472.74504000000002</v>
          </cell>
          <cell r="QP99">
            <v>-180.91530850080969</v>
          </cell>
          <cell r="QQ99">
            <v>1.7612520248793559</v>
          </cell>
          <cell r="QR99">
            <v>-16.480845609832329</v>
          </cell>
          <cell r="QS99">
            <v>-8.9188027308941162</v>
          </cell>
          <cell r="QT99">
            <v>0</v>
          </cell>
          <cell r="RM99">
            <v>244.13862812132709</v>
          </cell>
          <cell r="RN99">
            <v>70.479918931530989</v>
          </cell>
          <cell r="RO99">
            <v>37.410186275161323</v>
          </cell>
          <cell r="RP99">
            <v>39.081418727842859</v>
          </cell>
          <cell r="RQ99">
            <v>43.734431435006577</v>
          </cell>
          <cell r="RR99">
            <v>35.169554367866787</v>
          </cell>
          <cell r="RS99">
            <v>202.18444099999999</v>
          </cell>
          <cell r="RT99">
            <v>3038.3513613795408</v>
          </cell>
          <cell r="RU99">
            <v>828.30179769172844</v>
          </cell>
          <cell r="RV99">
            <v>13.35304607619465</v>
          </cell>
          <cell r="RW99">
            <v>1544.0176215363981</v>
          </cell>
          <cell r="RX99">
            <v>1391.1885229649199</v>
          </cell>
          <cell r="RY99">
            <v>560.6616479999999</v>
          </cell>
          <cell r="RZ99">
            <v>-267.64014969172848</v>
          </cell>
          <cell r="SA99">
            <v>1.7330794761688399</v>
          </cell>
          <cell r="SB99">
            <v>88.109607116979078</v>
          </cell>
          <cell r="SC99">
            <v>183.4696552287536</v>
          </cell>
          <cell r="SD99">
            <v>0</v>
          </cell>
          <cell r="SE99">
            <v>242.46612858342141</v>
          </cell>
          <cell r="SF99">
            <v>69.377141427461325</v>
          </cell>
          <cell r="SG99">
            <v>36.514731149395431</v>
          </cell>
          <cell r="SH99">
            <v>38.19374023324049</v>
          </cell>
          <cell r="SI99">
            <v>42.814876945759337</v>
          </cell>
          <cell r="SJ99">
            <v>35.713449346113443</v>
          </cell>
          <cell r="SK99">
            <v>202.18444099999999</v>
          </cell>
          <cell r="SL99">
            <v>2993.170669231843</v>
          </cell>
          <cell r="SM99">
            <v>794.59964853623001</v>
          </cell>
          <cell r="SN99">
            <v>13.395243809753399</v>
          </cell>
          <cell r="SO99">
            <v>1462.2024450624849</v>
          </cell>
          <cell r="SP99">
            <v>1426.901972311033</v>
          </cell>
          <cell r="SQ99">
            <v>560.6616479999999</v>
          </cell>
          <cell r="SR99">
            <v>-233.93800053622999</v>
          </cell>
          <cell r="SS99">
            <v>1.7212068174038131</v>
          </cell>
          <cell r="ST99">
            <v>57.282924688774273</v>
          </cell>
          <cell r="SU99">
            <v>66.301975248869724</v>
          </cell>
          <cell r="SV99">
            <v>91.030212317915471</v>
          </cell>
          <cell r="SW99">
            <v>260.81188609709278</v>
          </cell>
          <cell r="SX99">
            <v>75.959153511142219</v>
          </cell>
          <cell r="SY99">
            <v>40.732002106851212</v>
          </cell>
          <cell r="SZ99">
            <v>42.416317124455396</v>
          </cell>
          <cell r="TA99">
            <v>47.387103720282489</v>
          </cell>
          <cell r="TB99">
            <v>38.498375328743613</v>
          </cell>
          <cell r="TC99">
            <v>202.18444099999999</v>
          </cell>
          <cell r="TD99">
            <v>3042.0839458518012</v>
          </cell>
          <cell r="TE99">
            <v>800.55822657317253</v>
          </cell>
          <cell r="TF99">
            <v>13.56236758499411</v>
          </cell>
          <cell r="TG99">
            <v>1471.706637211551</v>
          </cell>
          <cell r="TH99">
            <v>1465.400347639777</v>
          </cell>
          <cell r="TI99">
            <v>560.6616479999999</v>
          </cell>
          <cell r="TJ99">
            <v>-239.8965785731726</v>
          </cell>
          <cell r="TK99">
            <v>1.851438792844887</v>
          </cell>
          <cell r="TL99">
            <v>7.3631714227213942</v>
          </cell>
          <cell r="TM99">
            <v>15.714271939645929</v>
          </cell>
          <cell r="TN99">
            <v>0</v>
          </cell>
          <cell r="TO99">
            <v>269.13983714787639</v>
          </cell>
          <cell r="TP99">
            <v>79.634468076872196</v>
          </cell>
          <cell r="TQ99">
            <v>44.473804516217903</v>
          </cell>
          <cell r="TR99">
            <v>46.179133640652417</v>
          </cell>
          <cell r="TS99">
            <v>51.308641788911103</v>
          </cell>
          <cell r="TT99">
            <v>41.639363734340982</v>
          </cell>
          <cell r="TU99">
            <v>202.18444099999999</v>
          </cell>
          <cell r="TV99">
            <v>3095.4168414938722</v>
          </cell>
          <cell r="TW99">
            <v>772.93281180247243</v>
          </cell>
          <cell r="TX99">
            <v>13.767595309222671</v>
          </cell>
          <cell r="TY99">
            <v>1618.4188811191621</v>
          </cell>
          <cell r="TZ99">
            <v>1371.12104287476</v>
          </cell>
          <cell r="UA99">
            <v>560.6616479999999</v>
          </cell>
          <cell r="UB99">
            <v>-212.2711638024725</v>
          </cell>
          <cell r="UC99">
            <v>1.9105568486630731</v>
          </cell>
          <cell r="UD99">
            <v>-25.989931528669661</v>
          </cell>
          <cell r="UE99">
            <v>-17.408162495061841</v>
          </cell>
          <cell r="UF99">
            <v>0</v>
          </cell>
        </row>
        <row r="100">
          <cell r="A100" t="str">
            <v>MGLU3</v>
          </cell>
          <cell r="B100" t="str">
            <v>Magazine Luiza</v>
          </cell>
          <cell r="C100" t="str">
            <v>Retail</v>
          </cell>
          <cell r="D100" t="str">
            <v>Danniela Eiger</v>
          </cell>
          <cell r="E100">
            <v>45547</v>
          </cell>
          <cell r="F100" t="str">
            <v>Neutral</v>
          </cell>
          <cell r="G100" t="b">
            <v>0</v>
          </cell>
          <cell r="H100" t="str">
            <v>BRL</v>
          </cell>
          <cell r="I100">
            <v>14</v>
          </cell>
          <cell r="J100">
            <v>0.15314910434782611</v>
          </cell>
          <cell r="K100">
            <v>6.5811162519836014E-2</v>
          </cell>
          <cell r="L100">
            <v>0.13896066853604289</v>
          </cell>
          <cell r="M100">
            <v>37299.002</v>
          </cell>
          <cell r="N100">
            <v>10438.896000000001</v>
          </cell>
          <cell r="O100">
            <v>999.56999999999982</v>
          </cell>
          <cell r="P100">
            <v>2127.4560000000001</v>
          </cell>
          <cell r="Q100">
            <v>1318.7270000000001</v>
          </cell>
          <cell r="R100">
            <v>-371.96799999999729</v>
          </cell>
          <cell r="S100">
            <v>738.99524889999998</v>
          </cell>
          <cell r="T100">
            <v>37765.877999999997</v>
          </cell>
          <cell r="U100">
            <v>2724.3429999999998</v>
          </cell>
          <cell r="V100">
            <v>1955.5</v>
          </cell>
          <cell r="W100">
            <v>37765.726000000002</v>
          </cell>
          <cell r="X100">
            <v>10648.647000000001</v>
          </cell>
          <cell r="Y100">
            <v>7108.8</v>
          </cell>
          <cell r="Z100">
            <v>4384.4570000000003</v>
          </cell>
          <cell r="AA100">
            <v>696.26499999999999</v>
          </cell>
          <cell r="AB100">
            <v>184.4167200000031</v>
          </cell>
          <cell r="AC100">
            <v>-444.67753969019242</v>
          </cell>
          <cell r="AD100">
            <v>0</v>
          </cell>
          <cell r="AE100">
            <v>36768.089999999997</v>
          </cell>
          <cell r="AF100">
            <v>10750.138000000001</v>
          </cell>
          <cell r="AG100">
            <v>908.07699999999988</v>
          </cell>
          <cell r="AH100">
            <v>2131.7669999999998</v>
          </cell>
          <cell r="AI100">
            <v>1290.422</v>
          </cell>
          <cell r="AJ100">
            <v>-549.68099999999902</v>
          </cell>
          <cell r="AK100">
            <v>738.99524889999998</v>
          </cell>
          <cell r="AL100">
            <v>37454.851999999999</v>
          </cell>
          <cell r="AM100">
            <v>3372.4</v>
          </cell>
          <cell r="AN100">
            <v>1841.5</v>
          </cell>
          <cell r="AO100">
            <v>37455.046000000002</v>
          </cell>
          <cell r="AP100">
            <v>9610.5340000000015</v>
          </cell>
          <cell r="AQ100">
            <v>7354.8469999999998</v>
          </cell>
          <cell r="AR100">
            <v>3982.4470000000001</v>
          </cell>
          <cell r="AS100">
            <v>640.84400000000005</v>
          </cell>
          <cell r="AT100">
            <v>1422.4456399999999</v>
          </cell>
          <cell r="AU100">
            <v>1028.4697620604511</v>
          </cell>
          <cell r="AV100">
            <v>0</v>
          </cell>
          <cell r="AW100">
            <v>38850.292529770762</v>
          </cell>
          <cell r="AX100">
            <v>11879.66338619574</v>
          </cell>
          <cell r="AY100">
            <v>1658.3715282766941</v>
          </cell>
          <cell r="AZ100">
            <v>3089.468958984959</v>
          </cell>
          <cell r="BA100">
            <v>2245.1048410688591</v>
          </cell>
          <cell r="BB100">
            <v>241.41786977863251</v>
          </cell>
          <cell r="BC100">
            <v>738.99524889999998</v>
          </cell>
          <cell r="BD100">
            <v>36068.121979527561</v>
          </cell>
          <cell r="BE100">
            <v>1377.615100858914</v>
          </cell>
          <cell r="BF100">
            <v>1921.199071317297</v>
          </cell>
          <cell r="BG100">
            <v>36067.821979527573</v>
          </cell>
          <cell r="BH100">
            <v>11135.63886977863</v>
          </cell>
          <cell r="BI100">
            <v>4457.7000000000007</v>
          </cell>
          <cell r="BJ100">
            <v>3080.0848991410871</v>
          </cell>
          <cell r="BK100">
            <v>820.65148002112767</v>
          </cell>
          <cell r="BL100">
            <v>1774.4036011512919</v>
          </cell>
          <cell r="BM100">
            <v>-3459.1690279325699</v>
          </cell>
          <cell r="BN100">
            <v>0</v>
          </cell>
          <cell r="BO100">
            <v>42166.885605214542</v>
          </cell>
          <cell r="BP100">
            <v>13068.70665256943</v>
          </cell>
          <cell r="BQ100">
            <v>2078.1564500334471</v>
          </cell>
          <cell r="BR100">
            <v>3584.1528879754028</v>
          </cell>
          <cell r="BS100">
            <v>2536.5664000696438</v>
          </cell>
          <cell r="BT100">
            <v>531.16649647414965</v>
          </cell>
          <cell r="BU100">
            <v>738.99524889999998</v>
          </cell>
          <cell r="BV100">
            <v>37132.604048238471</v>
          </cell>
          <cell r="BW100">
            <v>1064.6980544216531</v>
          </cell>
          <cell r="BX100">
            <v>2071.8616465273758</v>
          </cell>
          <cell r="BY100">
            <v>37132.304048238468</v>
          </cell>
          <cell r="BZ100">
            <v>11554.262593754829</v>
          </cell>
          <cell r="CA100">
            <v>4457.7000000000007</v>
          </cell>
          <cell r="CB100">
            <v>3393.0019455783481</v>
          </cell>
          <cell r="CC100">
            <v>888.58307330133403</v>
          </cell>
          <cell r="CD100">
            <v>1003.548377438289</v>
          </cell>
          <cell r="CE100">
            <v>-404.0389654482301</v>
          </cell>
          <cell r="CF100">
            <v>112.5427724979466</v>
          </cell>
          <cell r="CG100">
            <v>44581.624117632629</v>
          </cell>
          <cell r="CH100">
            <v>14039.674636470379</v>
          </cell>
          <cell r="CI100">
            <v>2421.4286880241289</v>
          </cell>
          <cell r="CJ100">
            <v>3778.8972886981769</v>
          </cell>
          <cell r="CK100">
            <v>2726.9054045234752</v>
          </cell>
          <cell r="CL100">
            <v>731.50430068883315</v>
          </cell>
          <cell r="CM100">
            <v>738.99524889999998</v>
          </cell>
          <cell r="CN100">
            <v>38097.874895375542</v>
          </cell>
          <cell r="CO100">
            <v>985.02618744590541</v>
          </cell>
          <cell r="CP100">
            <v>2236.934268027499</v>
          </cell>
          <cell r="CQ100">
            <v>38097.574895375546</v>
          </cell>
          <cell r="CR100">
            <v>12132.508332055</v>
          </cell>
          <cell r="CS100">
            <v>4457.7000000000007</v>
          </cell>
          <cell r="CT100">
            <v>3472.6738125540951</v>
          </cell>
          <cell r="CU100">
            <v>945.25104355869394</v>
          </cell>
          <cell r="CV100">
            <v>1002.876477104127</v>
          </cell>
          <cell r="CW100">
            <v>-287.03920105457638</v>
          </cell>
          <cell r="CX100">
            <v>153.25856238866459</v>
          </cell>
          <cell r="CY100">
            <v>46887.059834797932</v>
          </cell>
          <cell r="CZ100">
            <v>14944.20950697069</v>
          </cell>
          <cell r="DA100">
            <v>2775.523252316209</v>
          </cell>
          <cell r="DB100">
            <v>4175.9911320258516</v>
          </cell>
          <cell r="DC100">
            <v>3127.9864484491809</v>
          </cell>
          <cell r="DD100">
            <v>1022.1098887206711</v>
          </cell>
          <cell r="DE100">
            <v>738.99524889999998</v>
          </cell>
          <cell r="DF100">
            <v>39268.241928192452</v>
          </cell>
          <cell r="DG100">
            <v>1089.778351559537</v>
          </cell>
          <cell r="DH100">
            <v>2455.538788869856</v>
          </cell>
          <cell r="DI100">
            <v>39267.941928192457</v>
          </cell>
          <cell r="DJ100">
            <v>12940.250562861431</v>
          </cell>
          <cell r="DK100">
            <v>4457.7000000000007</v>
          </cell>
          <cell r="DL100">
            <v>3367.9216484404642</v>
          </cell>
          <cell r="DM100">
            <v>1015.6845380339209</v>
          </cell>
          <cell r="DN100">
            <v>1314.211011023682</v>
          </cell>
          <cell r="DO100">
            <v>33.579935249520076</v>
          </cell>
          <cell r="DP100">
            <v>214.36765791423821</v>
          </cell>
          <cell r="DQ100">
            <v>49200.648692684328</v>
          </cell>
          <cell r="DR100">
            <v>15785.94299389765</v>
          </cell>
          <cell r="DS100">
            <v>3017.9101460840702</v>
          </cell>
          <cell r="DT100">
            <v>4438.3128952587194</v>
          </cell>
          <cell r="DU100">
            <v>3399.777844842738</v>
          </cell>
          <cell r="DV100">
            <v>1197.3213431718541</v>
          </cell>
          <cell r="DW100">
            <v>738.99524889999998</v>
          </cell>
          <cell r="DX100">
            <v>40602.187238659113</v>
          </cell>
          <cell r="DY100">
            <v>1301.5041645751551</v>
          </cell>
          <cell r="DZ100">
            <v>2709.474250122511</v>
          </cell>
          <cell r="EA100">
            <v>40601.88723865911</v>
          </cell>
          <cell r="EB100">
            <v>13888.972036060501</v>
          </cell>
          <cell r="EC100">
            <v>4457.7000000000007</v>
          </cell>
          <cell r="ED100">
            <v>3156.195835424845</v>
          </cell>
          <cell r="EE100">
            <v>1065.746164681947</v>
          </cell>
          <cell r="EF100">
            <v>1505.9685157406179</v>
          </cell>
          <cell r="EG100">
            <v>189.3110410046572</v>
          </cell>
          <cell r="EH100">
            <v>248.59986997279449</v>
          </cell>
          <cell r="EI100">
            <v>51708.840167328832</v>
          </cell>
          <cell r="EJ100">
            <v>16695.697853304791</v>
          </cell>
          <cell r="EK100">
            <v>3303.5661740101718</v>
          </cell>
          <cell r="EL100">
            <v>4768.7214396500594</v>
          </cell>
          <cell r="EM100">
            <v>3709.4302183364161</v>
          </cell>
          <cell r="EN100">
            <v>1423.6137960881269</v>
          </cell>
          <cell r="EO100">
            <v>738.99524889999998</v>
          </cell>
          <cell r="EP100">
            <v>42131.04344172823</v>
          </cell>
          <cell r="EQ100">
            <v>1622.7997460809429</v>
          </cell>
          <cell r="ER100">
            <v>2976.2863952669431</v>
          </cell>
          <cell r="ES100">
            <v>42130.743441728227</v>
          </cell>
          <cell r="ET100">
            <v>15018.29650302407</v>
          </cell>
          <cell r="EU100">
            <v>4457.7000000000007</v>
          </cell>
          <cell r="EV100">
            <v>2834.9002539190578</v>
          </cell>
          <cell r="EW100">
            <v>1120.008007905358</v>
          </cell>
          <cell r="EX100">
            <v>1691.539239956724</v>
          </cell>
          <cell r="EY100">
            <v>343.14926992926348</v>
          </cell>
          <cell r="EZ100">
            <v>294.28932912455468</v>
          </cell>
          <cell r="FA100">
            <v>54203.340945426608</v>
          </cell>
          <cell r="FB100">
            <v>17509.384380547701</v>
          </cell>
          <cell r="FC100">
            <v>3496.5445417413839</v>
          </cell>
          <cell r="FD100">
            <v>5008.4866234595056</v>
          </cell>
          <cell r="FE100">
            <v>3931.7485751902982</v>
          </cell>
          <cell r="FF100">
            <v>1597.5150854218909</v>
          </cell>
          <cell r="FG100">
            <v>738.99524889999998</v>
          </cell>
          <cell r="FH100">
            <v>43796.681091306316</v>
          </cell>
          <cell r="FI100">
            <v>2047.7989457309411</v>
          </cell>
          <cell r="FJ100">
            <v>3255.9163113231261</v>
          </cell>
          <cell r="FK100">
            <v>43796.381091306321</v>
          </cell>
          <cell r="FL100">
            <v>16288.21542446141</v>
          </cell>
          <cell r="FM100">
            <v>4457.7000000000007</v>
          </cell>
          <cell r="FN100">
            <v>2409.9010542690598</v>
          </cell>
          <cell r="FO100">
            <v>1173.985041655721</v>
          </cell>
          <cell r="FP100">
            <v>1851.9690051820301</v>
          </cell>
          <cell r="FQ100">
            <v>469.22972328534462</v>
          </cell>
          <cell r="FR100">
            <v>327.59616398454801</v>
          </cell>
          <cell r="FS100">
            <v>8762.1760000000013</v>
          </cell>
          <cell r="FT100">
            <v>2431.7500000000009</v>
          </cell>
          <cell r="FU100">
            <v>177.09700000000089</v>
          </cell>
          <cell r="FV100">
            <v>434.203000000001</v>
          </cell>
          <cell r="FW100">
            <v>254.024000000001</v>
          </cell>
          <cell r="FX100">
            <v>-98.755999999999005</v>
          </cell>
          <cell r="FY100">
            <v>738.99524889999998</v>
          </cell>
          <cell r="FZ100">
            <v>33761.328999999998</v>
          </cell>
          <cell r="GA100">
            <v>1991.6310000000001</v>
          </cell>
          <cell r="GB100">
            <v>1982.9</v>
          </cell>
          <cell r="GC100">
            <v>33761.14</v>
          </cell>
          <cell r="GD100">
            <v>11118.210999999999</v>
          </cell>
          <cell r="GE100">
            <v>6911.5</v>
          </cell>
          <cell r="GF100">
            <v>4919.8690000000006</v>
          </cell>
          <cell r="GG100">
            <v>174.565</v>
          </cell>
          <cell r="GH100">
            <v>-1533.5351999999989</v>
          </cell>
          <cell r="GI100">
            <v>-1659.614820297599</v>
          </cell>
          <cell r="GJ100">
            <v>0</v>
          </cell>
          <cell r="GK100">
            <v>8562.389000000001</v>
          </cell>
          <cell r="GL100">
            <v>2452.775000000001</v>
          </cell>
          <cell r="GM100">
            <v>228.86900000000151</v>
          </cell>
          <cell r="GN100">
            <v>492.06700000000149</v>
          </cell>
          <cell r="GO100">
            <v>307.66400000000152</v>
          </cell>
          <cell r="GP100">
            <v>-112.11899999999849</v>
          </cell>
          <cell r="GQ100">
            <v>738.99524889999998</v>
          </cell>
          <cell r="GR100">
            <v>34500.928999999996</v>
          </cell>
          <cell r="GS100">
            <v>1922.0250000000001</v>
          </cell>
          <cell r="GT100">
            <v>1990.7</v>
          </cell>
          <cell r="GU100">
            <v>34500.836000000003</v>
          </cell>
          <cell r="GV100">
            <v>10937.832</v>
          </cell>
          <cell r="GW100">
            <v>6846.5999999999995</v>
          </cell>
          <cell r="GX100">
            <v>4924.5749999999989</v>
          </cell>
          <cell r="GY100">
            <v>184.3</v>
          </cell>
          <cell r="GZ100">
            <v>599.36878000000343</v>
          </cell>
          <cell r="HA100">
            <v>267.29445967738519</v>
          </cell>
          <cell r="HB100">
            <v>0</v>
          </cell>
          <cell r="HC100">
            <v>8807.0190000000002</v>
          </cell>
          <cell r="HD100">
            <v>2454.674</v>
          </cell>
          <cell r="HE100">
            <v>264.61200000000002</v>
          </cell>
          <cell r="HF100">
            <v>527.52300000000002</v>
          </cell>
          <cell r="HG100">
            <v>344.428</v>
          </cell>
          <cell r="HH100">
            <v>-145.89099999999999</v>
          </cell>
          <cell r="HI100">
            <v>738.99524889999998</v>
          </cell>
          <cell r="HJ100">
            <v>35976.304999999993</v>
          </cell>
          <cell r="HK100">
            <v>2106.0949999999998</v>
          </cell>
          <cell r="HL100">
            <v>1979.8</v>
          </cell>
          <cell r="HM100">
            <v>35976.315000000002</v>
          </cell>
          <cell r="HN100">
            <v>10805.259</v>
          </cell>
          <cell r="HO100">
            <v>7148</v>
          </cell>
          <cell r="HP100">
            <v>5041.9049999999997</v>
          </cell>
          <cell r="HQ100">
            <v>188.1</v>
          </cell>
          <cell r="HR100">
            <v>1077.184760000001</v>
          </cell>
          <cell r="HS100">
            <v>1021.914113192646</v>
          </cell>
          <cell r="HT100">
            <v>0</v>
          </cell>
          <cell r="HU100">
            <v>11167.418</v>
          </cell>
          <cell r="HV100">
            <v>3099.6970000000001</v>
          </cell>
          <cell r="HW100">
            <v>328.99200000000019</v>
          </cell>
          <cell r="HX100">
            <v>673.66300000000024</v>
          </cell>
          <cell r="HY100">
            <v>412.61100000000027</v>
          </cell>
          <cell r="HZ100">
            <v>-15.201999999999741</v>
          </cell>
          <cell r="IA100">
            <v>738.99524889999998</v>
          </cell>
          <cell r="IB100">
            <v>37765.877999999997</v>
          </cell>
          <cell r="IC100">
            <v>2724.3429999999998</v>
          </cell>
          <cell r="ID100">
            <v>1955.5</v>
          </cell>
          <cell r="IE100">
            <v>37765.726000000002</v>
          </cell>
          <cell r="IF100">
            <v>10648.647000000001</v>
          </cell>
          <cell r="IG100">
            <v>7108.8</v>
          </cell>
          <cell r="IH100">
            <v>4384.4570000000003</v>
          </cell>
          <cell r="II100">
            <v>149.30000000000001</v>
          </cell>
          <cell r="IJ100">
            <v>641.3983800000002</v>
          </cell>
          <cell r="IK100">
            <v>558.23108887252613</v>
          </cell>
          <cell r="IL100">
            <v>0</v>
          </cell>
          <cell r="IM100">
            <v>9067.3340000000007</v>
          </cell>
          <cell r="IN100">
            <v>2479.293000000001</v>
          </cell>
          <cell r="IO100">
            <v>152.34800000000081</v>
          </cell>
          <cell r="IP100">
            <v>448.03100000000092</v>
          </cell>
          <cell r="IQ100">
            <v>233.7600000000009</v>
          </cell>
          <cell r="IR100">
            <v>-309.36899999999912</v>
          </cell>
          <cell r="IS100">
            <v>738.99524889999998</v>
          </cell>
          <cell r="IT100">
            <v>34216.544000000002</v>
          </cell>
          <cell r="IU100">
            <v>2232.7979999999998</v>
          </cell>
          <cell r="IV100">
            <v>1951.1</v>
          </cell>
          <cell r="IW100">
            <v>34216.438000000002</v>
          </cell>
          <cell r="IX100">
            <v>10290.69</v>
          </cell>
          <cell r="IY100">
            <v>7271.1</v>
          </cell>
          <cell r="IZ100">
            <v>5038.3020000000006</v>
          </cell>
          <cell r="JA100">
            <v>178.1</v>
          </cell>
          <cell r="JB100">
            <v>-18.227280000000469</v>
          </cell>
          <cell r="JC100">
            <v>-374.99075768300759</v>
          </cell>
          <cell r="JD100">
            <v>0</v>
          </cell>
          <cell r="JE100">
            <v>8572.2559999999994</v>
          </cell>
          <cell r="JF100">
            <v>2468.645</v>
          </cell>
          <cell r="JG100">
            <v>141.7859999999996</v>
          </cell>
          <cell r="JH100">
            <v>439.79299999999961</v>
          </cell>
          <cell r="JI100">
            <v>238.54499999999959</v>
          </cell>
          <cell r="JJ100">
            <v>-198.79100000000051</v>
          </cell>
          <cell r="JK100">
            <v>738.99524889999998</v>
          </cell>
          <cell r="JL100">
            <v>35598.872000000003</v>
          </cell>
          <cell r="JM100">
            <v>2486.8040000000001</v>
          </cell>
          <cell r="JN100">
            <v>1910.731</v>
          </cell>
          <cell r="JO100">
            <v>35598.841</v>
          </cell>
          <cell r="JP100">
            <v>10011.498</v>
          </cell>
          <cell r="JQ100">
            <v>7231.7280000000001</v>
          </cell>
          <cell r="JR100">
            <v>4744.924</v>
          </cell>
          <cell r="JS100">
            <v>156.32900000000001</v>
          </cell>
          <cell r="JT100">
            <v>381.77407999999929</v>
          </cell>
          <cell r="JU100">
            <v>3.1412593244681939</v>
          </cell>
          <cell r="JV100">
            <v>0</v>
          </cell>
          <cell r="JW100">
            <v>8578.7999999999993</v>
          </cell>
          <cell r="JX100">
            <v>2609.4</v>
          </cell>
          <cell r="JY100">
            <v>172.20000000000019</v>
          </cell>
          <cell r="JZ100">
            <v>487.50000000000023</v>
          </cell>
          <cell r="KA100">
            <v>270.2750000000002</v>
          </cell>
          <cell r="KB100">
            <v>-143.36399999999969</v>
          </cell>
          <cell r="KC100">
            <v>738.99524889999998</v>
          </cell>
          <cell r="KD100">
            <v>36918.828999999998</v>
          </cell>
          <cell r="KE100">
            <v>3284.8</v>
          </cell>
          <cell r="KF100">
            <v>1872.3</v>
          </cell>
          <cell r="KG100">
            <v>36918.923999999999</v>
          </cell>
          <cell r="KH100">
            <v>9532.6389999999992</v>
          </cell>
          <cell r="KI100">
            <v>7403.3</v>
          </cell>
          <cell r="KJ100">
            <v>4118.5</v>
          </cell>
          <cell r="KK100">
            <v>133.5</v>
          </cell>
          <cell r="KL100">
            <v>2048.586420000001</v>
          </cell>
          <cell r="KM100">
            <v>1887.556247305256</v>
          </cell>
          <cell r="KN100">
            <v>0</v>
          </cell>
          <cell r="KO100">
            <v>10549.7</v>
          </cell>
          <cell r="KP100">
            <v>3192.8</v>
          </cell>
          <cell r="KQ100">
            <v>441.74300000000022</v>
          </cell>
          <cell r="KR100">
            <v>756.44300000000021</v>
          </cell>
          <cell r="KS100">
            <v>547.84200000000021</v>
          </cell>
          <cell r="KT100">
            <v>101.8430000000003</v>
          </cell>
          <cell r="KU100">
            <v>738.99524889999998</v>
          </cell>
          <cell r="KV100">
            <v>37454.851999999999</v>
          </cell>
          <cell r="KW100">
            <v>3372.4</v>
          </cell>
          <cell r="KX100">
            <v>1841.5</v>
          </cell>
          <cell r="KY100">
            <v>37455.046000000002</v>
          </cell>
          <cell r="KZ100">
            <v>9610.5340000000015</v>
          </cell>
          <cell r="LA100">
            <v>7354.8469999999998</v>
          </cell>
          <cell r="LB100">
            <v>3982.4470000000001</v>
          </cell>
          <cell r="LC100">
            <v>172.91499999999999</v>
          </cell>
          <cell r="LD100">
            <v>-389.6875799999994</v>
          </cell>
          <cell r="LE100">
            <v>-5057.1278389681202</v>
          </cell>
          <cell r="LF100">
            <v>0</v>
          </cell>
          <cell r="LG100">
            <v>9239.2999999999993</v>
          </cell>
          <cell r="LH100">
            <v>2763.4</v>
          </cell>
          <cell r="LI100">
            <v>358.19999999999959</v>
          </cell>
          <cell r="LJ100">
            <v>687.7999999999995</v>
          </cell>
          <cell r="LK100">
            <v>485.89999999999952</v>
          </cell>
          <cell r="LL100">
            <v>29.89999999999959</v>
          </cell>
          <cell r="LM100">
            <v>738.99524889999998</v>
          </cell>
          <cell r="LN100">
            <v>37219</v>
          </cell>
          <cell r="LO100">
            <v>2330.4</v>
          </cell>
          <cell r="LP100">
            <v>1823.6</v>
          </cell>
          <cell r="LQ100">
            <v>37218.800000000003</v>
          </cell>
          <cell r="LR100">
            <v>10899.8</v>
          </cell>
          <cell r="LS100">
            <v>6669.7999999999993</v>
          </cell>
          <cell r="LT100">
            <v>4339.3999999999996</v>
          </cell>
          <cell r="LU100">
            <v>182.9</v>
          </cell>
          <cell r="LV100">
            <v>-302.02470000000119</v>
          </cell>
          <cell r="LW100">
            <v>-103.95967814210999</v>
          </cell>
          <cell r="LX100">
            <v>0</v>
          </cell>
          <cell r="LY100">
            <v>9010</v>
          </cell>
          <cell r="LZ100">
            <v>2782.3</v>
          </cell>
          <cell r="MA100">
            <v>351.77900000000022</v>
          </cell>
          <cell r="MB100">
            <v>710.67900000000031</v>
          </cell>
          <cell r="MC100">
            <v>504.9680000000003</v>
          </cell>
          <cell r="MD100">
            <v>37.379000000000232</v>
          </cell>
          <cell r="ME100">
            <v>738.99524889999998</v>
          </cell>
          <cell r="MF100">
            <v>34977.5</v>
          </cell>
          <cell r="MG100">
            <v>1946.5</v>
          </cell>
          <cell r="MH100">
            <v>1797.7</v>
          </cell>
          <cell r="MI100">
            <v>34977.199999999997</v>
          </cell>
          <cell r="MJ100">
            <v>10961.5</v>
          </cell>
          <cell r="MK100">
            <v>4457.7000000000007</v>
          </cell>
          <cell r="ML100">
            <v>2511.2000000000012</v>
          </cell>
          <cell r="MM100">
            <v>148.19999999999999</v>
          </cell>
          <cell r="MN100">
            <v>2354.167780000002</v>
          </cell>
          <cell r="MO100">
            <v>1698.1413023380601</v>
          </cell>
          <cell r="MP100">
            <v>0</v>
          </cell>
          <cell r="MQ100">
            <v>9101.8016016130168</v>
          </cell>
          <cell r="MR100">
            <v>2810.822746533137</v>
          </cell>
          <cell r="MS100">
            <v>364.21560931356612</v>
          </cell>
          <cell r="MT100">
            <v>726.80293175831173</v>
          </cell>
          <cell r="MU100">
            <v>517.46149492121231</v>
          </cell>
          <cell r="MV100">
            <v>24.769588421256881</v>
          </cell>
          <cell r="MW100">
            <v>738.99524889999998</v>
          </cell>
          <cell r="MX100">
            <v>35418.968666074499</v>
          </cell>
          <cell r="MY100">
            <v>745.63536611714653</v>
          </cell>
          <cell r="MZ100">
            <v>1831.9353003638921</v>
          </cell>
          <cell r="NA100">
            <v>35418.668666074504</v>
          </cell>
          <cell r="NB100">
            <v>10986.269588421261</v>
          </cell>
          <cell r="NC100">
            <v>4457.7000000000007</v>
          </cell>
          <cell r="ND100">
            <v>3712.0646338828542</v>
          </cell>
          <cell r="NE100">
            <v>216.2713323961521</v>
          </cell>
          <cell r="NF100">
            <v>-781.31468954781758</v>
          </cell>
          <cell r="NG100">
            <v>-1204.7453498755201</v>
          </cell>
          <cell r="NH100">
            <v>0</v>
          </cell>
          <cell r="NI100">
            <v>11501.02354197314</v>
          </cell>
          <cell r="NJ100">
            <v>3523.1406396625998</v>
          </cell>
          <cell r="NK100">
            <v>584.17691896312749</v>
          </cell>
          <cell r="NL100">
            <v>964.58424466852887</v>
          </cell>
          <cell r="NM100">
            <v>737.17256358952773</v>
          </cell>
          <cell r="NN100">
            <v>149.3692813573758</v>
          </cell>
          <cell r="NO100">
            <v>738.99524889999998</v>
          </cell>
          <cell r="NP100">
            <v>36068.121979527561</v>
          </cell>
          <cell r="NQ100">
            <v>1377.615100858914</v>
          </cell>
          <cell r="NR100">
            <v>1921.199071317297</v>
          </cell>
          <cell r="NS100">
            <v>36067.821979527573</v>
          </cell>
          <cell r="NT100">
            <v>11135.63886977863</v>
          </cell>
          <cell r="NU100">
            <v>4457.7000000000007</v>
          </cell>
          <cell r="NV100">
            <v>3080.0848991410871</v>
          </cell>
          <cell r="NW100">
            <v>273.28014762497543</v>
          </cell>
          <cell r="NX100">
            <v>1104.234591652631</v>
          </cell>
          <cell r="NY100">
            <v>781.39122464272418</v>
          </cell>
          <cell r="NZ100">
            <v>0</v>
          </cell>
          <cell r="UG100">
            <v>-2040.9</v>
          </cell>
          <cell r="UH100">
            <v>-1691.7829999999999</v>
          </cell>
          <cell r="UI100">
            <v>-1573.100636998209</v>
          </cell>
          <cell r="UJ100">
            <v>-1587.1049808056839</v>
          </cell>
          <cell r="UK100">
            <v>-1492.8290945870931</v>
          </cell>
          <cell r="UL100">
            <v>-1499.749297613223</v>
          </cell>
          <cell r="UM100">
            <v>-1536.9585322702169</v>
          </cell>
          <cell r="UN100">
            <v>-1546.1622138208461</v>
          </cell>
          <cell r="UO100">
            <v>-1539.994639111492</v>
          </cell>
          <cell r="UP100">
            <v>-422.1</v>
          </cell>
          <cell r="UQ100">
            <v>-493.8</v>
          </cell>
          <cell r="UR100">
            <v>-556.19999999999993</v>
          </cell>
          <cell r="US100">
            <v>-568.79999999999995</v>
          </cell>
          <cell r="UT100">
            <v>-632.29999999999995</v>
          </cell>
          <cell r="UU100">
            <v>-532.08300000000008</v>
          </cell>
          <cell r="UV100">
            <v>-437.3</v>
          </cell>
          <cell r="UW100">
            <v>-456.16399999999999</v>
          </cell>
          <cell r="UX100">
            <v>-383.4</v>
          </cell>
          <cell r="UY100">
            <v>-401.1</v>
          </cell>
          <cell r="UZ100">
            <v>-370.793541133438</v>
          </cell>
          <cell r="VA100">
            <v>-417.80709586477121</v>
          </cell>
        </row>
        <row r="101">
          <cell r="A101" t="str">
            <v>MILS3</v>
          </cell>
          <cell r="B101" t="str">
            <v>Mills</v>
          </cell>
          <cell r="C101" t="str">
            <v>Transportation</v>
          </cell>
          <cell r="D101" t="str">
            <v>Pedro Bruno</v>
          </cell>
          <cell r="E101">
            <v>45406</v>
          </cell>
          <cell r="F101" t="str">
            <v>Buy</v>
          </cell>
          <cell r="H101" t="str">
            <v>BRL</v>
          </cell>
          <cell r="I101">
            <v>21</v>
          </cell>
          <cell r="J101">
            <v>0.14975178719877399</v>
          </cell>
          <cell r="K101">
            <v>0.1305</v>
          </cell>
          <cell r="L101">
            <v>0.12405500083131341</v>
          </cell>
          <cell r="M101">
            <v>1092.126132617002</v>
          </cell>
          <cell r="O101">
            <v>322.2534197957832</v>
          </cell>
          <cell r="P101">
            <v>489.86514088256871</v>
          </cell>
          <cell r="Q101">
            <v>512.69999999999993</v>
          </cell>
          <cell r="R101">
            <v>216.4747849857832</v>
          </cell>
          <cell r="S101">
            <v>246.309</v>
          </cell>
          <cell r="T101">
            <v>2588.4399424999988</v>
          </cell>
          <cell r="U101">
            <v>780.13082337999947</v>
          </cell>
          <cell r="V101">
            <v>912.60209063999957</v>
          </cell>
          <cell r="W101">
            <v>1349.0632750889181</v>
          </cell>
          <cell r="X101">
            <v>1239.3780625043989</v>
          </cell>
          <cell r="Y101">
            <v>972.23912394000013</v>
          </cell>
          <cell r="Z101">
            <v>192.10830056000071</v>
          </cell>
          <cell r="AA101">
            <v>600.10311529000001</v>
          </cell>
          <cell r="AB101">
            <v>-94.575770011468137</v>
          </cell>
          <cell r="AC101">
            <v>667.86497909176853</v>
          </cell>
          <cell r="AD101">
            <v>-167.61172108678539</v>
          </cell>
          <cell r="AE101">
            <v>1377.7555879141751</v>
          </cell>
          <cell r="AG101">
            <v>469.11351070592508</v>
          </cell>
          <cell r="AH101">
            <v>689.59044249592523</v>
          </cell>
          <cell r="AI101">
            <v>700.19933726767476</v>
          </cell>
          <cell r="AJ101">
            <v>278.1023721759251</v>
          </cell>
          <cell r="AK101">
            <v>246.309</v>
          </cell>
          <cell r="AL101">
            <v>2740.4036748799999</v>
          </cell>
          <cell r="AM101">
            <v>546.88897025999995</v>
          </cell>
          <cell r="AN101">
            <v>1238.80245339</v>
          </cell>
          <cell r="AO101">
            <v>1278.7847378500001</v>
          </cell>
          <cell r="AP101">
            <v>1461.6199370249999</v>
          </cell>
          <cell r="AQ101">
            <v>997.77748724999969</v>
          </cell>
          <cell r="AR101">
            <v>450.88851698999969</v>
          </cell>
          <cell r="AS101">
            <v>598.49898919861948</v>
          </cell>
          <cell r="AT101">
            <v>-212.4196236040782</v>
          </cell>
          <cell r="AU101">
            <v>-241.63403125269471</v>
          </cell>
          <cell r="AV101">
            <v>-220.47693179000009</v>
          </cell>
          <cell r="AW101">
            <v>1606.6485056120889</v>
          </cell>
          <cell r="AY101">
            <v>511.38494891515779</v>
          </cell>
          <cell r="AZ101">
            <v>782.08578877423224</v>
          </cell>
          <cell r="BA101">
            <v>782.98339449423338</v>
          </cell>
          <cell r="BB101">
            <v>283.11162706453467</v>
          </cell>
          <cell r="BC101">
            <v>246.309</v>
          </cell>
          <cell r="BD101">
            <v>3426.2712011974058</v>
          </cell>
          <cell r="BE101">
            <v>367.31005539182991</v>
          </cell>
          <cell r="BF101">
            <v>1943.6893861064709</v>
          </cell>
          <cell r="BG101">
            <v>1750.238440851813</v>
          </cell>
          <cell r="BH101">
            <v>1676.0327603443909</v>
          </cell>
          <cell r="BI101">
            <v>1408.1341647540321</v>
          </cell>
          <cell r="BJ101">
            <v>1040.8241093622021</v>
          </cell>
          <cell r="BK101">
            <v>1019.027150755794</v>
          </cell>
          <cell r="BL101">
            <v>-342.74721720914818</v>
          </cell>
          <cell r="BM101">
            <v>-10.386923626224871</v>
          </cell>
          <cell r="BN101">
            <v>-270.70083985907439</v>
          </cell>
          <cell r="BO101">
            <v>1998.4389697228439</v>
          </cell>
          <cell r="BQ101">
            <v>653.82825957304237</v>
          </cell>
          <cell r="BR101">
            <v>974.53700828061017</v>
          </cell>
          <cell r="BS101">
            <v>974.53700828061017</v>
          </cell>
          <cell r="BT101">
            <v>346.46369342689508</v>
          </cell>
          <cell r="BU101">
            <v>246.309</v>
          </cell>
          <cell r="BV101">
            <v>4014.9224498546391</v>
          </cell>
          <cell r="BW101">
            <v>236.88486677919181</v>
          </cell>
          <cell r="BX101">
            <v>2534.2271841928232</v>
          </cell>
          <cell r="BY101">
            <v>2078.3754961665759</v>
          </cell>
          <cell r="BZ101">
            <v>1936.54695368686</v>
          </cell>
          <cell r="CA101">
            <v>1680.2506788089379</v>
          </cell>
          <cell r="CB101">
            <v>1443.3658120297471</v>
          </cell>
          <cell r="CC101">
            <v>971.84469305323569</v>
          </cell>
          <cell r="CD101">
            <v>-205.37611430888421</v>
          </cell>
          <cell r="CE101">
            <v>-44.475688528212693</v>
          </cell>
          <cell r="CF101">
            <v>-320.70874870756779</v>
          </cell>
          <cell r="CG101">
            <v>2472.6838648823859</v>
          </cell>
          <cell r="CI101">
            <v>786.75398054452876</v>
          </cell>
          <cell r="CJ101">
            <v>1192.2303300153801</v>
          </cell>
          <cell r="CK101">
            <v>1192.2303300153801</v>
          </cell>
          <cell r="CL101">
            <v>385.42850004907058</v>
          </cell>
          <cell r="CM101">
            <v>246.309</v>
          </cell>
          <cell r="CN101">
            <v>4660.6676306407626</v>
          </cell>
          <cell r="CO101">
            <v>186.5938612185918</v>
          </cell>
          <cell r="CP101">
            <v>3072.9844600298961</v>
          </cell>
          <cell r="CQ101">
            <v>2434.3079297977988</v>
          </cell>
          <cell r="CR101">
            <v>2226.359700841761</v>
          </cell>
          <cell r="CS101">
            <v>1964.084123438535</v>
          </cell>
          <cell r="CT101">
            <v>1777.4902622199429</v>
          </cell>
          <cell r="CU101">
            <v>1013.690873677129</v>
          </cell>
          <cell r="CV101">
            <v>-73.209410963926473</v>
          </cell>
          <cell r="CW101">
            <v>45.324747333570173</v>
          </cell>
          <cell r="CX101">
            <v>-405.47634947085157</v>
          </cell>
          <cell r="CY101">
            <v>2817.0047491291161</v>
          </cell>
          <cell r="DA101">
            <v>887.84895948876533</v>
          </cell>
          <cell r="DB101">
            <v>1364.1615507933991</v>
          </cell>
          <cell r="DC101">
            <v>1364.1615507933991</v>
          </cell>
          <cell r="DD101">
            <v>429.65394089805829</v>
          </cell>
          <cell r="DE101">
            <v>246.309</v>
          </cell>
          <cell r="DF101">
            <v>5182.0721646581314</v>
          </cell>
          <cell r="DG101">
            <v>222.75408184236059</v>
          </cell>
          <cell r="DH101">
            <v>3445.573513392621</v>
          </cell>
          <cell r="DI101">
            <v>2740.8854933661391</v>
          </cell>
          <cell r="DJ101">
            <v>2441.1866712907899</v>
          </cell>
          <cell r="DK101">
            <v>2222.2148180810459</v>
          </cell>
          <cell r="DL101">
            <v>1999.4607362386851</v>
          </cell>
          <cell r="DM101">
            <v>921.89533800896857</v>
          </cell>
          <cell r="DN101">
            <v>184.6968271743639</v>
          </cell>
          <cell r="DO101">
            <v>250.9871910727978</v>
          </cell>
          <cell r="DP101">
            <v>-476.31259130463383</v>
          </cell>
          <cell r="DQ101">
            <v>3160.8631948353982</v>
          </cell>
          <cell r="DS101">
            <v>1012.568905629877</v>
          </cell>
          <cell r="DT101">
            <v>1529.4049326387701</v>
          </cell>
          <cell r="DU101">
            <v>1529.4049326387701</v>
          </cell>
          <cell r="DV101">
            <v>506.69938782706117</v>
          </cell>
          <cell r="DW101">
            <v>246.309</v>
          </cell>
          <cell r="DX101">
            <v>5676.1384662120081</v>
          </cell>
          <cell r="DY101">
            <v>335.65680952085722</v>
          </cell>
          <cell r="DZ101">
            <v>3713.5186421746262</v>
          </cell>
          <cell r="EA101">
            <v>3032.2720397891921</v>
          </cell>
          <cell r="EB101">
            <v>2643.8664264216141</v>
          </cell>
          <cell r="EC101">
            <v>2463.404964018529</v>
          </cell>
          <cell r="ED101">
            <v>2127.7481544976722</v>
          </cell>
          <cell r="EE101">
            <v>861.39337834815535</v>
          </cell>
          <cell r="EF101">
            <v>377.8310605511025</v>
          </cell>
          <cell r="EG101">
            <v>416.92236037473322</v>
          </cell>
          <cell r="EH101">
            <v>-516.8360270088931</v>
          </cell>
          <cell r="EI101">
            <v>3513.2008029349449</v>
          </cell>
          <cell r="EK101">
            <v>1163.596369324855</v>
          </cell>
          <cell r="EL101">
            <v>1720.6241656510481</v>
          </cell>
          <cell r="EM101">
            <v>1720.6241656510481</v>
          </cell>
          <cell r="EN101">
            <v>611.57163313077785</v>
          </cell>
          <cell r="EO101">
            <v>246.309</v>
          </cell>
          <cell r="EP101">
            <v>6205.1970055780639</v>
          </cell>
          <cell r="EQ101">
            <v>534.46805052023046</v>
          </cell>
          <cell r="ER101">
            <v>3930.1791086794792</v>
          </cell>
          <cell r="ES101">
            <v>3316.7019259029362</v>
          </cell>
          <cell r="ET101">
            <v>2888.4950796739249</v>
          </cell>
          <cell r="EU101">
            <v>2702.5555645745749</v>
          </cell>
          <cell r="EV101">
            <v>2168.0875140543449</v>
          </cell>
          <cell r="EW101">
            <v>854.10928770016392</v>
          </cell>
          <cell r="EX101">
            <v>529.5494457184144</v>
          </cell>
          <cell r="EY101">
            <v>565.75422087784</v>
          </cell>
          <cell r="EZ101">
            <v>-557.02779632619388</v>
          </cell>
          <cell r="FA101">
            <v>3772.1026797657319</v>
          </cell>
          <cell r="FC101">
            <v>1267.9411221644041</v>
          </cell>
          <cell r="FD101">
            <v>1857.467988466326</v>
          </cell>
          <cell r="FE101">
            <v>1857.467988466326</v>
          </cell>
          <cell r="FF101">
            <v>675.84833241542663</v>
          </cell>
          <cell r="FG101">
            <v>246.309</v>
          </cell>
          <cell r="FH101">
            <v>6762.9419909456574</v>
          </cell>
          <cell r="FI101">
            <v>778.34831858831967</v>
          </cell>
          <cell r="FJ101">
            <v>4160.173170077268</v>
          </cell>
          <cell r="FK101">
            <v>3604.1075783043598</v>
          </cell>
          <cell r="FL101">
            <v>3158.8344126400962</v>
          </cell>
          <cell r="FM101">
            <v>2955.6590991735338</v>
          </cell>
          <cell r="FN101">
            <v>2177.3107805852142</v>
          </cell>
          <cell r="FO101">
            <v>903.94119499628016</v>
          </cell>
          <cell r="FP101">
            <v>607.99618601804286</v>
          </cell>
          <cell r="FQ101">
            <v>649.38926751734505</v>
          </cell>
          <cell r="FR101">
            <v>-589.52686630192181</v>
          </cell>
          <cell r="FS101">
            <v>235.0961886395807</v>
          </cell>
          <cell r="FU101">
            <v>65.776434050355775</v>
          </cell>
          <cell r="FV101">
            <v>104.9502462803558</v>
          </cell>
          <cell r="FW101">
            <v>112</v>
          </cell>
          <cell r="FX101">
            <v>40.844888450355768</v>
          </cell>
          <cell r="FY101">
            <v>246.309</v>
          </cell>
          <cell r="FZ101">
            <v>1781.4287059999999</v>
          </cell>
          <cell r="GA101">
            <v>516.75388166000005</v>
          </cell>
          <cell r="GB101">
            <v>399.88385664999998</v>
          </cell>
          <cell r="GC101">
            <v>649.50305920000005</v>
          </cell>
          <cell r="GD101">
            <v>1131.9266467885</v>
          </cell>
          <cell r="GE101">
            <v>483.28013689000011</v>
          </cell>
          <cell r="GF101">
            <v>-33.473744770000003</v>
          </cell>
          <cell r="GG101">
            <v>50.395959990000001</v>
          </cell>
          <cell r="GJ101">
            <v>-39.173812230000003</v>
          </cell>
          <cell r="GK101">
            <v>247.62700301984989</v>
          </cell>
          <cell r="GM101">
            <v>68.532828239999901</v>
          </cell>
          <cell r="GN101">
            <v>111.5187151899999</v>
          </cell>
          <cell r="GO101">
            <v>118</v>
          </cell>
          <cell r="GP101">
            <v>63.186065519999893</v>
          </cell>
          <cell r="GQ101">
            <v>246.309</v>
          </cell>
          <cell r="GR101">
            <v>1823.58510953</v>
          </cell>
          <cell r="GS101">
            <v>469.60276534000008</v>
          </cell>
          <cell r="GT101">
            <v>458.02841714999983</v>
          </cell>
          <cell r="GU101">
            <v>674.35610835</v>
          </cell>
          <cell r="GV101">
            <v>1149.2298058033</v>
          </cell>
          <cell r="GW101">
            <v>483.41340522000002</v>
          </cell>
          <cell r="GX101">
            <v>13.81063987999994</v>
          </cell>
          <cell r="GY101">
            <v>97.507430120000024</v>
          </cell>
          <cell r="HB101">
            <v>-42.985886950000008</v>
          </cell>
          <cell r="HC101">
            <v>282.31246075241847</v>
          </cell>
          <cell r="HE101">
            <v>90.482207555895386</v>
          </cell>
          <cell r="HF101">
            <v>138.68762692520929</v>
          </cell>
          <cell r="HG101">
            <v>137</v>
          </cell>
          <cell r="HH101">
            <v>64.853895155895387</v>
          </cell>
          <cell r="HI101">
            <v>246.309</v>
          </cell>
          <cell r="HJ101">
            <v>1978.29249063</v>
          </cell>
          <cell r="HK101">
            <v>416.86691740999993</v>
          </cell>
          <cell r="HL101">
            <v>646.1141139199998</v>
          </cell>
          <cell r="HM101">
            <v>772.28354977716322</v>
          </cell>
          <cell r="HN101">
            <v>1205.9796812616</v>
          </cell>
          <cell r="HO101">
            <v>559.25136800999996</v>
          </cell>
          <cell r="HP101">
            <v>142.38445060000009</v>
          </cell>
          <cell r="HQ101">
            <v>206.45500000000001</v>
          </cell>
          <cell r="HT101">
            <v>-48.205419369313958</v>
          </cell>
          <cell r="HU101">
            <v>327.09048020515331</v>
          </cell>
          <cell r="HW101">
            <v>97.461949949532226</v>
          </cell>
          <cell r="HX101">
            <v>134.70855248700369</v>
          </cell>
          <cell r="HY101">
            <v>145.69999999999999</v>
          </cell>
          <cell r="HZ101">
            <v>47.589935859532233</v>
          </cell>
          <cell r="IA101">
            <v>246.309</v>
          </cell>
          <cell r="IB101">
            <v>2588.4399424999988</v>
          </cell>
          <cell r="IC101">
            <v>780.13082337999947</v>
          </cell>
          <cell r="ID101">
            <v>912.60209063999957</v>
          </cell>
          <cell r="IE101">
            <v>1349.0632750889181</v>
          </cell>
          <cell r="IF101">
            <v>1239.3780625043989</v>
          </cell>
          <cell r="IG101">
            <v>972.23912394000013</v>
          </cell>
          <cell r="IH101">
            <v>192.10830056000071</v>
          </cell>
          <cell r="II101">
            <v>245.74472517999999</v>
          </cell>
          <cell r="IL101">
            <v>-37.24660253747146</v>
          </cell>
          <cell r="IM101">
            <v>324.69708102437488</v>
          </cell>
          <cell r="IO101">
            <v>108.93393644437499</v>
          </cell>
          <cell r="IP101">
            <v>161.274855924375</v>
          </cell>
          <cell r="IQ101">
            <v>162.8775789286251</v>
          </cell>
          <cell r="IR101">
            <v>66.295177354374999</v>
          </cell>
          <cell r="IS101">
            <v>246.309</v>
          </cell>
          <cell r="IT101">
            <v>2640.3915427299999</v>
          </cell>
          <cell r="IU101">
            <v>530.94816771000012</v>
          </cell>
          <cell r="IV101">
            <v>1189.96059704</v>
          </cell>
          <cell r="IW101">
            <v>1350.07613926</v>
          </cell>
          <cell r="IX101">
            <v>1290.3164034636</v>
          </cell>
          <cell r="IY101">
            <v>976.18996764999997</v>
          </cell>
          <cell r="IZ101">
            <v>445.24179993999991</v>
          </cell>
          <cell r="JA101">
            <v>334.42798413999998</v>
          </cell>
          <cell r="JD101">
            <v>-52.34091947999999</v>
          </cell>
          <cell r="JE101">
            <v>338.01931451552508</v>
          </cell>
          <cell r="JG101">
            <v>108.6629330625</v>
          </cell>
          <cell r="JH101">
            <v>164.5281177725</v>
          </cell>
          <cell r="JI101">
            <v>167.8895880799997</v>
          </cell>
          <cell r="JJ101">
            <v>64.0723977225</v>
          </cell>
          <cell r="JK101">
            <v>246.309</v>
          </cell>
          <cell r="JL101">
            <v>2657.4066448599938</v>
          </cell>
          <cell r="JM101">
            <v>513.97527964000005</v>
          </cell>
          <cell r="JN101">
            <v>1211.09937992</v>
          </cell>
          <cell r="JO101">
            <v>1318.1961566099999</v>
          </cell>
          <cell r="JP101">
            <v>1339.256411300001</v>
          </cell>
          <cell r="JQ101">
            <v>1045.23298836</v>
          </cell>
          <cell r="JR101">
            <v>531.25770871999998</v>
          </cell>
          <cell r="JS101">
            <v>81.151011307075009</v>
          </cell>
          <cell r="JV101">
            <v>-55.86518471000003</v>
          </cell>
          <cell r="JW101">
            <v>347.78492606677509</v>
          </cell>
          <cell r="JY101">
            <v>118.3122539690501</v>
          </cell>
          <cell r="JZ101">
            <v>175.00063845905009</v>
          </cell>
          <cell r="KA101">
            <v>178.48455519904971</v>
          </cell>
          <cell r="KB101">
            <v>66.717021239050069</v>
          </cell>
          <cell r="KC101">
            <v>246.309</v>
          </cell>
          <cell r="KD101">
            <v>2755.3428020400011</v>
          </cell>
          <cell r="KE101">
            <v>570.14893335000011</v>
          </cell>
          <cell r="KF101">
            <v>1250.774865090001</v>
          </cell>
          <cell r="KG101">
            <v>1362.3076510000001</v>
          </cell>
          <cell r="KH101">
            <v>1392.9905984344</v>
          </cell>
          <cell r="KI101">
            <v>1054.7501830399999</v>
          </cell>
          <cell r="KJ101">
            <v>484.6012496899998</v>
          </cell>
          <cell r="KK101">
            <v>119.6430077115442</v>
          </cell>
          <cell r="KN101">
            <v>-56.68838449000004</v>
          </cell>
          <cell r="KO101">
            <v>367.25426630750002</v>
          </cell>
          <cell r="KQ101">
            <v>133.20438723000001</v>
          </cell>
          <cell r="KR101">
            <v>188.78683033999999</v>
          </cell>
          <cell r="KS101">
            <v>190.94761506000009</v>
          </cell>
          <cell r="KT101">
            <v>81.017775859999972</v>
          </cell>
          <cell r="KU101">
            <v>246.309</v>
          </cell>
          <cell r="KV101">
            <v>2740.4036748799999</v>
          </cell>
          <cell r="KW101">
            <v>546.88897025999995</v>
          </cell>
          <cell r="KX101">
            <v>1238.80245339</v>
          </cell>
          <cell r="KY101">
            <v>1278.7847378500001</v>
          </cell>
          <cell r="KZ101">
            <v>1461.6199370249999</v>
          </cell>
          <cell r="LA101">
            <v>997.77748724999969</v>
          </cell>
          <cell r="LB101">
            <v>450.88851698999969</v>
          </cell>
          <cell r="LC101">
            <v>63.276986040000232</v>
          </cell>
          <cell r="LF101">
            <v>-55.582443110000007</v>
          </cell>
          <cell r="LG101">
            <v>353.17554697172511</v>
          </cell>
          <cell r="LI101">
            <v>112.7041705100001</v>
          </cell>
          <cell r="LJ101">
            <v>169.44759095000009</v>
          </cell>
          <cell r="LK101">
            <v>170.21588674000131</v>
          </cell>
          <cell r="LL101">
            <v>67.715438020000107</v>
          </cell>
          <cell r="LM101">
            <v>246.309</v>
          </cell>
          <cell r="LN101">
            <v>3059.4180531600009</v>
          </cell>
          <cell r="LO101">
            <v>692.51499206000005</v>
          </cell>
          <cell r="LP101">
            <v>1364.713731470001</v>
          </cell>
          <cell r="LQ101">
            <v>1545.34674939</v>
          </cell>
          <cell r="LR101">
            <v>1514.0713037687999</v>
          </cell>
          <cell r="LS101">
            <v>1175.5332456799999</v>
          </cell>
          <cell r="LT101">
            <v>483.01825361999988</v>
          </cell>
          <cell r="LU101">
            <v>188.30958263425001</v>
          </cell>
          <cell r="LX101">
            <v>-56.743420440000008</v>
          </cell>
          <cell r="LY101">
            <v>368.02508085574038</v>
          </cell>
          <cell r="MA101">
            <v>116.2713738659041</v>
          </cell>
          <cell r="MB101">
            <v>178.78216792603209</v>
          </cell>
          <cell r="MC101">
            <v>178.82527123603211</v>
          </cell>
          <cell r="MD101">
            <v>67.096083029167943</v>
          </cell>
          <cell r="ME101">
            <v>246.309</v>
          </cell>
          <cell r="MF101">
            <v>3211.7466204279049</v>
          </cell>
          <cell r="MG101">
            <v>470.47313943178199</v>
          </cell>
          <cell r="MH101">
            <v>1722.520211890514</v>
          </cell>
          <cell r="MI101">
            <v>1647.2241950009929</v>
          </cell>
          <cell r="MJ101">
            <v>1564.5224254257109</v>
          </cell>
          <cell r="MK101">
            <v>1296.5906682988989</v>
          </cell>
          <cell r="ML101">
            <v>826.11752886711713</v>
          </cell>
          <cell r="MM101">
            <v>432.34793792464018</v>
          </cell>
          <cell r="MP101">
            <v>-62.510794060127978</v>
          </cell>
          <cell r="MQ101">
            <v>434.37334993912572</v>
          </cell>
          <cell r="MS101">
            <v>143.74423084207629</v>
          </cell>
          <cell r="MT101">
            <v>212.64503931769681</v>
          </cell>
          <cell r="MU101">
            <v>212.68814262769681</v>
          </cell>
          <cell r="MV101">
            <v>78.977023771290405</v>
          </cell>
          <cell r="MW101">
            <v>246.309</v>
          </cell>
          <cell r="MX101">
            <v>3333.1587396855839</v>
          </cell>
          <cell r="MY101">
            <v>402.93196886735677</v>
          </cell>
          <cell r="MZ101">
            <v>1834.351486296131</v>
          </cell>
          <cell r="NA101">
            <v>1709.2516340433749</v>
          </cell>
          <cell r="NB101">
            <v>1623.9071056410071</v>
          </cell>
          <cell r="NC101">
            <v>1350.6089021437861</v>
          </cell>
          <cell r="ND101">
            <v>947.67693327642883</v>
          </cell>
          <cell r="NE101">
            <v>192.9222637317375</v>
          </cell>
          <cell r="NH101">
            <v>-68.900808475620551</v>
          </cell>
          <cell r="NI101">
            <v>451.07452784549798</v>
          </cell>
          <cell r="NK101">
            <v>138.66517369717729</v>
          </cell>
          <cell r="NL101">
            <v>221.21099058050319</v>
          </cell>
          <cell r="NM101">
            <v>221.25409389050321</v>
          </cell>
          <cell r="NN101">
            <v>69.323082244076204</v>
          </cell>
          <cell r="NO101">
            <v>246.309</v>
          </cell>
          <cell r="NP101">
            <v>3426.2712011974058</v>
          </cell>
          <cell r="NQ101">
            <v>367.31005539182991</v>
          </cell>
          <cell r="NR101">
            <v>1943.6893861064709</v>
          </cell>
          <cell r="NS101">
            <v>1750.238440851813</v>
          </cell>
          <cell r="NT101">
            <v>1676.0327603443909</v>
          </cell>
          <cell r="NU101">
            <v>1408.1341647540321</v>
          </cell>
          <cell r="NV101">
            <v>1040.8241093622021</v>
          </cell>
          <cell r="NW101">
            <v>205.44736646516671</v>
          </cell>
          <cell r="NZ101">
            <v>-82.54581688332587</v>
          </cell>
        </row>
        <row r="102">
          <cell r="A102" t="str">
            <v>MLAS3</v>
          </cell>
          <cell r="B102" t="str">
            <v>Multilaser</v>
          </cell>
          <cell r="C102" t="str">
            <v>Retail</v>
          </cell>
          <cell r="D102" t="str">
            <v>Danniela Eiger</v>
          </cell>
          <cell r="E102">
            <v>45214</v>
          </cell>
          <cell r="F102" t="str">
            <v>Neutral</v>
          </cell>
          <cell r="G102" t="b">
            <v>0</v>
          </cell>
          <cell r="H102" t="str">
            <v>BRL</v>
          </cell>
          <cell r="I102">
            <v>2.1</v>
          </cell>
          <cell r="J102">
            <v>0.15801552173913039</v>
          </cell>
          <cell r="K102">
            <v>5.9399999999999988E-2</v>
          </cell>
          <cell r="L102">
            <v>0.1353457175548558</v>
          </cell>
          <cell r="M102">
            <v>4383.8999999999996</v>
          </cell>
          <cell r="N102">
            <v>1138.3</v>
          </cell>
          <cell r="O102">
            <v>186.29999999999961</v>
          </cell>
          <cell r="P102">
            <v>245.4999999999996</v>
          </cell>
          <cell r="Q102">
            <v>0</v>
          </cell>
          <cell r="R102">
            <v>90.699999999999591</v>
          </cell>
          <cell r="S102">
            <v>820.53922499999999</v>
          </cell>
          <cell r="T102">
            <v>6877.8999999999987</v>
          </cell>
          <cell r="U102">
            <v>663.1</v>
          </cell>
          <cell r="V102">
            <v>363.8</v>
          </cell>
          <cell r="W102">
            <v>2815.1</v>
          </cell>
          <cell r="X102">
            <v>4053.6</v>
          </cell>
          <cell r="Y102">
            <v>1210</v>
          </cell>
          <cell r="Z102">
            <v>546.9</v>
          </cell>
          <cell r="AA102">
            <v>184.785</v>
          </cell>
          <cell r="AB102">
            <v>0</v>
          </cell>
          <cell r="AC102">
            <v>0</v>
          </cell>
          <cell r="AD102">
            <v>0</v>
          </cell>
          <cell r="AE102">
            <v>3471.550467479859</v>
          </cell>
          <cell r="AF102">
            <v>337.14529600000009</v>
          </cell>
          <cell r="AG102">
            <v>-567.76205399999992</v>
          </cell>
          <cell r="AH102">
            <v>-503.87275399999987</v>
          </cell>
          <cell r="AI102">
            <v>0</v>
          </cell>
          <cell r="AJ102">
            <v>-612.88219349374185</v>
          </cell>
          <cell r="AK102">
            <v>820.53922499999999</v>
          </cell>
          <cell r="AL102">
            <v>5941.4164053933164</v>
          </cell>
          <cell r="AM102">
            <v>1287.415654117</v>
          </cell>
          <cell r="AN102">
            <v>402.67647472677299</v>
          </cell>
          <cell r="AO102">
            <v>2486.5532198870569</v>
          </cell>
          <cell r="AP102">
            <v>3454.811185506258</v>
          </cell>
          <cell r="AQ102">
            <v>938.38499999999999</v>
          </cell>
          <cell r="AR102">
            <v>-349.03065411699998</v>
          </cell>
          <cell r="AS102">
            <v>89.039774726773018</v>
          </cell>
          <cell r="AT102">
            <v>-534.55848038959175</v>
          </cell>
          <cell r="AU102">
            <v>0</v>
          </cell>
          <cell r="AV102">
            <v>0</v>
          </cell>
          <cell r="AW102">
            <v>3568.5606623436588</v>
          </cell>
          <cell r="AX102">
            <v>788.82451975000015</v>
          </cell>
          <cell r="AY102">
            <v>83.007788500000117</v>
          </cell>
          <cell r="AZ102">
            <v>154.37354950000011</v>
          </cell>
          <cell r="BA102">
            <v>0</v>
          </cell>
          <cell r="BB102">
            <v>32.666327436895592</v>
          </cell>
          <cell r="BC102">
            <v>820.53922499999999</v>
          </cell>
          <cell r="BD102">
            <v>5886.2160311780444</v>
          </cell>
          <cell r="BE102">
            <v>1380.269525927667</v>
          </cell>
          <cell r="BF102">
            <v>384.83503447677299</v>
          </cell>
          <cell r="BG102">
            <v>2398.6865182348902</v>
          </cell>
          <cell r="BH102">
            <v>3487.4775129431532</v>
          </cell>
          <cell r="BI102">
            <v>938.38499999999999</v>
          </cell>
          <cell r="BJ102">
            <v>-441.88452592766657</v>
          </cell>
          <cell r="BK102">
            <v>53.524320750000001</v>
          </cell>
          <cell r="BL102">
            <v>1540.413376997818</v>
          </cell>
          <cell r="BM102">
            <v>0</v>
          </cell>
          <cell r="BN102">
            <v>0</v>
          </cell>
          <cell r="BO102">
            <v>3860.3144124999999</v>
          </cell>
          <cell r="BP102">
            <v>1011.2338945625</v>
          </cell>
          <cell r="BQ102">
            <v>258.27516480899402</v>
          </cell>
          <cell r="BR102">
            <v>334.51047645127369</v>
          </cell>
          <cell r="BS102">
            <v>0</v>
          </cell>
          <cell r="BT102">
            <v>144.2272167381692</v>
          </cell>
          <cell r="BU102">
            <v>820.53922499999999</v>
          </cell>
          <cell r="BV102">
            <v>6187.3062676356167</v>
          </cell>
          <cell r="BW102">
            <v>1370.70316211622</v>
          </cell>
          <cell r="BX102">
            <v>366.50001551854677</v>
          </cell>
          <cell r="BY102">
            <v>2555.549537954294</v>
          </cell>
          <cell r="BZ102">
            <v>3631.704729681323</v>
          </cell>
          <cell r="CA102">
            <v>938.38499999999999</v>
          </cell>
          <cell r="CB102">
            <v>-432.31816211621958</v>
          </cell>
          <cell r="CC102">
            <v>57.900292684053539</v>
          </cell>
          <cell r="CD102">
            <v>282.04094459298631</v>
          </cell>
          <cell r="CE102">
            <v>0</v>
          </cell>
          <cell r="CF102">
            <v>0</v>
          </cell>
          <cell r="CG102">
            <v>4180.881912375</v>
          </cell>
          <cell r="CH102">
            <v>1102.258638446875</v>
          </cell>
          <cell r="CI102">
            <v>298.3925198377857</v>
          </cell>
          <cell r="CJ102">
            <v>379.91332934351999</v>
          </cell>
          <cell r="CK102">
            <v>0</v>
          </cell>
          <cell r="CL102">
            <v>175.24856600406611</v>
          </cell>
          <cell r="CM102">
            <v>820.53922499999999</v>
          </cell>
          <cell r="CN102">
            <v>6437.1949314255489</v>
          </cell>
          <cell r="CO102">
            <v>1372.760920927959</v>
          </cell>
          <cell r="CP102">
            <v>347.68764385925391</v>
          </cell>
          <cell r="CQ102">
            <v>2630.1896357401611</v>
          </cell>
          <cell r="CR102">
            <v>3806.9532956853891</v>
          </cell>
          <cell r="CS102">
            <v>938.38499999999999</v>
          </cell>
          <cell r="CT102">
            <v>-434.37592092795921</v>
          </cell>
          <cell r="CU102">
            <v>62.708437846441342</v>
          </cell>
          <cell r="CV102">
            <v>103.9924942346466</v>
          </cell>
          <cell r="CW102">
            <v>0</v>
          </cell>
          <cell r="CX102">
            <v>0</v>
          </cell>
          <cell r="CY102">
            <v>4501.18611243125</v>
          </cell>
          <cell r="CZ102">
            <v>1195.0535602239061</v>
          </cell>
          <cell r="DA102">
            <v>329.85345907384578</v>
          </cell>
          <cell r="DB102">
            <v>416.49441457387042</v>
          </cell>
          <cell r="DC102">
            <v>0</v>
          </cell>
          <cell r="DD102">
            <v>195.49264421972339</v>
          </cell>
          <cell r="DE102">
            <v>820.53922499999999</v>
          </cell>
          <cell r="DF102">
            <v>6706.6664503201346</v>
          </cell>
          <cell r="DG102">
            <v>1393.874426639574</v>
          </cell>
          <cell r="DH102">
            <v>328.55932217249028</v>
          </cell>
          <cell r="DI102">
            <v>2704.168510415022</v>
          </cell>
          <cell r="DJ102">
            <v>4002.445939905112</v>
          </cell>
          <cell r="DK102">
            <v>938.38499999999999</v>
          </cell>
          <cell r="DL102">
            <v>-455.48942663957428</v>
          </cell>
          <cell r="DM102">
            <v>67.512633813261061</v>
          </cell>
          <cell r="DN102">
            <v>113.3881253790321</v>
          </cell>
          <cell r="DO102">
            <v>0</v>
          </cell>
          <cell r="DP102">
            <v>0</v>
          </cell>
          <cell r="DQ102">
            <v>4851.7932710703126</v>
          </cell>
          <cell r="DR102">
            <v>1297.532053546586</v>
          </cell>
          <cell r="DS102">
            <v>365.42484854868758</v>
          </cell>
          <cell r="DT102">
            <v>457.60150785749039</v>
          </cell>
          <cell r="DU102">
            <v>0</v>
          </cell>
          <cell r="DV102">
            <v>219.90335338556821</v>
          </cell>
          <cell r="DW102">
            <v>820.53922499999999</v>
          </cell>
          <cell r="DX102">
            <v>7007.2534557023173</v>
          </cell>
          <cell r="DY102">
            <v>1422.0888980668151</v>
          </cell>
          <cell r="DZ102">
            <v>309.15400229859227</v>
          </cell>
          <cell r="EA102">
            <v>2784.852162411637</v>
          </cell>
          <cell r="EB102">
            <v>4222.3492932906802</v>
          </cell>
          <cell r="EC102">
            <v>938.38499999999999</v>
          </cell>
          <cell r="ED102">
            <v>-483.7038980668151</v>
          </cell>
          <cell r="EE102">
            <v>72.771339434904803</v>
          </cell>
          <cell r="EF102">
            <v>144.30362376859571</v>
          </cell>
          <cell r="EG102">
            <v>0</v>
          </cell>
          <cell r="EH102">
            <v>0</v>
          </cell>
          <cell r="EI102">
            <v>5236.148969101906</v>
          </cell>
          <cell r="EJ102">
            <v>1410.8892353341109</v>
          </cell>
          <cell r="EK102">
            <v>405.70209324882461</v>
          </cell>
          <cell r="EL102">
            <v>503.87188633778698</v>
          </cell>
          <cell r="EM102">
            <v>0</v>
          </cell>
          <cell r="EN102">
            <v>247.98584440075479</v>
          </cell>
          <cell r="EO102">
            <v>820.53922499999999</v>
          </cell>
          <cell r="EP102">
            <v>7343.3595096256413</v>
          </cell>
          <cell r="EQ102">
            <v>1459.091817138898</v>
          </cell>
          <cell r="ER102">
            <v>289.52044368488481</v>
          </cell>
          <cell r="ES102">
            <v>2872.972371934206</v>
          </cell>
          <cell r="ET102">
            <v>4470.3351376914352</v>
          </cell>
          <cell r="EU102">
            <v>938.38499999999999</v>
          </cell>
          <cell r="EV102">
            <v>-520.70681713889849</v>
          </cell>
          <cell r="EW102">
            <v>78.536234475254815</v>
          </cell>
          <cell r="EX102">
            <v>162.98158062403681</v>
          </cell>
          <cell r="EY102">
            <v>0</v>
          </cell>
          <cell r="EZ102">
            <v>0</v>
          </cell>
          <cell r="FA102">
            <v>5617.8372410712191</v>
          </cell>
          <cell r="FB102">
            <v>1526.4044746686479</v>
          </cell>
          <cell r="FC102">
            <v>447.53623285263842</v>
          </cell>
          <cell r="FD102">
            <v>551.45763856603537</v>
          </cell>
          <cell r="FE102">
            <v>0</v>
          </cell>
          <cell r="FF102">
            <v>278.12596199855142</v>
          </cell>
          <cell r="FG102">
            <v>820.53922499999999</v>
          </cell>
          <cell r="FH102">
            <v>7708.0365853723943</v>
          </cell>
          <cell r="FI102">
            <v>1526.0278749452721</v>
          </cell>
          <cell r="FJ102">
            <v>269.86015915274061</v>
          </cell>
          <cell r="FK102">
            <v>2959.5234856824081</v>
          </cell>
          <cell r="FL102">
            <v>4748.4610996899864</v>
          </cell>
          <cell r="FM102">
            <v>938.38499999999999</v>
          </cell>
          <cell r="FN102">
            <v>-587.64287494527207</v>
          </cell>
          <cell r="FO102">
            <v>84.261121181252847</v>
          </cell>
          <cell r="FP102">
            <v>180.9883894514895</v>
          </cell>
          <cell r="FQ102">
            <v>0</v>
          </cell>
          <cell r="FR102">
            <v>0</v>
          </cell>
          <cell r="FS102">
            <v>975.49999999999989</v>
          </cell>
          <cell r="FT102">
            <v>277.60680000000002</v>
          </cell>
          <cell r="FU102">
            <v>115.5068</v>
          </cell>
          <cell r="FV102">
            <v>128.30680000000001</v>
          </cell>
          <cell r="FW102">
            <v>0</v>
          </cell>
          <cell r="FX102">
            <v>171.30680000000001</v>
          </cell>
          <cell r="FY102">
            <v>820.53922499999999</v>
          </cell>
          <cell r="FZ102">
            <v>6342.2</v>
          </cell>
          <cell r="GA102">
            <v>739.8</v>
          </cell>
          <cell r="GB102">
            <v>247</v>
          </cell>
          <cell r="GC102">
            <v>2107.5</v>
          </cell>
          <cell r="GD102">
            <v>4179.7</v>
          </cell>
          <cell r="GE102">
            <v>746.5</v>
          </cell>
          <cell r="GF102">
            <v>6.7000000000000446</v>
          </cell>
          <cell r="GG102">
            <v>34.292999999999999</v>
          </cell>
          <cell r="GI102">
            <v>0</v>
          </cell>
          <cell r="GJ102">
            <v>0</v>
          </cell>
          <cell r="GK102">
            <v>1173.2</v>
          </cell>
          <cell r="GL102">
            <v>317.94209999999998</v>
          </cell>
          <cell r="GM102">
            <v>126.9421</v>
          </cell>
          <cell r="GN102">
            <v>143.34209999999999</v>
          </cell>
          <cell r="GO102">
            <v>0</v>
          </cell>
          <cell r="GP102">
            <v>55.642100000000028</v>
          </cell>
          <cell r="GQ102">
            <v>820.53922499999999</v>
          </cell>
          <cell r="GR102">
            <v>6365.1999999999989</v>
          </cell>
          <cell r="GS102">
            <v>481</v>
          </cell>
          <cell r="GT102">
            <v>311.3</v>
          </cell>
          <cell r="GU102">
            <v>2181.400000000001</v>
          </cell>
          <cell r="GV102">
            <v>4190.2</v>
          </cell>
          <cell r="GW102">
            <v>657.7</v>
          </cell>
          <cell r="GX102">
            <v>176.7</v>
          </cell>
          <cell r="GY102">
            <v>76.848000000000013</v>
          </cell>
          <cell r="HA102">
            <v>0</v>
          </cell>
          <cell r="HB102">
            <v>0</v>
          </cell>
          <cell r="HC102">
            <v>1123.4000000000001</v>
          </cell>
          <cell r="HD102">
            <v>341.53179999999998</v>
          </cell>
          <cell r="HE102">
            <v>109.1318</v>
          </cell>
          <cell r="HF102">
            <v>124.0318</v>
          </cell>
          <cell r="HG102">
            <v>0</v>
          </cell>
          <cell r="HH102">
            <v>68.731799999999964</v>
          </cell>
          <cell r="HI102">
            <v>820.53922499999999</v>
          </cell>
          <cell r="HJ102">
            <v>6892.1999999999989</v>
          </cell>
          <cell r="HK102">
            <v>513.79999999999995</v>
          </cell>
          <cell r="HL102">
            <v>315.3</v>
          </cell>
          <cell r="HM102">
            <v>2633.3</v>
          </cell>
          <cell r="HN102">
            <v>4258.8</v>
          </cell>
          <cell r="HO102">
            <v>957.30000000000007</v>
          </cell>
          <cell r="HP102">
            <v>443.50000000000011</v>
          </cell>
          <cell r="HQ102">
            <v>15.28</v>
          </cell>
          <cell r="HS102">
            <v>0</v>
          </cell>
          <cell r="HT102">
            <v>0</v>
          </cell>
          <cell r="HU102">
            <v>1111.8</v>
          </cell>
          <cell r="HV102">
            <v>200.95439999999999</v>
          </cell>
          <cell r="HW102">
            <v>-165.54560000000001</v>
          </cell>
          <cell r="HX102">
            <v>-150.44560000000001</v>
          </cell>
          <cell r="HY102">
            <v>0</v>
          </cell>
          <cell r="HZ102">
            <v>-205.2456</v>
          </cell>
          <cell r="IA102">
            <v>820.53922499999999</v>
          </cell>
          <cell r="IB102">
            <v>6877.8999999999987</v>
          </cell>
          <cell r="IC102">
            <v>663.1</v>
          </cell>
          <cell r="ID102">
            <v>363.8</v>
          </cell>
          <cell r="IE102">
            <v>2815.1</v>
          </cell>
          <cell r="IF102">
            <v>4053.6</v>
          </cell>
          <cell r="IG102">
            <v>1210</v>
          </cell>
          <cell r="IH102">
            <v>546.9</v>
          </cell>
          <cell r="II102">
            <v>58.363999999999983</v>
          </cell>
          <cell r="IK102">
            <v>0</v>
          </cell>
          <cell r="IL102">
            <v>0</v>
          </cell>
          <cell r="IM102">
            <v>784.73599999999988</v>
          </cell>
          <cell r="IN102">
            <v>-52.265141999999962</v>
          </cell>
          <cell r="IO102">
            <v>-307.69314200000002</v>
          </cell>
          <cell r="IP102">
            <v>-295.17614200000003</v>
          </cell>
          <cell r="IQ102">
            <v>0</v>
          </cell>
          <cell r="IR102">
            <v>-342.42414200000002</v>
          </cell>
          <cell r="IS102">
            <v>820.53922499999999</v>
          </cell>
          <cell r="IT102">
            <v>6567.8419999999996</v>
          </cell>
          <cell r="IU102">
            <v>892.40800000000002</v>
          </cell>
          <cell r="IV102">
            <v>363.21499999999997</v>
          </cell>
          <cell r="IW102">
            <v>2839.398000000001</v>
          </cell>
          <cell r="IX102">
            <v>3710.9609999999998</v>
          </cell>
          <cell r="IY102">
            <v>1293.1179999999999</v>
          </cell>
          <cell r="IZ102">
            <v>400.70999999999992</v>
          </cell>
          <cell r="JA102">
            <v>8.9939999999999998</v>
          </cell>
          <cell r="JB102">
            <v>-534.55848038959175</v>
          </cell>
          <cell r="JC102">
            <v>0</v>
          </cell>
          <cell r="JD102">
            <v>0</v>
          </cell>
          <cell r="JE102">
            <v>989.84699999999998</v>
          </cell>
          <cell r="JF102">
            <v>264.14626299999998</v>
          </cell>
          <cell r="JG102">
            <v>23.889263000000021</v>
          </cell>
          <cell r="JH102">
            <v>37.389263000000021</v>
          </cell>
          <cell r="JI102">
            <v>0</v>
          </cell>
          <cell r="JJ102">
            <v>43.826763000000021</v>
          </cell>
          <cell r="JK102">
            <v>820.53922499999999</v>
          </cell>
          <cell r="JL102">
            <v>6515.2219999999998</v>
          </cell>
          <cell r="JM102">
            <v>901.77499999999998</v>
          </cell>
          <cell r="JN102">
            <v>386.18700000000001</v>
          </cell>
          <cell r="JO102">
            <v>2743.0420000000008</v>
          </cell>
          <cell r="JP102">
            <v>3754.48</v>
          </cell>
          <cell r="JQ102">
            <v>1099.7059999999999</v>
          </cell>
          <cell r="JR102">
            <v>197.93100000000021</v>
          </cell>
          <cell r="JS102">
            <v>32.6</v>
          </cell>
          <cell r="JT102">
            <v>1540.413376997818</v>
          </cell>
          <cell r="JU102">
            <v>0</v>
          </cell>
          <cell r="JV102">
            <v>0</v>
          </cell>
          <cell r="JW102">
            <v>883.78899999999999</v>
          </cell>
          <cell r="JX102">
            <v>58.860000000000007</v>
          </cell>
          <cell r="JY102">
            <v>-137.858</v>
          </cell>
          <cell r="JZ102">
            <v>-116.26300000000001</v>
          </cell>
          <cell r="KA102">
            <v>0</v>
          </cell>
          <cell r="KB102">
            <v>-226.86600000000001</v>
          </cell>
          <cell r="KC102">
            <v>820.53922499999999</v>
          </cell>
          <cell r="KD102">
            <v>5823.3690000000006</v>
          </cell>
          <cell r="KE102">
            <v>898.25199999999995</v>
          </cell>
          <cell r="KF102">
            <v>396.20800000000003</v>
          </cell>
          <cell r="KG102">
            <v>2281.087</v>
          </cell>
          <cell r="KH102">
            <v>3542.23</v>
          </cell>
          <cell r="KI102">
            <v>938.38499999999999</v>
          </cell>
          <cell r="KJ102">
            <v>40.133000000000038</v>
          </cell>
          <cell r="KK102">
            <v>24.7</v>
          </cell>
          <cell r="KL102">
            <v>282.04094459298631</v>
          </cell>
          <cell r="KM102">
            <v>0</v>
          </cell>
          <cell r="KN102">
            <v>0</v>
          </cell>
          <cell r="KO102">
            <v>813.86500000000001</v>
          </cell>
          <cell r="KP102">
            <v>66.404175000000009</v>
          </cell>
          <cell r="KQ102">
            <v>-146.10017500000001</v>
          </cell>
          <cell r="KR102">
            <v>-129.82287500000001</v>
          </cell>
          <cell r="KS102">
            <v>0</v>
          </cell>
          <cell r="KT102">
            <v>-87.418814493741962</v>
          </cell>
          <cell r="KU102">
            <v>820.53922499999999</v>
          </cell>
          <cell r="KV102">
            <v>5941.4164053933164</v>
          </cell>
          <cell r="KW102">
            <v>1287.415654117</v>
          </cell>
          <cell r="KX102">
            <v>402.67647472677299</v>
          </cell>
          <cell r="KY102">
            <v>2486.5532198870569</v>
          </cell>
          <cell r="KZ102">
            <v>3454.811185506258</v>
          </cell>
          <cell r="LA102">
            <v>938.38499999999999</v>
          </cell>
          <cell r="LB102">
            <v>-349.03065411699998</v>
          </cell>
          <cell r="LC102">
            <v>22.745774726773021</v>
          </cell>
          <cell r="LD102">
            <v>103.9924942346466</v>
          </cell>
          <cell r="LE102">
            <v>0</v>
          </cell>
          <cell r="LF102">
            <v>0</v>
          </cell>
          <cell r="LG102">
            <v>690.05809999999997</v>
          </cell>
          <cell r="LH102">
            <v>92.894537499999956</v>
          </cell>
          <cell r="LI102">
            <v>-108.8913065</v>
          </cell>
          <cell r="LJ102">
            <v>-95.090144500000036</v>
          </cell>
          <cell r="LK102">
            <v>0</v>
          </cell>
          <cell r="LL102">
            <v>-97.154467898321158</v>
          </cell>
          <cell r="LM102">
            <v>820.53922499999999</v>
          </cell>
          <cell r="LN102">
            <v>5616.5021095030452</v>
          </cell>
          <cell r="LO102">
            <v>1437.3999295065159</v>
          </cell>
          <cell r="LP102">
            <v>399.226184226773</v>
          </cell>
          <cell r="LQ102">
            <v>2258.793391895108</v>
          </cell>
          <cell r="LR102">
            <v>3357.656717607937</v>
          </cell>
          <cell r="LS102">
            <v>938.38499999999999</v>
          </cell>
          <cell r="LT102">
            <v>-499.01492950651641</v>
          </cell>
          <cell r="LU102">
            <v>10.3508715</v>
          </cell>
          <cell r="LV102">
            <v>144.30362376859571</v>
          </cell>
          <cell r="LW102">
            <v>0</v>
          </cell>
          <cell r="LX102">
            <v>0</v>
          </cell>
          <cell r="LY102">
            <v>1034.1102000000001</v>
          </cell>
          <cell r="LZ102">
            <v>236.647695</v>
          </cell>
          <cell r="MA102">
            <v>78.019268999999994</v>
          </cell>
          <cell r="MB102">
            <v>98.701472999999993</v>
          </cell>
          <cell r="MC102">
            <v>0</v>
          </cell>
          <cell r="MD102">
            <v>59.191502522726722</v>
          </cell>
          <cell r="ME102">
            <v>820.53922499999999</v>
          </cell>
          <cell r="MF102">
            <v>5951.1341263586801</v>
          </cell>
          <cell r="MG102">
            <v>1042.906709089797</v>
          </cell>
          <cell r="MH102">
            <v>394.05563322677301</v>
          </cell>
          <cell r="MI102">
            <v>2534.2339062280162</v>
          </cell>
          <cell r="MJ102">
            <v>3416.8482201306629</v>
          </cell>
          <cell r="MK102">
            <v>938.38499999999999</v>
          </cell>
          <cell r="ML102">
            <v>-104.5217090897966</v>
          </cell>
          <cell r="MM102">
            <v>15.511653000000001</v>
          </cell>
          <cell r="MN102">
            <v>162.98158062403681</v>
          </cell>
          <cell r="MO102">
            <v>0</v>
          </cell>
          <cell r="MP102">
            <v>0</v>
          </cell>
          <cell r="MQ102">
            <v>950.61325000000011</v>
          </cell>
          <cell r="MR102">
            <v>236.6396685</v>
          </cell>
          <cell r="MS102">
            <v>95.216312249999959</v>
          </cell>
          <cell r="MT102">
            <v>114.22857725</v>
          </cell>
          <cell r="MU102">
            <v>0</v>
          </cell>
          <cell r="MV102">
            <v>66.81183341025141</v>
          </cell>
          <cell r="MW102">
            <v>820.53922499999999</v>
          </cell>
          <cell r="MX102">
            <v>5677.1072724979094</v>
          </cell>
          <cell r="MY102">
            <v>1105.6554028985479</v>
          </cell>
          <cell r="MZ102">
            <v>389.30256697677299</v>
          </cell>
          <cell r="NA102">
            <v>2193.3952189569941</v>
          </cell>
          <cell r="NB102">
            <v>3483.6600535409152</v>
          </cell>
          <cell r="NC102">
            <v>938.38499999999999</v>
          </cell>
          <cell r="ND102">
            <v>-167.2704028985481</v>
          </cell>
          <cell r="NE102">
            <v>14.259198749999999</v>
          </cell>
          <cell r="NF102">
            <v>180.9883894514895</v>
          </cell>
          <cell r="NG102">
            <v>0</v>
          </cell>
          <cell r="NH102">
            <v>0</v>
          </cell>
          <cell r="NI102">
            <v>893.50649999999996</v>
          </cell>
          <cell r="NJ102">
            <v>222.64261874999991</v>
          </cell>
          <cell r="NK102">
            <v>18.663513749999879</v>
          </cell>
          <cell r="NL102">
            <v>36.533643749999882</v>
          </cell>
          <cell r="NM102">
            <v>0</v>
          </cell>
          <cell r="NN102">
            <v>3.8174594022383008</v>
          </cell>
          <cell r="NO102">
            <v>820.53922499999999</v>
          </cell>
          <cell r="NP102">
            <v>5886.2160311780444</v>
          </cell>
          <cell r="NQ102">
            <v>1380.269525927667</v>
          </cell>
          <cell r="NR102">
            <v>384.83503447677299</v>
          </cell>
          <cell r="NS102">
            <v>2398.6865182348902</v>
          </cell>
          <cell r="NT102">
            <v>3487.4775129431532</v>
          </cell>
          <cell r="NU102">
            <v>938.38499999999999</v>
          </cell>
          <cell r="NV102">
            <v>-441.88452592766657</v>
          </cell>
          <cell r="NW102">
            <v>13.402597500000001</v>
          </cell>
          <cell r="NX102">
            <v>222.60861674299019</v>
          </cell>
          <cell r="NY102">
            <v>0</v>
          </cell>
          <cell r="NZ102">
            <v>0</v>
          </cell>
          <cell r="UG102">
            <v>-44.700000000000017</v>
          </cell>
          <cell r="UH102">
            <v>-145.99424402315429</v>
          </cell>
          <cell r="UI102">
            <v>-46.042337859120423</v>
          </cell>
          <cell r="UJ102">
            <v>-91.382419791509847</v>
          </cell>
          <cell r="UK102">
            <v>-96.746219280790115</v>
          </cell>
          <cell r="UL102">
            <v>-106.170146989421</v>
          </cell>
          <cell r="UM102">
            <v>-114.7881462345476</v>
          </cell>
          <cell r="UN102">
            <v>-123.77951474704371</v>
          </cell>
          <cell r="UO102">
            <v>-131.89990018963559</v>
          </cell>
          <cell r="UP102">
            <v>55.099999999999987</v>
          </cell>
          <cell r="UQ102">
            <v>-67.400000000000006</v>
          </cell>
          <cell r="UR102">
            <v>-33.999999999999993</v>
          </cell>
          <cell r="US102">
            <v>1.5999999999999659</v>
          </cell>
          <cell r="UT102">
            <v>-40.691999999999993</v>
          </cell>
          <cell r="UU102">
            <v>15.233000000000001</v>
          </cell>
          <cell r="UV102">
            <v>-34.423244023154247</v>
          </cell>
          <cell r="UW102">
            <v>-86.111999999999995</v>
          </cell>
          <cell r="UX102">
            <v>-6.1399559224290474</v>
          </cell>
          <cell r="UY102">
            <v>-8.5715102766498834</v>
          </cell>
          <cell r="UZ102">
            <v>-16.777012656414239</v>
          </cell>
          <cell r="VA102">
            <v>-14.553859003627251</v>
          </cell>
        </row>
        <row r="103">
          <cell r="A103" t="str">
            <v>MOVI3</v>
          </cell>
          <cell r="B103" t="str">
            <v>Movida</v>
          </cell>
          <cell r="C103" t="str">
            <v>Transportation</v>
          </cell>
          <cell r="D103" t="str">
            <v>Pedro Bruno</v>
          </cell>
          <cell r="E103">
            <v>45138</v>
          </cell>
          <cell r="F103" t="str">
            <v>Buy</v>
          </cell>
          <cell r="G103" t="b">
            <v>0</v>
          </cell>
          <cell r="H103" t="str">
            <v>BRL</v>
          </cell>
          <cell r="I103">
            <v>17.600000000000001</v>
          </cell>
          <cell r="J103">
            <v>0.14910000000000001</v>
          </cell>
          <cell r="K103">
            <v>0.11700000000000001</v>
          </cell>
          <cell r="L103">
            <v>0.115971</v>
          </cell>
          <cell r="M103">
            <v>9600.0294297500004</v>
          </cell>
          <cell r="O103">
            <v>2425.5263211036058</v>
          </cell>
          <cell r="P103">
            <v>3551.9581800536239</v>
          </cell>
          <cell r="Q103">
            <v>3551.9581800536239</v>
          </cell>
          <cell r="R103">
            <v>556.40453968322925</v>
          </cell>
          <cell r="S103">
            <v>362.30208599999997</v>
          </cell>
          <cell r="T103">
            <v>26248.893</v>
          </cell>
          <cell r="U103">
            <v>6827.5349999999999</v>
          </cell>
          <cell r="V103">
            <v>15842.199000000001</v>
          </cell>
          <cell r="W103">
            <v>23480.205999999998</v>
          </cell>
          <cell r="X103">
            <v>2768.6840000000002</v>
          </cell>
          <cell r="Y103">
            <v>17292.026999999998</v>
          </cell>
          <cell r="Z103">
            <v>10464.492</v>
          </cell>
          <cell r="AA103">
            <v>9515.1075382714789</v>
          </cell>
          <cell r="AB103">
            <v>-3732.3981483908242</v>
          </cell>
          <cell r="AC103">
            <v>-2105.177860278231</v>
          </cell>
          <cell r="AD103">
            <v>447.63799999999998</v>
          </cell>
          <cell r="AE103">
            <v>10521.46314296027</v>
          </cell>
          <cell r="AG103">
            <v>1950.8456879138171</v>
          </cell>
          <cell r="AH103">
            <v>3503.8442832144669</v>
          </cell>
          <cell r="AI103">
            <v>3503.8442832144669</v>
          </cell>
          <cell r="AJ103">
            <v>13.732342367444071</v>
          </cell>
          <cell r="AK103">
            <v>362.30208599999997</v>
          </cell>
          <cell r="AL103">
            <v>26357.719989248071</v>
          </cell>
          <cell r="AM103">
            <v>7002.2030124671073</v>
          </cell>
          <cell r="AN103">
            <v>15203.42274738466</v>
          </cell>
          <cell r="AO103">
            <v>23578.73373247249</v>
          </cell>
          <cell r="AP103">
            <v>2778.983256775583</v>
          </cell>
          <cell r="AQ103">
            <v>17608.6572317133</v>
          </cell>
          <cell r="AR103">
            <v>10606.45421924619</v>
          </cell>
          <cell r="AS103">
            <v>5836.3181789009259</v>
          </cell>
          <cell r="AT103">
            <v>2938.0921465727538</v>
          </cell>
          <cell r="AU103">
            <v>178.10109805896849</v>
          </cell>
          <cell r="AV103">
            <v>3.4330855918610168</v>
          </cell>
          <cell r="AW103">
            <v>11728.577387222391</v>
          </cell>
          <cell r="AY103">
            <v>2253.0915915394421</v>
          </cell>
          <cell r="AZ103">
            <v>3885.724552967999</v>
          </cell>
          <cell r="BA103">
            <v>3885.724552967999</v>
          </cell>
          <cell r="BB103">
            <v>409.08934668060408</v>
          </cell>
          <cell r="BC103">
            <v>362.30208599999997</v>
          </cell>
          <cell r="BD103">
            <v>28943.535233098741</v>
          </cell>
          <cell r="BE103">
            <v>7269.7569366553598</v>
          </cell>
          <cell r="BF103">
            <v>17677.466804744261</v>
          </cell>
          <cell r="BG103">
            <v>25857.731966312709</v>
          </cell>
          <cell r="BH103">
            <v>3085.800266786036</v>
          </cell>
          <cell r="BI103">
            <v>18993.39115346731</v>
          </cell>
          <cell r="BJ103">
            <v>11723.63421681195</v>
          </cell>
          <cell r="BK103">
            <v>9694.6981523101185</v>
          </cell>
          <cell r="BL103">
            <v>265.82168607836888</v>
          </cell>
          <cell r="BM103">
            <v>369.82626085840337</v>
          </cell>
          <cell r="BN103">
            <v>102.27233667015101</v>
          </cell>
          <cell r="BO103">
            <v>13553.08105733093</v>
          </cell>
          <cell r="BQ103">
            <v>2562.823247433736</v>
          </cell>
          <cell r="BR103">
            <v>4396.4418048798889</v>
          </cell>
          <cell r="BS103">
            <v>4396.4418048798889</v>
          </cell>
          <cell r="BT103">
            <v>691.13584281004705</v>
          </cell>
          <cell r="BU103">
            <v>362.30208599999997</v>
          </cell>
          <cell r="BV103">
            <v>31746.549976599301</v>
          </cell>
          <cell r="BW103">
            <v>7781.4947889990372</v>
          </cell>
          <cell r="BX103">
            <v>19497.413581123099</v>
          </cell>
          <cell r="BY103">
            <v>28142.394827705732</v>
          </cell>
          <cell r="BZ103">
            <v>3604.1521488935709</v>
          </cell>
          <cell r="CA103">
            <v>20785.384108036589</v>
          </cell>
          <cell r="CB103">
            <v>13003.889319037549</v>
          </cell>
          <cell r="CC103">
            <v>10307.49583922276</v>
          </cell>
          <cell r="CD103">
            <v>123.5104512421635</v>
          </cell>
          <cell r="CE103">
            <v>684.52181304618898</v>
          </cell>
          <cell r="CF103">
            <v>172.78396070251179</v>
          </cell>
          <cell r="CG103">
            <v>15710.50829348456</v>
          </cell>
          <cell r="CI103">
            <v>2871.5377230395461</v>
          </cell>
          <cell r="CJ103">
            <v>4913.8538206364874</v>
          </cell>
          <cell r="CK103">
            <v>4913.8538206364874</v>
          </cell>
          <cell r="CL103">
            <v>924.78575163061043</v>
          </cell>
          <cell r="CM103">
            <v>362.30208599999997</v>
          </cell>
          <cell r="CN103">
            <v>34734.97578160034</v>
          </cell>
          <cell r="CO103">
            <v>8302.4728290860385</v>
          </cell>
          <cell r="CP103">
            <v>21407.52597669746</v>
          </cell>
          <cell r="CQ103">
            <v>30437.231318983821</v>
          </cell>
          <cell r="CR103">
            <v>4297.7414626165291</v>
          </cell>
          <cell r="CS103">
            <v>22465.21489166579</v>
          </cell>
          <cell r="CT103">
            <v>14162.742062579749</v>
          </cell>
          <cell r="CU103">
            <v>11982.41883819133</v>
          </cell>
          <cell r="CV103">
            <v>301.21123501450552</v>
          </cell>
          <cell r="CW103">
            <v>752.1744779946539</v>
          </cell>
          <cell r="CX103">
            <v>231.19643790765261</v>
          </cell>
          <cell r="CY103">
            <v>17037.943546825602</v>
          </cell>
          <cell r="DA103">
            <v>3126.716416617684</v>
          </cell>
          <cell r="DB103">
            <v>5337.6805129363529</v>
          </cell>
          <cell r="DC103">
            <v>5337.6805129363529</v>
          </cell>
          <cell r="DD103">
            <v>1006.658187549477</v>
          </cell>
          <cell r="DE103">
            <v>362.30208599999997</v>
          </cell>
          <cell r="DF103">
            <v>36590.798631858161</v>
          </cell>
          <cell r="DG103">
            <v>8225.6281574392397</v>
          </cell>
          <cell r="DH103">
            <v>22997.272724822298</v>
          </cell>
          <cell r="DI103">
            <v>31789.725075466889</v>
          </cell>
          <cell r="DJ103">
            <v>4801.0705563912679</v>
          </cell>
          <cell r="DK103">
            <v>23478.855437758419</v>
          </cell>
          <cell r="DL103">
            <v>15253.227280319181</v>
          </cell>
          <cell r="DM103">
            <v>12528.623243039799</v>
          </cell>
          <cell r="DN103">
            <v>751.22300094909178</v>
          </cell>
          <cell r="DO103">
            <v>426.48442212793952</v>
          </cell>
          <cell r="DP103">
            <v>503.3290937747384</v>
          </cell>
          <cell r="DQ103">
            <v>18225.585451232091</v>
          </cell>
          <cell r="DS103">
            <v>3355.0422210116999</v>
          </cell>
          <cell r="DT103">
            <v>5717.3708825340673</v>
          </cell>
          <cell r="DU103">
            <v>5717.3708825340673</v>
          </cell>
          <cell r="DV103">
            <v>1074.8516877686129</v>
          </cell>
          <cell r="DW103">
            <v>362.30208599999997</v>
          </cell>
          <cell r="DX103">
            <v>38010.142062391147</v>
          </cell>
          <cell r="DY103">
            <v>7966.3966397165786</v>
          </cell>
          <cell r="DZ103">
            <v>24369.04018110628</v>
          </cell>
          <cell r="EA103">
            <v>32940.355584057732</v>
          </cell>
          <cell r="EB103">
            <v>5069.783478333421</v>
          </cell>
          <cell r="EC103">
            <v>24326.504120795969</v>
          </cell>
          <cell r="ED103">
            <v>16360.107481079391</v>
          </cell>
          <cell r="EE103">
            <v>13083.26566811345</v>
          </cell>
          <cell r="EF103">
            <v>1140.6885430564071</v>
          </cell>
          <cell r="EG103">
            <v>546.90724810379857</v>
          </cell>
          <cell r="EH103">
            <v>806.13876582645969</v>
          </cell>
          <cell r="EI103">
            <v>19390.860987437169</v>
          </cell>
          <cell r="EK103">
            <v>3583.130422911684</v>
          </cell>
          <cell r="EL103">
            <v>6095.2535375525522</v>
          </cell>
          <cell r="EM103">
            <v>6095.2535375525522</v>
          </cell>
          <cell r="EN103">
            <v>1141.31766022176</v>
          </cell>
          <cell r="EO103">
            <v>362.30208599999997</v>
          </cell>
          <cell r="EP103">
            <v>39260.349190037727</v>
          </cell>
          <cell r="EQ103">
            <v>7589.8997757839743</v>
          </cell>
          <cell r="ER103">
            <v>25694.71465916582</v>
          </cell>
          <cell r="ES103">
            <v>34190.562711704311</v>
          </cell>
          <cell r="ET103">
            <v>5069.783478333421</v>
          </cell>
          <cell r="EU103">
            <v>25281.438917997581</v>
          </cell>
          <cell r="EV103">
            <v>17691.539142213602</v>
          </cell>
          <cell r="EW103">
            <v>13789.34803099977</v>
          </cell>
          <cell r="EX103">
            <v>1355.9161560495529</v>
          </cell>
          <cell r="EY103">
            <v>764.82079628915562</v>
          </cell>
          <cell r="EZ103">
            <v>1141.31766022176</v>
          </cell>
          <cell r="FA103">
            <v>20618.38681206253</v>
          </cell>
          <cell r="FC103">
            <v>3826.38903897407</v>
          </cell>
          <cell r="FD103">
            <v>6497.5404711227502</v>
          </cell>
          <cell r="FE103">
            <v>6497.5404711227502</v>
          </cell>
          <cell r="FF103">
            <v>1197.9413302913681</v>
          </cell>
          <cell r="FG103">
            <v>362.30208599999997</v>
          </cell>
          <cell r="FH103">
            <v>40525.613337664698</v>
          </cell>
          <cell r="FI103">
            <v>7128.4576479640691</v>
          </cell>
          <cell r="FJ103">
            <v>27104.310096584471</v>
          </cell>
          <cell r="FK103">
            <v>35455.826859331268</v>
          </cell>
          <cell r="FL103">
            <v>5069.783478333421</v>
          </cell>
          <cell r="FM103">
            <v>26237.238481478849</v>
          </cell>
          <cell r="FN103">
            <v>19108.780833514789</v>
          </cell>
          <cell r="FO103">
            <v>14662.273726448029</v>
          </cell>
          <cell r="FP103">
            <v>1452.55008792937</v>
          </cell>
          <cell r="FQ103">
            <v>736.49920247146247</v>
          </cell>
          <cell r="FR103">
            <v>1197.9413302913681</v>
          </cell>
          <cell r="FS103">
            <v>1965.7909999999999</v>
          </cell>
          <cell r="FU103">
            <v>652.82992141113709</v>
          </cell>
          <cell r="FV103">
            <v>863.12142677999987</v>
          </cell>
          <cell r="FW103">
            <v>863.12142677999987</v>
          </cell>
          <cell r="FX103">
            <v>258.09399999999971</v>
          </cell>
          <cell r="FY103">
            <v>362.30208599999997</v>
          </cell>
          <cell r="GE103">
            <v>13458.745000000001</v>
          </cell>
          <cell r="GF103">
            <v>7808.161000000001</v>
          </cell>
          <cell r="GK103">
            <v>2307.5914419699998</v>
          </cell>
          <cell r="GM103">
            <v>667.44671633744429</v>
          </cell>
          <cell r="GN103">
            <v>905.25623111029063</v>
          </cell>
          <cell r="GO103">
            <v>905.25623111029063</v>
          </cell>
          <cell r="GP103">
            <v>186.7614594855288</v>
          </cell>
          <cell r="GQ103">
            <v>362.30208599999997</v>
          </cell>
          <cell r="GW103">
            <v>15384.282999999999</v>
          </cell>
          <cell r="GX103">
            <v>9661.5859999999993</v>
          </cell>
          <cell r="HC103">
            <v>2615.7715248400009</v>
          </cell>
          <cell r="HE103">
            <v>627.16452884140131</v>
          </cell>
          <cell r="HF103">
            <v>925.33745185415739</v>
          </cell>
          <cell r="HG103">
            <v>925.33745185415739</v>
          </cell>
          <cell r="HH103">
            <v>93.717847410001042</v>
          </cell>
          <cell r="HI103">
            <v>362.30208599999997</v>
          </cell>
          <cell r="HO103">
            <v>19165.214</v>
          </cell>
          <cell r="HP103">
            <v>11369.757</v>
          </cell>
          <cell r="HU103">
            <v>2710.87546294</v>
          </cell>
          <cell r="HW103">
            <v>478.08515451362302</v>
          </cell>
          <cell r="HX103">
            <v>858.24307030917623</v>
          </cell>
          <cell r="HY103">
            <v>858.24307030917623</v>
          </cell>
          <cell r="HZ103">
            <v>17.831232787699491</v>
          </cell>
          <cell r="IA103">
            <v>362.30208599999997</v>
          </cell>
          <cell r="IG103">
            <v>17292.026999999998</v>
          </cell>
          <cell r="IH103">
            <v>10464.492</v>
          </cell>
          <cell r="IM103">
            <v>2703.2062515299999</v>
          </cell>
          <cell r="IO103">
            <v>486.24242483667689</v>
          </cell>
          <cell r="IP103">
            <v>875.34178430500299</v>
          </cell>
          <cell r="IQ103">
            <v>875.34178430500299</v>
          </cell>
          <cell r="IR103">
            <v>21.044074166745851</v>
          </cell>
          <cell r="IS103">
            <v>362.30208599999997</v>
          </cell>
          <cell r="IY103">
            <v>14877.448</v>
          </cell>
          <cell r="IZ103">
            <v>10954.349</v>
          </cell>
          <cell r="JE103">
            <v>2460.6102688447741</v>
          </cell>
          <cell r="JG103">
            <v>463.6779091125872</v>
          </cell>
          <cell r="JH103">
            <v>839.82242465238278</v>
          </cell>
          <cell r="JI103">
            <v>839.82242465238278</v>
          </cell>
          <cell r="JJ103">
            <v>-42.933732200820387</v>
          </cell>
          <cell r="JK103">
            <v>362.30208599999997</v>
          </cell>
          <cell r="JQ103">
            <v>14527.448</v>
          </cell>
          <cell r="JR103">
            <v>10604.349</v>
          </cell>
          <cell r="JW103">
            <v>2633.370517076894</v>
          </cell>
          <cell r="JY103">
            <v>485.87677084147919</v>
          </cell>
          <cell r="JZ103">
            <v>876.56357346648974</v>
          </cell>
          <cell r="KA103">
            <v>876.56357346648974</v>
          </cell>
          <cell r="KB103">
            <v>-2.1836732559204681</v>
          </cell>
          <cell r="KC103">
            <v>362.30208599999997</v>
          </cell>
          <cell r="KI103">
            <v>14527.448</v>
          </cell>
          <cell r="KJ103">
            <v>10604.349</v>
          </cell>
          <cell r="KO103">
            <v>2725.380428402611</v>
          </cell>
          <cell r="KQ103">
            <v>515.15847952835134</v>
          </cell>
          <cell r="KR103">
            <v>912.2502519834436</v>
          </cell>
          <cell r="KS103">
            <v>912.2502519834436</v>
          </cell>
          <cell r="KT103">
            <v>37.97976162157839</v>
          </cell>
          <cell r="KU103">
            <v>362.30208599999997</v>
          </cell>
          <cell r="LA103">
            <v>14527.448</v>
          </cell>
          <cell r="LB103">
            <v>10604.349</v>
          </cell>
        </row>
        <row r="104">
          <cell r="A104" t="str">
            <v>MRFG3</v>
          </cell>
          <cell r="B104" t="str">
            <v>Marfrig</v>
          </cell>
          <cell r="C104" t="str">
            <v>Food &amp; Beverages</v>
          </cell>
          <cell r="D104" t="str">
            <v>Leonardo Alencar</v>
          </cell>
          <cell r="E104">
            <v>45532</v>
          </cell>
          <cell r="F104" t="str">
            <v>Neutral</v>
          </cell>
          <cell r="G104" t="b">
            <v>0</v>
          </cell>
          <cell r="H104" t="str">
            <v>BRL</v>
          </cell>
          <cell r="I104">
            <v>17.5</v>
          </cell>
          <cell r="J104">
            <v>0.14181377525966241</v>
          </cell>
          <cell r="K104">
            <v>8.2680355681892706E-2</v>
          </cell>
          <cell r="L104">
            <v>0.1023744791377741</v>
          </cell>
          <cell r="M104">
            <v>89005.188627184732</v>
          </cell>
          <cell r="N104">
            <v>12378.798048154949</v>
          </cell>
          <cell r="O104">
            <v>7604.0298776652617</v>
          </cell>
          <cell r="P104">
            <v>9080.9194312363907</v>
          </cell>
          <cell r="Q104">
            <v>9080.9194312363907</v>
          </cell>
          <cell r="R104">
            <v>4779.0007712050174</v>
          </cell>
          <cell r="S104">
            <v>906</v>
          </cell>
          <cell r="T104">
            <v>90047.920616999938</v>
          </cell>
          <cell r="U104">
            <v>13943.231183</v>
          </cell>
          <cell r="V104">
            <v>34956.309000000008</v>
          </cell>
          <cell r="W104">
            <v>62629.577616999937</v>
          </cell>
          <cell r="X104">
            <v>27418.343000000001</v>
          </cell>
          <cell r="Y104">
            <v>38307.127999999997</v>
          </cell>
          <cell r="Z104">
            <v>24363.896817000001</v>
          </cell>
          <cell r="AA104">
            <v>5230.1499999999996</v>
          </cell>
          <cell r="AB104">
            <v>-2401.9372010995639</v>
          </cell>
          <cell r="AC104">
            <v>-5470.0860000028624</v>
          </cell>
          <cell r="AD104">
            <v>0</v>
          </cell>
          <cell r="AE104">
            <v>83040.628788938047</v>
          </cell>
          <cell r="AF104">
            <v>7852.6079169012046</v>
          </cell>
          <cell r="AG104">
            <v>3488.5985751176422</v>
          </cell>
          <cell r="AH104">
            <v>4750.7546694146768</v>
          </cell>
          <cell r="AI104">
            <v>4750.7546694146768</v>
          </cell>
          <cell r="AJ104">
            <v>3570.6804905554191</v>
          </cell>
          <cell r="AK104">
            <v>906</v>
          </cell>
          <cell r="AL104">
            <v>85608.767000000022</v>
          </cell>
          <cell r="AM104">
            <v>12165.814</v>
          </cell>
          <cell r="AN104">
            <v>29668.98</v>
          </cell>
          <cell r="AO104">
            <v>59484.911000000022</v>
          </cell>
          <cell r="AP104">
            <v>26123.856000000011</v>
          </cell>
          <cell r="AQ104">
            <v>32203.455000000002</v>
          </cell>
          <cell r="AR104">
            <v>20037.641</v>
          </cell>
          <cell r="AS104">
            <v>5367.4863729999997</v>
          </cell>
          <cell r="AT104">
            <v>-370.50222214754388</v>
          </cell>
          <cell r="AU104">
            <v>-1241.094645537544</v>
          </cell>
          <cell r="AV104">
            <v>0</v>
          </cell>
          <cell r="AW104">
            <v>80440.67839475302</v>
          </cell>
          <cell r="AX104">
            <v>5749.4898915912108</v>
          </cell>
          <cell r="AY104">
            <v>1935.442058944016</v>
          </cell>
          <cell r="AZ104">
            <v>3123.9585909803382</v>
          </cell>
          <cell r="BA104">
            <v>3123.9585909803382</v>
          </cell>
          <cell r="BB104">
            <v>97.817311095122562</v>
          </cell>
          <cell r="BC104">
            <v>906</v>
          </cell>
          <cell r="BD104">
            <v>87120.524661401461</v>
          </cell>
          <cell r="BE104">
            <v>15224.01996002894</v>
          </cell>
          <cell r="BF104">
            <v>29845.3621458423</v>
          </cell>
          <cell r="BG104">
            <v>62948.635306285039</v>
          </cell>
          <cell r="BH104">
            <v>24171.889355116429</v>
          </cell>
          <cell r="BI104">
            <v>35260.117999999988</v>
          </cell>
          <cell r="BJ104">
            <v>20036.098039971061</v>
          </cell>
          <cell r="BK104">
            <v>1389.2267996138639</v>
          </cell>
          <cell r="BL104">
            <v>829.50936637877976</v>
          </cell>
          <cell r="BM104">
            <v>-2450.4857157276242</v>
          </cell>
          <cell r="BN104">
            <v>0</v>
          </cell>
          <cell r="BO104">
            <v>80745.148579997272</v>
          </cell>
          <cell r="BP104">
            <v>5846.4404218274049</v>
          </cell>
          <cell r="BQ104">
            <v>1808.220956438847</v>
          </cell>
          <cell r="BR104">
            <v>3004.2218988572408</v>
          </cell>
          <cell r="BS104">
            <v>3004.2218988572408</v>
          </cell>
          <cell r="BT104">
            <v>-1006.922218945415</v>
          </cell>
          <cell r="BU104">
            <v>906</v>
          </cell>
          <cell r="BV104">
            <v>87945.29631399046</v>
          </cell>
          <cell r="BW104">
            <v>16021.44434834232</v>
          </cell>
          <cell r="BX104">
            <v>29860.538432123871</v>
          </cell>
          <cell r="BY104">
            <v>62968.824634418554</v>
          </cell>
          <cell r="BZ104">
            <v>24976.471679571921</v>
          </cell>
          <cell r="CA104">
            <v>35260.117999999988</v>
          </cell>
          <cell r="CB104">
            <v>19238.673651657671</v>
          </cell>
          <cell r="CC104">
            <v>1211.177228699959</v>
          </cell>
          <cell r="CD104">
            <v>1742.4599984369479</v>
          </cell>
          <cell r="CE104">
            <v>-1014.080155087512</v>
          </cell>
          <cell r="CF104">
            <v>-1811.5045434008989</v>
          </cell>
          <cell r="CG104">
            <v>79021.754150023611</v>
          </cell>
          <cell r="CH104">
            <v>5507.4652940539636</v>
          </cell>
          <cell r="CI104">
            <v>1411.678863834268</v>
          </cell>
          <cell r="CJ104">
            <v>2582.5733567002471</v>
          </cell>
          <cell r="CK104">
            <v>2582.5733567002471</v>
          </cell>
          <cell r="CL104">
            <v>-1114.994533628889</v>
          </cell>
          <cell r="CM104">
            <v>906</v>
          </cell>
          <cell r="CN104">
            <v>87330.498431045053</v>
          </cell>
          <cell r="CO104">
            <v>15430.68568939706</v>
          </cell>
          <cell r="CP104">
            <v>29953.992005658271</v>
          </cell>
          <cell r="CQ104">
            <v>62838.564213920952</v>
          </cell>
          <cell r="CR104">
            <v>24491.934217124119</v>
          </cell>
          <cell r="CS104">
            <v>35260.117999999988</v>
          </cell>
          <cell r="CT104">
            <v>19829.43231060293</v>
          </cell>
          <cell r="CU104">
            <v>1264.348066400378</v>
          </cell>
          <cell r="CV104">
            <v>1296.371648083815</v>
          </cell>
          <cell r="CW104">
            <v>-1221.215730126351</v>
          </cell>
          <cell r="CX104">
            <v>-630.45707118109158</v>
          </cell>
          <cell r="CY104">
            <v>79319.371212948856</v>
          </cell>
          <cell r="CZ104">
            <v>5676.4277290477348</v>
          </cell>
          <cell r="DA104">
            <v>1486.4114316224029</v>
          </cell>
          <cell r="DB104">
            <v>2660.818372333792</v>
          </cell>
          <cell r="DC104">
            <v>2660.818372333792</v>
          </cell>
          <cell r="DD104">
            <v>-1506.8378100627931</v>
          </cell>
          <cell r="DE104">
            <v>906</v>
          </cell>
          <cell r="DF104">
            <v>87249.17934736202</v>
          </cell>
          <cell r="DG104">
            <v>15236.525917207409</v>
          </cell>
          <cell r="DH104">
            <v>30048.69500435406</v>
          </cell>
          <cell r="DI104">
            <v>62835.305291020661</v>
          </cell>
          <cell r="DJ104">
            <v>24413.874056341381</v>
          </cell>
          <cell r="DK104">
            <v>35260.117999999988</v>
          </cell>
          <cell r="DL104">
            <v>20023.59208279258</v>
          </cell>
          <cell r="DM104">
            <v>1269.1099394071821</v>
          </cell>
          <cell r="DN104">
            <v>1311.5914419720809</v>
          </cell>
          <cell r="DO104">
            <v>-1622.937421469702</v>
          </cell>
          <cell r="DP104">
            <v>-1428.777649280051</v>
          </cell>
          <cell r="DQ104">
            <v>82548.811170966874</v>
          </cell>
          <cell r="DR104">
            <v>7352.4829422533494</v>
          </cell>
          <cell r="DS104">
            <v>3066.2677740864979</v>
          </cell>
          <cell r="DT104">
            <v>4288.4814630166929</v>
          </cell>
          <cell r="DU104">
            <v>4288.4814630166929</v>
          </cell>
          <cell r="DV104">
            <v>-28.304598600269681</v>
          </cell>
          <cell r="DW104">
            <v>906</v>
          </cell>
          <cell r="DX104">
            <v>88600.998677942116</v>
          </cell>
          <cell r="DY104">
            <v>16322.541219640631</v>
          </cell>
          <cell r="DZ104">
            <v>30147.26229415934</v>
          </cell>
          <cell r="EA104">
            <v>63016.596611352521</v>
          </cell>
          <cell r="EB104">
            <v>25584.402066589621</v>
          </cell>
          <cell r="EC104">
            <v>35260.117999999988</v>
          </cell>
          <cell r="ED104">
            <v>18937.57678035937</v>
          </cell>
          <cell r="EE104">
            <v>1320.7809787354699</v>
          </cell>
          <cell r="EF104">
            <v>2605.1650920852412</v>
          </cell>
          <cell r="EG104">
            <v>-112.81730641529199</v>
          </cell>
          <cell r="EH104">
            <v>-1198.832608848506</v>
          </cell>
          <cell r="EI104">
            <v>84977.92797883405</v>
          </cell>
          <cell r="EJ104">
            <v>8957.2448935179764</v>
          </cell>
          <cell r="EK104">
            <v>4596.9327972255323</v>
          </cell>
          <cell r="EL104">
            <v>5856.4488219579453</v>
          </cell>
          <cell r="EM104">
            <v>5856.4488219579453</v>
          </cell>
          <cell r="EN104">
            <v>1126.4210615021341</v>
          </cell>
          <cell r="EO104">
            <v>906</v>
          </cell>
          <cell r="EP104">
            <v>88700.493335056613</v>
          </cell>
          <cell r="EQ104">
            <v>16210.86396699869</v>
          </cell>
          <cell r="ER104">
            <v>30247.393117088272</v>
          </cell>
          <cell r="ES104">
            <v>63116.091268467011</v>
          </cell>
          <cell r="ET104">
            <v>25584.402066589621</v>
          </cell>
          <cell r="EU104">
            <v>35260.117999999988</v>
          </cell>
          <cell r="EV104">
            <v>19049.254033001311</v>
          </cell>
          <cell r="EW104">
            <v>1359.646847661345</v>
          </cell>
          <cell r="EX104">
            <v>3470.7857107131308</v>
          </cell>
          <cell r="EY104">
            <v>1014.743808860193</v>
          </cell>
          <cell r="EZ104">
            <v>1126.4210615021341</v>
          </cell>
          <cell r="FA104">
            <v>87624.211974199628</v>
          </cell>
          <cell r="FB104">
            <v>9501.0943083943712</v>
          </cell>
          <cell r="FC104">
            <v>5040.9003037801203</v>
          </cell>
          <cell r="FD104">
            <v>6339.9862159331306</v>
          </cell>
          <cell r="FE104">
            <v>6339.9862159331306</v>
          </cell>
          <cell r="FF104">
            <v>1621.6438600373481</v>
          </cell>
          <cell r="FG104">
            <v>906</v>
          </cell>
          <cell r="FH104">
            <v>88938.739362811524</v>
          </cell>
          <cell r="FI104">
            <v>16168.789728831989</v>
          </cell>
          <cell r="FJ104">
            <v>30350.29459652245</v>
          </cell>
          <cell r="FK104">
            <v>63354.337296221929</v>
          </cell>
          <cell r="FL104">
            <v>25584.402066589621</v>
          </cell>
          <cell r="FM104">
            <v>35260.118000000002</v>
          </cell>
          <cell r="FN104">
            <v>19091.328271168011</v>
          </cell>
          <cell r="FO104">
            <v>1401.987391587194</v>
          </cell>
          <cell r="FP104">
            <v>3760.3717702586991</v>
          </cell>
          <cell r="FQ104">
            <v>1579.5696218706521</v>
          </cell>
          <cell r="FR104">
            <v>1621.6438600373481</v>
          </cell>
          <cell r="FS104">
            <v>22340.811976872192</v>
          </cell>
          <cell r="FT104">
            <v>3482.1045054196038</v>
          </cell>
          <cell r="FU104">
            <v>2261.2854079116328</v>
          </cell>
          <cell r="FV104">
            <v>2748.8291539673742</v>
          </cell>
          <cell r="FW104">
            <v>2748.8291539673742</v>
          </cell>
          <cell r="FX104">
            <v>826.19820313590458</v>
          </cell>
          <cell r="FY104">
            <v>906</v>
          </cell>
          <cell r="FZ104">
            <v>48888.400999999998</v>
          </cell>
          <cell r="GA104">
            <v>11167.837</v>
          </cell>
          <cell r="GB104">
            <v>9159.6350000000002</v>
          </cell>
          <cell r="GC104">
            <v>43451.71</v>
          </cell>
          <cell r="GD104">
            <v>5436.6409999999969</v>
          </cell>
          <cell r="GE104">
            <v>33347.069000000003</v>
          </cell>
          <cell r="GF104">
            <v>22179.232</v>
          </cell>
          <cell r="GG104">
            <v>880.15</v>
          </cell>
          <cell r="GH104">
            <v>-387.34190838482527</v>
          </cell>
          <cell r="GI104">
            <v>-899.28266412912137</v>
          </cell>
          <cell r="GJ104">
            <v>0</v>
          </cell>
          <cell r="GK104">
            <v>21584.256589388391</v>
          </cell>
          <cell r="GL104">
            <v>3348.7433171904559</v>
          </cell>
          <cell r="GM104">
            <v>2273.8996761704529</v>
          </cell>
          <cell r="GN104">
            <v>2583.974975565166</v>
          </cell>
          <cell r="GO104">
            <v>2583.974975565166</v>
          </cell>
          <cell r="GP104">
            <v>1668.336086322015</v>
          </cell>
          <cell r="GQ104">
            <v>906</v>
          </cell>
          <cell r="GR104">
            <v>89222.744000000006</v>
          </cell>
          <cell r="GS104">
            <v>10600.468999999999</v>
          </cell>
          <cell r="GT104">
            <v>35380.747000000003</v>
          </cell>
          <cell r="GU104">
            <v>58711.527000000002</v>
          </cell>
          <cell r="GV104">
            <v>30511.217000000011</v>
          </cell>
          <cell r="GW104">
            <v>33745.134000000013</v>
          </cell>
          <cell r="GX104">
            <v>23144.665000000012</v>
          </cell>
          <cell r="GY104">
            <v>1350</v>
          </cell>
          <cell r="GZ104">
            <v>12.18129851952267</v>
          </cell>
          <cell r="HA104">
            <v>-1048.0567446394789</v>
          </cell>
          <cell r="HB104">
            <v>0</v>
          </cell>
          <cell r="HC104">
            <v>22413.535378587971</v>
          </cell>
          <cell r="HD104">
            <v>3333.0778612048739</v>
          </cell>
          <cell r="HE104">
            <v>2137.969266471111</v>
          </cell>
          <cell r="HF104">
            <v>2467.5818687455699</v>
          </cell>
          <cell r="HG104">
            <v>2467.5818687455699</v>
          </cell>
          <cell r="HH104">
            <v>1228.2394895200621</v>
          </cell>
          <cell r="HI104">
            <v>906</v>
          </cell>
          <cell r="HJ104">
            <v>90450.835000000065</v>
          </cell>
          <cell r="HK104">
            <v>11304.174999999999</v>
          </cell>
          <cell r="HL104">
            <v>35271.379000000001</v>
          </cell>
          <cell r="HM104">
            <v>60453.319000000061</v>
          </cell>
          <cell r="HN104">
            <v>29997.516</v>
          </cell>
          <cell r="HO104">
            <v>35340.552000000003</v>
          </cell>
          <cell r="HP104">
            <v>24036.377</v>
          </cell>
          <cell r="HQ104">
            <v>1500</v>
          </cell>
          <cell r="HR104">
            <v>592.24668390271677</v>
          </cell>
          <cell r="HS104">
            <v>117.7676839027168</v>
          </cell>
          <cell r="HT104">
            <v>0</v>
          </cell>
          <cell r="HU104">
            <v>22666.584682336179</v>
          </cell>
          <cell r="HV104">
            <v>2214.8723643400149</v>
          </cell>
          <cell r="HW104">
            <v>930.8755271120649</v>
          </cell>
          <cell r="HX104">
            <v>1280.533432958282</v>
          </cell>
          <cell r="HY104">
            <v>1280.533432958282</v>
          </cell>
          <cell r="HZ104">
            <v>1056.2269922270359</v>
          </cell>
          <cell r="IA104">
            <v>906</v>
          </cell>
          <cell r="IB104">
            <v>90047.920616999938</v>
          </cell>
          <cell r="IC104">
            <v>13943.231183</v>
          </cell>
          <cell r="ID104">
            <v>34956.309000000008</v>
          </cell>
          <cell r="IE104">
            <v>62629.577616999937</v>
          </cell>
          <cell r="IF104">
            <v>27418.343000000001</v>
          </cell>
          <cell r="IG104">
            <v>38307.127999999997</v>
          </cell>
          <cell r="IH104">
            <v>24363.896817000001</v>
          </cell>
          <cell r="II104">
            <v>1500</v>
          </cell>
          <cell r="IJ104">
            <v>-2619.023275136979</v>
          </cell>
          <cell r="IK104">
            <v>-3640.514275136979</v>
          </cell>
          <cell r="IL104">
            <v>0</v>
          </cell>
          <cell r="IM104">
            <v>18635.97811070762</v>
          </cell>
          <cell r="IN104">
            <v>1645.9572386707771</v>
          </cell>
          <cell r="IO104">
            <v>618.44789688721244</v>
          </cell>
          <cell r="IP104">
            <v>935.65408046558036</v>
          </cell>
          <cell r="IQ104">
            <v>935.65408046558036</v>
          </cell>
          <cell r="IR104">
            <v>1111.1394629859651</v>
          </cell>
          <cell r="IS104">
            <v>906</v>
          </cell>
          <cell r="IT104">
            <v>86332.765000000014</v>
          </cell>
          <cell r="IU104">
            <v>10722.339</v>
          </cell>
          <cell r="IV104">
            <v>34434.005999999987</v>
          </cell>
          <cell r="IW104">
            <v>60371.98000000004</v>
          </cell>
          <cell r="IX104">
            <v>25960.784999999982</v>
          </cell>
          <cell r="IY104">
            <v>36704.584000000003</v>
          </cell>
          <cell r="IZ104">
            <v>25982.244999999999</v>
          </cell>
          <cell r="JA104">
            <v>1100</v>
          </cell>
          <cell r="JB104">
            <v>3686.4972125706859</v>
          </cell>
          <cell r="JC104">
            <v>2800.5378425706872</v>
          </cell>
          <cell r="JD104">
            <v>0</v>
          </cell>
          <cell r="JE104">
            <v>20352</v>
          </cell>
          <cell r="JF104">
            <v>2113</v>
          </cell>
          <cell r="JG104">
            <v>1003</v>
          </cell>
          <cell r="JH104">
            <v>1337</v>
          </cell>
          <cell r="JI104">
            <v>1337</v>
          </cell>
          <cell r="JJ104">
            <v>1405.957000006352</v>
          </cell>
          <cell r="JK104">
            <v>906</v>
          </cell>
          <cell r="JL104">
            <v>84429.934999999998</v>
          </cell>
          <cell r="JM104">
            <v>10670.737999999999</v>
          </cell>
          <cell r="JN104">
            <v>33710.071000000004</v>
          </cell>
          <cell r="JO104">
            <v>60253.934999999998</v>
          </cell>
          <cell r="JP104">
            <v>24176</v>
          </cell>
          <cell r="JQ104">
            <v>35344.928</v>
          </cell>
          <cell r="JR104">
            <v>24674.19</v>
          </cell>
          <cell r="JS104">
            <v>1100</v>
          </cell>
          <cell r="JT104">
            <v>-1634.682</v>
          </cell>
          <cell r="JU104">
            <v>-2799.9639999999999</v>
          </cell>
          <cell r="JV104">
            <v>0</v>
          </cell>
          <cell r="JW104">
            <v>21875.150678230431</v>
          </cell>
          <cell r="JX104">
            <v>2006.250678230426</v>
          </cell>
          <cell r="JY104">
            <v>1015.75067823043</v>
          </cell>
          <cell r="JZ104">
            <v>1354.2005889490961</v>
          </cell>
          <cell r="KA104">
            <v>1354.2005889490961</v>
          </cell>
          <cell r="KB104">
            <v>803.74967823042971</v>
          </cell>
          <cell r="KC104">
            <v>906</v>
          </cell>
          <cell r="KD104">
            <v>86194.114000000001</v>
          </cell>
          <cell r="KE104">
            <v>12118.45</v>
          </cell>
          <cell r="KF104">
            <v>30688.774000000001</v>
          </cell>
          <cell r="KG104">
            <v>58566.545000000027</v>
          </cell>
          <cell r="KH104">
            <v>27627.568999999981</v>
          </cell>
          <cell r="KI104">
            <v>31042.63</v>
          </cell>
          <cell r="KJ104">
            <v>18924.18</v>
          </cell>
          <cell r="KK104">
            <v>2285.4863730000002</v>
          </cell>
          <cell r="KL104">
            <v>-2722.798784050904</v>
          </cell>
          <cell r="KM104">
            <v>-3362.0938374409038</v>
          </cell>
          <cell r="KN104">
            <v>0</v>
          </cell>
          <cell r="KO104">
            <v>22177.5</v>
          </cell>
          <cell r="KP104">
            <v>2087.400000000001</v>
          </cell>
          <cell r="KQ104">
            <v>851.39999999999964</v>
          </cell>
          <cell r="KR104">
            <v>1123.9000000000001</v>
          </cell>
          <cell r="KS104">
            <v>1123.9000000000001</v>
          </cell>
          <cell r="KT104">
            <v>249.8343493326727</v>
          </cell>
          <cell r="KU104">
            <v>906</v>
          </cell>
          <cell r="KV104">
            <v>85608.767000000022</v>
          </cell>
          <cell r="KW104">
            <v>12165.814</v>
          </cell>
          <cell r="KX104">
            <v>29668.98</v>
          </cell>
          <cell r="KY104">
            <v>59484.911000000022</v>
          </cell>
          <cell r="KZ104">
            <v>26123.856000000011</v>
          </cell>
          <cell r="LA104">
            <v>32203.455000000002</v>
          </cell>
          <cell r="LB104">
            <v>20037.641</v>
          </cell>
          <cell r="LC104">
            <v>882</v>
          </cell>
          <cell r="LD104">
            <v>300.48134933267357</v>
          </cell>
          <cell r="LE104">
            <v>2120.4253493326742</v>
          </cell>
          <cell r="LF104">
            <v>0</v>
          </cell>
          <cell r="LG104">
            <v>17042.373939412599</v>
          </cell>
          <cell r="LH104">
            <v>1141.234473931298</v>
          </cell>
          <cell r="LI104">
            <v>327.50783138987663</v>
          </cell>
          <cell r="LJ104">
            <v>579.46002297906409</v>
          </cell>
          <cell r="LK104">
            <v>579.46002297906409</v>
          </cell>
          <cell r="LL104">
            <v>226.6248313898767</v>
          </cell>
          <cell r="LM104">
            <v>906</v>
          </cell>
          <cell r="LN104">
            <v>86137.361326840008</v>
          </cell>
          <cell r="LO104">
            <v>10725.830782000001</v>
          </cell>
          <cell r="LP104">
            <v>29473.807013000009</v>
          </cell>
          <cell r="LQ104">
            <v>60171.556326840022</v>
          </cell>
          <cell r="LR104">
            <v>25965.804999999989</v>
          </cell>
          <cell r="LS104">
            <v>32687.571704000002</v>
          </cell>
          <cell r="LT104">
            <v>21961.740922000001</v>
          </cell>
          <cell r="LU104">
            <v>390</v>
          </cell>
          <cell r="LV104">
            <v>-101.40371902093371</v>
          </cell>
          <cell r="LW104">
            <v>-891.88552902093363</v>
          </cell>
          <cell r="LX104">
            <v>0</v>
          </cell>
          <cell r="LY104">
            <v>19882.104482921561</v>
          </cell>
          <cell r="LZ104">
            <v>1452.9357203607981</v>
          </cell>
          <cell r="MA104">
            <v>517.00112458879971</v>
          </cell>
          <cell r="MB104">
            <v>809.74681126437281</v>
          </cell>
          <cell r="MC104">
            <v>809.74681126437281</v>
          </cell>
          <cell r="MD104">
            <v>368.61212458879959</v>
          </cell>
          <cell r="ME104">
            <v>906</v>
          </cell>
          <cell r="MF104">
            <v>89781.741000000038</v>
          </cell>
          <cell r="MG104">
            <v>10013.236999999999</v>
          </cell>
          <cell r="MH104">
            <v>29879.954000000009</v>
          </cell>
          <cell r="MI104">
            <v>65112.432000000059</v>
          </cell>
          <cell r="MJ104">
            <v>24669.30899999999</v>
          </cell>
          <cell r="MK104">
            <v>35260.117999999988</v>
          </cell>
          <cell r="ML104">
            <v>25246.88099999999</v>
          </cell>
          <cell r="MM104">
            <v>390</v>
          </cell>
          <cell r="MN104">
            <v>442.34655326437178</v>
          </cell>
          <cell r="MO104">
            <v>-519.38314673562809</v>
          </cell>
          <cell r="MP104">
            <v>0</v>
          </cell>
          <cell r="MQ104">
            <v>21918.40937664251</v>
          </cell>
          <cell r="MR104">
            <v>1545.5966245098971</v>
          </cell>
          <cell r="MS104">
            <v>530.14267536702619</v>
          </cell>
          <cell r="MT104">
            <v>853.37387696337282</v>
          </cell>
          <cell r="MU104">
            <v>853.37387696337282</v>
          </cell>
          <cell r="MV104">
            <v>-270.10444131990482</v>
          </cell>
          <cell r="MW104">
            <v>906</v>
          </cell>
          <cell r="MX104">
            <v>89330.308685917364</v>
          </cell>
          <cell r="MY104">
            <v>10837.672483526399</v>
          </cell>
          <cell r="MZ104">
            <v>29863.580529676648</v>
          </cell>
          <cell r="NA104">
            <v>64931.104127237297</v>
          </cell>
          <cell r="NB104">
            <v>24399.204558680081</v>
          </cell>
          <cell r="NC104">
            <v>35260.117999999988</v>
          </cell>
          <cell r="ND104">
            <v>24422.445516473588</v>
          </cell>
          <cell r="NE104">
            <v>306.85773127299512</v>
          </cell>
          <cell r="NF104">
            <v>1585.874647439015</v>
          </cell>
          <cell r="NG104">
            <v>824.43548352640448</v>
          </cell>
          <cell r="NH104">
            <v>0</v>
          </cell>
          <cell r="NI104">
            <v>21597.790595776351</v>
          </cell>
          <cell r="NJ104">
            <v>1609.7230727892179</v>
          </cell>
          <cell r="NK104">
            <v>560.79042759831395</v>
          </cell>
          <cell r="NL104">
            <v>881.37787977352809</v>
          </cell>
          <cell r="NM104">
            <v>881.37787977352809</v>
          </cell>
          <cell r="NN104">
            <v>-227.31520356364891</v>
          </cell>
          <cell r="NO104">
            <v>906</v>
          </cell>
          <cell r="NP104">
            <v>87120.524661401461</v>
          </cell>
          <cell r="NQ104">
            <v>15224.01996002894</v>
          </cell>
          <cell r="NR104">
            <v>29845.3621458423</v>
          </cell>
          <cell r="NS104">
            <v>62948.635306285039</v>
          </cell>
          <cell r="NT104">
            <v>24171.889355116429</v>
          </cell>
          <cell r="NU104">
            <v>35260.117999999988</v>
          </cell>
          <cell r="NV104">
            <v>20036.098039971061</v>
          </cell>
          <cell r="NW104">
            <v>302.36906834086892</v>
          </cell>
          <cell r="NX104">
            <v>-1097.308115303673</v>
          </cell>
          <cell r="NY104">
            <v>-1863.652523497467</v>
          </cell>
          <cell r="NZ104">
            <v>0</v>
          </cell>
          <cell r="OA104">
            <v>17752.856062272978</v>
          </cell>
          <cell r="OB104">
            <v>1166.867886813709</v>
          </cell>
          <cell r="OC104">
            <v>307.62733016396209</v>
          </cell>
          <cell r="OD104">
            <v>569.29181640055288</v>
          </cell>
          <cell r="OE104">
            <v>569.29181640055288</v>
          </cell>
          <cell r="OF104">
            <v>-418.6159679315889</v>
          </cell>
          <cell r="OG104">
            <v>906</v>
          </cell>
          <cell r="OH104">
            <v>88008.847825074321</v>
          </cell>
          <cell r="OI104">
            <v>15643.41436701627</v>
          </cell>
          <cell r="OJ104">
            <v>29849.99050053981</v>
          </cell>
          <cell r="OK104">
            <v>62444.069894488603</v>
          </cell>
          <cell r="OL104">
            <v>25564.77793058574</v>
          </cell>
          <cell r="OM104">
            <v>35260.117999999988</v>
          </cell>
          <cell r="ON104">
            <v>19616.703632983721</v>
          </cell>
          <cell r="OO104">
            <v>266.29284093409473</v>
          </cell>
          <cell r="OP104">
            <v>-672.11604678416506</v>
          </cell>
          <cell r="OQ104">
            <v>-1392.110136413565</v>
          </cell>
          <cell r="OR104">
            <v>-1811.5045434008989</v>
          </cell>
          <cell r="OS104">
            <v>19772.62976030905</v>
          </cell>
          <cell r="OT104">
            <v>1455.828158318197</v>
          </cell>
          <cell r="OU104">
            <v>499.41549782913012</v>
          </cell>
          <cell r="OV104">
            <v>791.64049513669647</v>
          </cell>
          <cell r="OW104">
            <v>791.64049513669647</v>
          </cell>
          <cell r="OX104">
            <v>-232.47860090174359</v>
          </cell>
          <cell r="OY104">
            <v>906</v>
          </cell>
          <cell r="OZ104">
            <v>89126.672651776782</v>
          </cell>
          <cell r="PA104">
            <v>15677.373276375311</v>
          </cell>
          <cell r="PB104">
            <v>29854.35494963688</v>
          </cell>
          <cell r="PC104">
            <v>63794.373322092812</v>
          </cell>
          <cell r="PD104">
            <v>25332.299329684</v>
          </cell>
          <cell r="PE104">
            <v>35260.117999999988</v>
          </cell>
          <cell r="PF104">
            <v>19582.744723624692</v>
          </cell>
          <cell r="PG104">
            <v>296.58944640463568</v>
          </cell>
          <cell r="PH104">
            <v>736.51691322137617</v>
          </cell>
          <cell r="PI104">
            <v>33.958909359034919</v>
          </cell>
          <cell r="PJ104">
            <v>0</v>
          </cell>
          <cell r="PK104">
            <v>21545.53021870643</v>
          </cell>
          <cell r="PL104">
            <v>1558.6409204496699</v>
          </cell>
          <cell r="PM104">
            <v>497.91952423058308</v>
          </cell>
          <cell r="PN104">
            <v>816.95261394908937</v>
          </cell>
          <cell r="PO104">
            <v>816.95261394908937</v>
          </cell>
          <cell r="PP104">
            <v>-203.30585741634161</v>
          </cell>
          <cell r="PQ104">
            <v>906</v>
          </cell>
          <cell r="PR104">
            <v>88503.035316587309</v>
          </cell>
          <cell r="PS104">
            <v>16378.275230570371</v>
          </cell>
          <cell r="PT104">
            <v>29858.504813198972</v>
          </cell>
          <cell r="PU104">
            <v>63374.041844319669</v>
          </cell>
          <cell r="PV104">
            <v>25128.993472267659</v>
          </cell>
          <cell r="PW104">
            <v>35260.117999999988</v>
          </cell>
          <cell r="PX104">
            <v>18881.84276942963</v>
          </cell>
          <cell r="PY104">
            <v>323.18295328059651</v>
          </cell>
          <cell r="PZ104">
            <v>1382.9716288973041</v>
          </cell>
          <cell r="QA104">
            <v>700.90195419506551</v>
          </cell>
          <cell r="QB104">
            <v>0</v>
          </cell>
          <cell r="QC104">
            <v>21674.132538708811</v>
          </cell>
          <cell r="QD104">
            <v>1665.1034562458281</v>
          </cell>
          <cell r="QE104">
            <v>503.25860421517132</v>
          </cell>
          <cell r="QF104">
            <v>826.33697337090177</v>
          </cell>
          <cell r="QG104">
            <v>826.33697337090177</v>
          </cell>
          <cell r="QH104">
            <v>-152.52179269574111</v>
          </cell>
          <cell r="QI104">
            <v>906</v>
          </cell>
          <cell r="QJ104">
            <v>87945.29631399046</v>
          </cell>
          <cell r="QK104">
            <v>16021.44434834232</v>
          </cell>
          <cell r="QL104">
            <v>29860.538432123871</v>
          </cell>
          <cell r="QM104">
            <v>62968.824634418554</v>
          </cell>
          <cell r="QN104">
            <v>24976.471679571921</v>
          </cell>
          <cell r="QO104">
            <v>35260.117999999988</v>
          </cell>
          <cell r="QP104">
            <v>19238.673651657671</v>
          </cell>
          <cell r="QQ104">
            <v>325.1119880806321</v>
          </cell>
          <cell r="QR104">
            <v>295.08750310243312</v>
          </cell>
          <cell r="QS104">
            <v>-356.83088222804741</v>
          </cell>
          <cell r="QT104">
            <v>0</v>
          </cell>
        </row>
        <row r="105">
          <cell r="A105" t="str">
            <v>MRVE3</v>
          </cell>
          <cell r="B105" t="str">
            <v>MRV</v>
          </cell>
          <cell r="C105" t="str">
            <v>Homebuilders</v>
          </cell>
          <cell r="D105" t="str">
            <v>Ygor Altero</v>
          </cell>
          <cell r="E105">
            <v>44841</v>
          </cell>
          <cell r="F105" t="str">
            <v>Buy</v>
          </cell>
          <cell r="G105" t="b">
            <v>0</v>
          </cell>
          <cell r="H105" t="str">
            <v>BRL</v>
          </cell>
          <cell r="I105">
            <v>17</v>
          </cell>
          <cell r="J105">
            <v>0.17229423076923081</v>
          </cell>
          <cell r="K105">
            <v>8.2875000000000004E-2</v>
          </cell>
          <cell r="L105">
            <v>0.1409975</v>
          </cell>
          <cell r="M105">
            <v>6685.4460248244513</v>
          </cell>
          <cell r="N105">
            <v>1310.1465885905361</v>
          </cell>
          <cell r="O105">
            <v>950.56449907349815</v>
          </cell>
          <cell r="P105">
            <v>1077.587812646851</v>
          </cell>
          <cell r="R105">
            <v>395.28173198875601</v>
          </cell>
          <cell r="S105">
            <v>483.23200000000003</v>
          </cell>
          <cell r="T105">
            <v>22597.573315616581</v>
          </cell>
          <cell r="U105">
            <v>4593.1022426240997</v>
          </cell>
          <cell r="V105">
            <v>804.9750334196259</v>
          </cell>
          <cell r="W105">
            <v>15384.02596721892</v>
          </cell>
          <cell r="X105">
            <v>6407.5072949315672</v>
          </cell>
          <cell r="Y105">
            <v>6451.4309670000002</v>
          </cell>
          <cell r="Z105">
            <v>1858.3287243759009</v>
          </cell>
          <cell r="AA105">
            <v>-500.2041235073188</v>
          </cell>
          <cell r="AB105">
            <v>999.43120634647107</v>
          </cell>
          <cell r="AC105">
            <v>1831.8348925838959</v>
          </cell>
          <cell r="AD105">
            <v>95.587223940000001</v>
          </cell>
          <cell r="AE105">
            <v>7159.6650738807984</v>
          </cell>
          <cell r="AF105">
            <v>1590.996677113832</v>
          </cell>
          <cell r="AG105">
            <v>1133.415574271359</v>
          </cell>
          <cell r="AH105">
            <v>1263.5438769028999</v>
          </cell>
          <cell r="AJ105">
            <v>763.83306065286911</v>
          </cell>
          <cell r="AK105">
            <v>483.23200000000003</v>
          </cell>
          <cell r="AL105">
            <v>23838.722727017761</v>
          </cell>
          <cell r="AM105">
            <v>5378.0334744307838</v>
          </cell>
          <cell r="AN105">
            <v>961.23333374331662</v>
          </cell>
          <cell r="AO105">
            <v>15996.468708593309</v>
          </cell>
          <cell r="AP105">
            <v>6980.3820904212207</v>
          </cell>
          <cell r="AQ105">
            <v>6451.4309670000002</v>
          </cell>
          <cell r="AR105">
            <v>1073.3974925692171</v>
          </cell>
          <cell r="AS105">
            <v>-165.07731368698339</v>
          </cell>
          <cell r="AT105">
            <v>1052.674278670097</v>
          </cell>
          <cell r="AU105">
            <v>1171.3811003204351</v>
          </cell>
          <cell r="AV105">
            <v>58.240847006477168</v>
          </cell>
          <cell r="AW105">
            <v>7701.9709776742329</v>
          </cell>
          <cell r="AX105">
            <v>1967.732904228214</v>
          </cell>
          <cell r="AY105">
            <v>1351.8114892647691</v>
          </cell>
          <cell r="AZ105">
            <v>1505.2291169996879</v>
          </cell>
          <cell r="BB105">
            <v>944.39315469601331</v>
          </cell>
          <cell r="BC105">
            <v>483.23200000000003</v>
          </cell>
          <cell r="BD105">
            <v>24978.79342294436</v>
          </cell>
          <cell r="BE105">
            <v>5902.1536021519223</v>
          </cell>
          <cell r="BF105">
            <v>1115.894545115367</v>
          </cell>
          <cell r="BG105">
            <v>16391.054769968439</v>
          </cell>
          <cell r="BH105">
            <v>7688.6769564432307</v>
          </cell>
          <cell r="BI105">
            <v>6451.4309670000002</v>
          </cell>
          <cell r="BJ105">
            <v>549.27736484807826</v>
          </cell>
          <cell r="BK105">
            <v>-177.58102732037611</v>
          </cell>
          <cell r="BL105">
            <v>1044.4166608014059</v>
          </cell>
          <cell r="BM105">
            <v>1224.598494275155</v>
          </cell>
          <cell r="BN105">
            <v>265.66234787758191</v>
          </cell>
          <cell r="BO105">
            <v>7488.635206576917</v>
          </cell>
          <cell r="BP105">
            <v>2119.612908984735</v>
          </cell>
          <cell r="BQ105">
            <v>1561.778188716929</v>
          </cell>
          <cell r="BR105">
            <v>1680.168535952718</v>
          </cell>
          <cell r="BT105">
            <v>1018.158522437196</v>
          </cell>
          <cell r="BU105">
            <v>483.23200000000003</v>
          </cell>
          <cell r="BV105">
            <v>25925.75147133541</v>
          </cell>
          <cell r="BW105">
            <v>6090.2784702789477</v>
          </cell>
          <cell r="BX105">
            <v>1297.049606142655</v>
          </cell>
          <cell r="BY105">
            <v>16538.89348494988</v>
          </cell>
          <cell r="BZ105">
            <v>8452.2958482711256</v>
          </cell>
          <cell r="CA105">
            <v>6451.4309670000002</v>
          </cell>
          <cell r="CB105">
            <v>361.15249672105261</v>
          </cell>
          <cell r="CC105">
            <v>-172.6622363374637</v>
          </cell>
          <cell r="CD105">
            <v>810.30311305652833</v>
          </cell>
          <cell r="CE105">
            <v>890.36850309360193</v>
          </cell>
          <cell r="CF105">
            <v>229.27701795791859</v>
          </cell>
          <cell r="CG105">
            <v>7880.1514892642626</v>
          </cell>
          <cell r="CH105">
            <v>2232.080273179155</v>
          </cell>
          <cell r="CI105">
            <v>1766.4690293781659</v>
          </cell>
          <cell r="CJ105">
            <v>1902.9135710705541</v>
          </cell>
          <cell r="CL105">
            <v>1170.7388525282231</v>
          </cell>
          <cell r="CM105">
            <v>483.23200000000003</v>
          </cell>
          <cell r="CN105">
            <v>27270.922689336101</v>
          </cell>
          <cell r="CO105">
            <v>6669.0180082169318</v>
          </cell>
          <cell r="CP105">
            <v>1475.8111240208391</v>
          </cell>
          <cell r="CQ105">
            <v>16971.828988571091</v>
          </cell>
          <cell r="CR105">
            <v>9330.349987667294</v>
          </cell>
          <cell r="CS105">
            <v>6451.4309670000002</v>
          </cell>
          <cell r="CT105">
            <v>-217.58704121693131</v>
          </cell>
          <cell r="CU105">
            <v>-181.68925862744669</v>
          </cell>
          <cell r="CV105">
            <v>1259.1664121763681</v>
          </cell>
          <cell r="CW105">
            <v>1405.015114824974</v>
          </cell>
          <cell r="CX105">
            <v>276.37911052461402</v>
          </cell>
          <cell r="CY105">
            <v>8187.63256981206</v>
          </cell>
          <cell r="CZ105">
            <v>2308.6370729783839</v>
          </cell>
          <cell r="DA105">
            <v>1781.6864366446121</v>
          </cell>
          <cell r="DB105">
            <v>1935.8254514105879</v>
          </cell>
          <cell r="DD105">
            <v>1220.881872680216</v>
          </cell>
          <cell r="DE105">
            <v>483.23200000000003</v>
          </cell>
          <cell r="DF105">
            <v>28612.426938117151</v>
          </cell>
          <cell r="DG105">
            <v>7374.1946930987488</v>
          </cell>
          <cell r="DH105">
            <v>1649.1774120473449</v>
          </cell>
          <cell r="DI105">
            <v>17362.48221892431</v>
          </cell>
          <cell r="DJ105">
            <v>10246.011392177459</v>
          </cell>
          <cell r="DK105">
            <v>6451.4309670000002</v>
          </cell>
          <cell r="DL105">
            <v>-922.76372609874886</v>
          </cell>
          <cell r="DM105">
            <v>-188.77871745863879</v>
          </cell>
          <cell r="DN105">
            <v>1375.0469189118951</v>
          </cell>
          <cell r="DO105">
            <v>1578.6552904803391</v>
          </cell>
          <cell r="DP105">
            <v>299.61432403423697</v>
          </cell>
          <cell r="FS105">
            <v>1675.1010000000001</v>
          </cell>
          <cell r="FT105">
            <v>331.67640699999993</v>
          </cell>
          <cell r="FU105">
            <v>116.08936199999989</v>
          </cell>
          <cell r="FV105">
            <v>147.08936199999991</v>
          </cell>
          <cell r="FX105">
            <v>71.292166999999822</v>
          </cell>
          <cell r="FY105">
            <v>483.23200000000003</v>
          </cell>
          <cell r="FZ105">
            <v>20892.397156999999</v>
          </cell>
          <cell r="GA105">
            <v>3023.5024130000002</v>
          </cell>
          <cell r="GB105">
            <v>636.27104599999996</v>
          </cell>
          <cell r="GC105">
            <v>14315.793772999999</v>
          </cell>
          <cell r="GD105">
            <v>6021.8888669999997</v>
          </cell>
          <cell r="GE105">
            <v>6169.8690440000009</v>
          </cell>
          <cell r="GF105">
            <v>3146.3666310000008</v>
          </cell>
          <cell r="GG105">
            <v>-371.69333300000062</v>
          </cell>
          <cell r="GH105">
            <v>-418.82444500000042</v>
          </cell>
          <cell r="GI105">
            <v>352.1354840000003</v>
          </cell>
          <cell r="GJ105">
            <v>0</v>
          </cell>
          <cell r="GK105">
            <v>1601.64</v>
          </cell>
          <cell r="GL105">
            <v>311.02499999999998</v>
          </cell>
          <cell r="GM105">
            <v>341.77699999999999</v>
          </cell>
          <cell r="GN105">
            <v>381.77699999999999</v>
          </cell>
          <cell r="GP105">
            <v>58.05</v>
          </cell>
          <cell r="GQ105">
            <v>483.23200000000003</v>
          </cell>
          <cell r="GR105">
            <v>22038.169473999998</v>
          </cell>
          <cell r="GS105">
            <v>3724.9010429999998</v>
          </cell>
          <cell r="GT105">
            <v>1203.937146</v>
          </cell>
          <cell r="GU105">
            <v>15132.305619000001</v>
          </cell>
          <cell r="GV105">
            <v>6144.8009390000007</v>
          </cell>
          <cell r="GW105">
            <v>6451.4309670000002</v>
          </cell>
          <cell r="GX105">
            <v>2726.5299239999999</v>
          </cell>
          <cell r="GY105">
            <v>-529.20474699999954</v>
          </cell>
          <cell r="GZ105">
            <v>326.73605500000042</v>
          </cell>
          <cell r="HA105">
            <v>424.91897800000021</v>
          </cell>
          <cell r="HB105">
            <v>0</v>
          </cell>
          <cell r="HC105">
            <v>1657.1575278131711</v>
          </cell>
          <cell r="HD105">
            <v>324.78249771118772</v>
          </cell>
          <cell r="HE105">
            <v>145.14028282299549</v>
          </cell>
          <cell r="HF105">
            <v>172.41774933498431</v>
          </cell>
          <cell r="HH105">
            <v>71.601107160539627</v>
          </cell>
          <cell r="HI105">
            <v>483.23200000000003</v>
          </cell>
          <cell r="HJ105">
            <v>22157.024447859509</v>
          </cell>
          <cell r="HK105">
            <v>4133.5306754281846</v>
          </cell>
          <cell r="HL105">
            <v>763.65898060053814</v>
          </cell>
          <cell r="HM105">
            <v>15155.99301766777</v>
          </cell>
          <cell r="HN105">
            <v>6216.4020461605396</v>
          </cell>
          <cell r="HO105">
            <v>6451.4309670000002</v>
          </cell>
          <cell r="HP105">
            <v>2317.9002915718161</v>
          </cell>
          <cell r="HQ105">
            <v>441.07863267768852</v>
          </cell>
          <cell r="HR105">
            <v>552.67138875962746</v>
          </cell>
          <cell r="HS105">
            <v>518.27222986940535</v>
          </cell>
          <cell r="HT105">
            <v>95.587223940000001</v>
          </cell>
          <cell r="HU105">
            <v>1751.54749701128</v>
          </cell>
          <cell r="HV105">
            <v>342.66268387934798</v>
          </cell>
          <cell r="HW105">
            <v>347.55785425050283</v>
          </cell>
          <cell r="HX105">
            <v>376.30370131186618</v>
          </cell>
          <cell r="HZ105">
            <v>194.33845782821649</v>
          </cell>
          <cell r="IA105">
            <v>483.23200000000003</v>
          </cell>
          <cell r="IB105">
            <v>22597.573315616581</v>
          </cell>
          <cell r="IC105">
            <v>4593.1022426240997</v>
          </cell>
          <cell r="ID105">
            <v>804.9750334196259</v>
          </cell>
          <cell r="IE105">
            <v>15384.02596721892</v>
          </cell>
          <cell r="IF105">
            <v>6407.5072949315672</v>
          </cell>
          <cell r="IG105">
            <v>6451.4309670000002</v>
          </cell>
          <cell r="IH105">
            <v>1858.3287243759009</v>
          </cell>
          <cell r="II105">
            <v>-40.384676185007159</v>
          </cell>
          <cell r="IJ105">
            <v>538.84820758684373</v>
          </cell>
          <cell r="IK105">
            <v>536.50820071449004</v>
          </cell>
          <cell r="IL105">
            <v>0</v>
          </cell>
          <cell r="IM105">
            <v>1769.170924321091</v>
          </cell>
          <cell r="IN105">
            <v>365.72819664385941</v>
          </cell>
          <cell r="IO105">
            <v>128.53420268613749</v>
          </cell>
          <cell r="IP105">
            <v>158.83527919636151</v>
          </cell>
          <cell r="IR105">
            <v>97.741733455041683</v>
          </cell>
          <cell r="IS105">
            <v>483.23200000000003</v>
          </cell>
          <cell r="IT105">
            <v>22792.458382716191</v>
          </cell>
          <cell r="IU105">
            <v>4794.8079936468484</v>
          </cell>
          <cell r="IV105">
            <v>845.44079388224566</v>
          </cell>
          <cell r="IW105">
            <v>15462.484160439521</v>
          </cell>
          <cell r="IX105">
            <v>6505.2490283866091</v>
          </cell>
          <cell r="IY105">
            <v>6451.4309670000002</v>
          </cell>
          <cell r="IZ105">
            <v>1656.622973353152</v>
          </cell>
          <cell r="JA105">
            <v>-40.791011957454849</v>
          </cell>
          <cell r="JB105">
            <v>222.49982662170581</v>
          </cell>
          <cell r="JC105">
            <v>233.1844877021575</v>
          </cell>
          <cell r="JD105">
            <v>0</v>
          </cell>
          <cell r="JE105">
            <v>1760.4654204467799</v>
          </cell>
          <cell r="JF105">
            <v>388.89461793156062</v>
          </cell>
          <cell r="JG105">
            <v>151.19545293711931</v>
          </cell>
          <cell r="JH105">
            <v>183.01975197340519</v>
          </cell>
          <cell r="JJ105">
            <v>122.288818342111</v>
          </cell>
          <cell r="JK105">
            <v>483.23200000000003</v>
          </cell>
          <cell r="JL105">
            <v>23086.63377664319</v>
          </cell>
          <cell r="JM105">
            <v>4920.026286543376</v>
          </cell>
          <cell r="JN105">
            <v>884.035111663831</v>
          </cell>
          <cell r="JO105">
            <v>15673.687856198831</v>
          </cell>
          <cell r="JP105">
            <v>6572.5302087794316</v>
          </cell>
          <cell r="JQ105">
            <v>6451.4309670000002</v>
          </cell>
          <cell r="JR105">
            <v>1531.404680456624</v>
          </cell>
          <cell r="JS105">
            <v>-40.590292904393763</v>
          </cell>
          <cell r="JT105">
            <v>150.05478074477449</v>
          </cell>
          <cell r="JU105">
            <v>174.8429357351111</v>
          </cell>
          <cell r="JV105">
            <v>3.2332090571890002</v>
          </cell>
          <cell r="JW105">
            <v>1794.126540995642</v>
          </cell>
          <cell r="JX105">
            <v>404.65145528477501</v>
          </cell>
          <cell r="JY105">
            <v>368.36252401981778</v>
          </cell>
          <cell r="JZ105">
            <v>401.63960025714522</v>
          </cell>
          <cell r="KB105">
            <v>237.59022347477691</v>
          </cell>
          <cell r="KC105">
            <v>483.23200000000003</v>
          </cell>
          <cell r="KD105">
            <v>23421.3685661245</v>
          </cell>
          <cell r="KE105">
            <v>5064.1080712138446</v>
          </cell>
          <cell r="KF105">
            <v>922.52309706632934</v>
          </cell>
          <cell r="KG105">
            <v>15758.379645076</v>
          </cell>
          <cell r="KH105">
            <v>6810.1204322542089</v>
          </cell>
          <cell r="KI105">
            <v>6451.4309670000002</v>
          </cell>
          <cell r="KJ105">
            <v>1387.3228957861561</v>
          </cell>
          <cell r="KK105">
            <v>-41.366402861851277</v>
          </cell>
          <cell r="KL105">
            <v>269.80758785631349</v>
          </cell>
          <cell r="KM105">
            <v>305.65775587745259</v>
          </cell>
          <cell r="KN105">
            <v>55.007637949288167</v>
          </cell>
          <cell r="KO105">
            <v>1835.9021881172839</v>
          </cell>
          <cell r="KP105">
            <v>431.72240725363753</v>
          </cell>
          <cell r="KQ105">
            <v>485.32339462828418</v>
          </cell>
          <cell r="KR105">
            <v>520.0492454759883</v>
          </cell>
          <cell r="KT105">
            <v>306.21228538093948</v>
          </cell>
          <cell r="KU105">
            <v>483.23200000000003</v>
          </cell>
          <cell r="KV105">
            <v>23838.722727017761</v>
          </cell>
          <cell r="KW105">
            <v>5378.0334744307838</v>
          </cell>
          <cell r="KX105">
            <v>961.23333374331662</v>
          </cell>
          <cell r="KY105">
            <v>15996.468708593309</v>
          </cell>
          <cell r="KZ105">
            <v>6980.3820904212207</v>
          </cell>
          <cell r="LA105">
            <v>6451.4309670000002</v>
          </cell>
          <cell r="LB105">
            <v>1073.3974925692171</v>
          </cell>
          <cell r="LC105">
            <v>-42.329605963283463</v>
          </cell>
          <cell r="LD105">
            <v>410.31208344730288</v>
          </cell>
          <cell r="LE105">
            <v>457.6959210057135</v>
          </cell>
          <cell r="LF105">
            <v>0</v>
          </cell>
          <cell r="LG105">
            <v>1854.4556084965291</v>
          </cell>
          <cell r="LH105">
            <v>471.97200908409133</v>
          </cell>
          <cell r="LI105">
            <v>377.72449038480471</v>
          </cell>
          <cell r="LJ105">
            <v>413.90748188231919</v>
          </cell>
          <cell r="LL105">
            <v>262.2286062370091</v>
          </cell>
          <cell r="LM105">
            <v>483.23200000000003</v>
          </cell>
          <cell r="LN105">
            <v>24112.733772784501</v>
          </cell>
          <cell r="LO105">
            <v>5641.7121496840746</v>
          </cell>
          <cell r="LP105">
            <v>999.2285665856632</v>
          </cell>
          <cell r="LQ105">
            <v>15999.13178488499</v>
          </cell>
          <cell r="LR105">
            <v>7242.6106966582292</v>
          </cell>
          <cell r="LS105">
            <v>6451.4309670000002</v>
          </cell>
          <cell r="LT105">
            <v>809.71881731592589</v>
          </cell>
          <cell r="LU105">
            <v>-42.757384185351697</v>
          </cell>
          <cell r="LV105">
            <v>327.84752794488162</v>
          </cell>
          <cell r="LW105">
            <v>385.51383167389167</v>
          </cell>
          <cell r="LX105">
            <v>0</v>
          </cell>
          <cell r="LY105">
            <v>1909.730571589798</v>
          </cell>
          <cell r="LZ105">
            <v>487.52628093595041</v>
          </cell>
          <cell r="MA105">
            <v>370.1434257766582</v>
          </cell>
          <cell r="MB105">
            <v>407.75664356639572</v>
          </cell>
          <cell r="MD105">
            <v>256.6182764176022</v>
          </cell>
          <cell r="ME105">
            <v>483.23200000000003</v>
          </cell>
          <cell r="MF105">
            <v>24377.86810465746</v>
          </cell>
          <cell r="MG105">
            <v>5704.9415407187707</v>
          </cell>
          <cell r="MH105">
            <v>1038.004571659518</v>
          </cell>
          <cell r="MI105">
            <v>16128.122609672449</v>
          </cell>
          <cell r="MJ105">
            <v>7369.517252412179</v>
          </cell>
          <cell r="MK105">
            <v>6451.4309670000002</v>
          </cell>
          <cell r="ML105">
            <v>746.48942628122961</v>
          </cell>
          <cell r="MM105">
            <v>-44.031835200507579</v>
          </cell>
          <cell r="MN105">
            <v>265.38192496922198</v>
          </cell>
          <cell r="MO105">
            <v>318.12350866533569</v>
          </cell>
          <cell r="MP105">
            <v>135.9506272139291</v>
          </cell>
          <cell r="MQ105">
            <v>1956.936268620721</v>
          </cell>
          <cell r="MR105">
            <v>500.78782118042909</v>
          </cell>
          <cell r="MS105">
            <v>418.21380038168348</v>
          </cell>
          <cell r="MT105">
            <v>457.28663449208159</v>
          </cell>
          <cell r="MV105">
            <v>273.32464340322332</v>
          </cell>
          <cell r="MW105">
            <v>483.23200000000003</v>
          </cell>
          <cell r="MX105">
            <v>24667.58546116684</v>
          </cell>
          <cell r="MY105">
            <v>5776.914305352374</v>
          </cell>
          <cell r="MZ105">
            <v>1077.209188293948</v>
          </cell>
          <cell r="NA105">
            <v>16135.15909322498</v>
          </cell>
          <cell r="NB105">
            <v>7642.8418958154016</v>
          </cell>
          <cell r="NC105">
            <v>6451.4309670000002</v>
          </cell>
          <cell r="ND105">
            <v>674.51666164762617</v>
          </cell>
          <cell r="NE105">
            <v>-45.120236623783427</v>
          </cell>
          <cell r="NF105">
            <v>287.85517213306781</v>
          </cell>
          <cell r="NG105">
            <v>328.81084753970077</v>
          </cell>
          <cell r="NH105">
            <v>129.71172066365281</v>
          </cell>
          <cell r="NI105">
            <v>1980.8485289671839</v>
          </cell>
          <cell r="NJ105">
            <v>507.44679302774301</v>
          </cell>
          <cell r="NK105">
            <v>185.72977272162279</v>
          </cell>
          <cell r="NL105">
            <v>226.27835705889109</v>
          </cell>
          <cell r="NN105">
            <v>152.22162863817869</v>
          </cell>
          <cell r="NO105">
            <v>483.23200000000003</v>
          </cell>
          <cell r="NP105">
            <v>24978.79342294436</v>
          </cell>
          <cell r="NQ105">
            <v>5902.1536021519223</v>
          </cell>
          <cell r="NR105">
            <v>1115.894545115367</v>
          </cell>
          <cell r="NS105">
            <v>16391.054769968439</v>
          </cell>
          <cell r="NT105">
            <v>7688.6769564432307</v>
          </cell>
          <cell r="NU105">
            <v>6451.4309670000002</v>
          </cell>
          <cell r="NV105">
            <v>549.27736484807826</v>
          </cell>
          <cell r="NW105">
            <v>-45.671571310733327</v>
          </cell>
          <cell r="NX105">
            <v>163.33203575423451</v>
          </cell>
          <cell r="NY105">
            <v>192.15030639622711</v>
          </cell>
          <cell r="NZ105">
            <v>0</v>
          </cell>
          <cell r="OA105">
            <v>1829.9819138302539</v>
          </cell>
          <cell r="OB105">
            <v>518.12125738989471</v>
          </cell>
          <cell r="OC105">
            <v>512.01129749438792</v>
          </cell>
          <cell r="OD105">
            <v>539.90866112227218</v>
          </cell>
          <cell r="OF105">
            <v>320.12920587422923</v>
          </cell>
          <cell r="OG105">
            <v>483.23200000000003</v>
          </cell>
          <cell r="OH105">
            <v>25333.508130721999</v>
          </cell>
          <cell r="OI105">
            <v>5072.0778748398379</v>
          </cell>
          <cell r="OJ105">
            <v>1161.196458040693</v>
          </cell>
          <cell r="OK105">
            <v>16416.39430518763</v>
          </cell>
          <cell r="OL105">
            <v>8008.8061623174599</v>
          </cell>
          <cell r="OM105">
            <v>6451.4309670000002</v>
          </cell>
          <cell r="ON105">
            <v>1379.353092160163</v>
          </cell>
          <cell r="OO105">
            <v>-42.193104749119492</v>
          </cell>
          <cell r="OP105">
            <v>-710.42151711998054</v>
          </cell>
          <cell r="OQ105">
            <v>-679.61912139846311</v>
          </cell>
          <cell r="OR105">
            <v>0</v>
          </cell>
          <cell r="OS105">
            <v>1859.70128935773</v>
          </cell>
          <cell r="OT105">
            <v>526.43128748964443</v>
          </cell>
          <cell r="OU105">
            <v>233.4289948840696</v>
          </cell>
          <cell r="OV105">
            <v>262.45890633508691</v>
          </cell>
          <cell r="OX105">
            <v>171.4325939160434</v>
          </cell>
          <cell r="OY105">
            <v>483.23200000000003</v>
          </cell>
          <cell r="OZ105">
            <v>25446.486447442679</v>
          </cell>
          <cell r="PA105">
            <v>5304.8523430246141</v>
          </cell>
          <cell r="PB105">
            <v>1206.554598163985</v>
          </cell>
          <cell r="PC105">
            <v>16471.825434577891</v>
          </cell>
          <cell r="PD105">
            <v>8057.3483062859341</v>
          </cell>
          <cell r="PE105">
            <v>6451.4309670000002</v>
          </cell>
          <cell r="PF105">
            <v>1146.5786239753861</v>
          </cell>
          <cell r="PG105">
            <v>-42.878331589468146</v>
          </cell>
          <cell r="PH105">
            <v>405.36370916918059</v>
          </cell>
          <cell r="PI105">
            <v>416.03710829628119</v>
          </cell>
          <cell r="PJ105">
            <v>106.3865680103505</v>
          </cell>
          <cell r="PK105">
            <v>1889.438872540584</v>
          </cell>
          <cell r="PL105">
            <v>534.74311667097106</v>
          </cell>
          <cell r="PM105">
            <v>578.36270093402015</v>
          </cell>
          <cell r="PN105">
            <v>608.52656588811976</v>
          </cell>
          <cell r="PP105">
            <v>343.4051457379004</v>
          </cell>
          <cell r="PQ105">
            <v>483.23200000000003</v>
          </cell>
          <cell r="PR105">
            <v>25698.613571295198</v>
          </cell>
          <cell r="PS105">
            <v>5702.1825068275584</v>
          </cell>
          <cell r="PT105">
            <v>1251.9682881115091</v>
          </cell>
          <cell r="PU105">
            <v>16371.79280606768</v>
          </cell>
          <cell r="PV105">
            <v>8400.7534520238332</v>
          </cell>
          <cell r="PW105">
            <v>6451.4309670000002</v>
          </cell>
          <cell r="PX105">
            <v>749.24846017244181</v>
          </cell>
          <cell r="PY105">
            <v>-43.563978235883738</v>
          </cell>
          <cell r="PZ105">
            <v>667.47747364082727</v>
          </cell>
          <cell r="QA105">
            <v>682.67726600762262</v>
          </cell>
          <cell r="QB105">
            <v>122.8904499475682</v>
          </cell>
          <cell r="QC105">
            <v>1909.513130848349</v>
          </cell>
          <cell r="QD105">
            <v>540.31724743422535</v>
          </cell>
          <cell r="QE105">
            <v>237.9751954044518</v>
          </cell>
          <cell r="QF105">
            <v>269.27440260723961</v>
          </cell>
          <cell r="QH105">
            <v>183.1915769090227</v>
          </cell>
          <cell r="QI105">
            <v>483.23200000000003</v>
          </cell>
          <cell r="QJ105">
            <v>25925.75147133541</v>
          </cell>
          <cell r="QK105">
            <v>6090.2784702789477</v>
          </cell>
          <cell r="QL105">
            <v>1297.049606142655</v>
          </cell>
          <cell r="QM105">
            <v>16538.89348494988</v>
          </cell>
          <cell r="QN105">
            <v>8452.2958482711256</v>
          </cell>
          <cell r="QO105">
            <v>6451.4309670000002</v>
          </cell>
          <cell r="QP105">
            <v>361.15249672105261</v>
          </cell>
          <cell r="QQ105">
            <v>-44.026821762992277</v>
          </cell>
          <cell r="QR105">
            <v>447.883447366501</v>
          </cell>
          <cell r="QS105">
            <v>471.27325018816128</v>
          </cell>
          <cell r="QT105">
            <v>0</v>
          </cell>
          <cell r="UG105">
            <v>400.83617972616571</v>
          </cell>
          <cell r="UH105">
            <v>640.40691214115259</v>
          </cell>
          <cell r="UI105">
            <v>576.67987096489537</v>
          </cell>
          <cell r="UJ105">
            <v>472.05804556199752</v>
          </cell>
          <cell r="UK105">
            <v>537.84135817353047</v>
          </cell>
          <cell r="UL105">
            <v>595.60102709336752</v>
          </cell>
          <cell r="UP105">
            <v>51.962341000000002</v>
          </cell>
          <cell r="UQ105">
            <v>65.209999999999994</v>
          </cell>
          <cell r="UR105">
            <v>128.2681639004129</v>
          </cell>
          <cell r="US105">
            <v>155.39567482575279</v>
          </cell>
          <cell r="UT105">
            <v>158.4803964264793</v>
          </cell>
          <cell r="UU105">
            <v>161.09656488553401</v>
          </cell>
          <cell r="UV105">
            <v>160.29760627359451</v>
          </cell>
          <cell r="UW105">
            <v>160.53234455554491</v>
          </cell>
          <cell r="UX105">
            <v>157.91657420130079</v>
          </cell>
          <cell r="UY105">
            <v>152.2417362176827</v>
          </cell>
          <cell r="UZ105">
            <v>139.70512602268829</v>
          </cell>
          <cell r="VA105">
            <v>126.81643452322351</v>
          </cell>
          <cell r="YH105">
            <v>128.80055960274831</v>
          </cell>
          <cell r="YM105">
            <v>108.6715630083315</v>
          </cell>
          <cell r="YR105">
            <v>113.1979562480264</v>
          </cell>
          <cell r="YW105">
            <v>121.3879667028913</v>
          </cell>
        </row>
        <row r="106">
          <cell r="A106" t="str">
            <v>MULT3</v>
          </cell>
          <cell r="B106" t="str">
            <v>Multiplan</v>
          </cell>
          <cell r="C106" t="str">
            <v>Income Properties</v>
          </cell>
          <cell r="D106" t="str">
            <v>Ygor Altero</v>
          </cell>
          <cell r="E106">
            <v>45337</v>
          </cell>
          <cell r="F106" t="str">
            <v>Buy</v>
          </cell>
          <cell r="G106" t="b">
            <v>0</v>
          </cell>
          <cell r="H106" t="str">
            <v>BRL</v>
          </cell>
          <cell r="I106">
            <v>35</v>
          </cell>
          <cell r="J106">
            <v>0.12556864434163109</v>
          </cell>
          <cell r="K106">
            <v>9.35E-2</v>
          </cell>
          <cell r="L106">
            <v>0.1159480510391418</v>
          </cell>
          <cell r="AE106">
            <v>2056.13950462</v>
          </cell>
          <cell r="AF106">
            <v>1807.0434364262251</v>
          </cell>
          <cell r="AG106">
            <v>1361.2557454910011</v>
          </cell>
          <cell r="AH106">
            <v>1510.8878739010011</v>
          </cell>
          <cell r="AI106">
            <v>1567.053588645321</v>
          </cell>
          <cell r="AJ106">
            <v>1020.390718514759</v>
          </cell>
          <cell r="AK106">
            <v>585.90725012500002</v>
          </cell>
          <cell r="AL106">
            <v>11536.92563865569</v>
          </cell>
          <cell r="AM106">
            <v>1175.37985761</v>
          </cell>
          <cell r="AN106">
            <v>8697.2548682156885</v>
          </cell>
          <cell r="AO106">
            <v>4603.0094319584468</v>
          </cell>
          <cell r="AP106">
            <v>6933.9162066972413</v>
          </cell>
          <cell r="AQ106">
            <v>3228.6860352376229</v>
          </cell>
          <cell r="AR106">
            <v>2085.5930379800002</v>
          </cell>
          <cell r="AS106">
            <v>-595.4</v>
          </cell>
          <cell r="AT106">
            <v>811.91455250100114</v>
          </cell>
          <cell r="AU106">
            <v>737.24696716627477</v>
          </cell>
          <cell r="AV106">
            <v>581</v>
          </cell>
          <cell r="AW106">
            <v>2214.046591080606</v>
          </cell>
          <cell r="AX106">
            <v>1935.995575831437</v>
          </cell>
          <cell r="AY106">
            <v>1479.404645506319</v>
          </cell>
          <cell r="AZ106">
            <v>1623.8150064890719</v>
          </cell>
          <cell r="BA106">
            <v>1692.450450812571</v>
          </cell>
          <cell r="BB106">
            <v>1123.2135890480431</v>
          </cell>
          <cell r="BC106">
            <v>582.04716500000006</v>
          </cell>
          <cell r="BD106">
            <v>12144.21460389865</v>
          </cell>
          <cell r="BE106">
            <v>1176.100911890037</v>
          </cell>
          <cell r="BF106">
            <v>9205.8775088771108</v>
          </cell>
          <cell r="BG106">
            <v>4657.5155856672227</v>
          </cell>
          <cell r="BH106">
            <v>7486.6990182314257</v>
          </cell>
          <cell r="BI106">
            <v>3222.3115358888258</v>
          </cell>
          <cell r="BJ106">
            <v>2078.433739357677</v>
          </cell>
          <cell r="BK106">
            <v>-653.03300164417408</v>
          </cell>
          <cell r="BL106">
            <v>743.50542463822808</v>
          </cell>
          <cell r="BM106">
            <v>534.22778015997221</v>
          </cell>
          <cell r="BN106">
            <v>570.43077751385829</v>
          </cell>
          <cell r="BO106">
            <v>2398.1783439351152</v>
          </cell>
          <cell r="BP106">
            <v>2117.4193258289029</v>
          </cell>
          <cell r="BQ106">
            <v>1626.1123640947851</v>
          </cell>
          <cell r="BR106">
            <v>1779.276179334051</v>
          </cell>
          <cell r="BS106">
            <v>1853.61970799604</v>
          </cell>
          <cell r="BT106">
            <v>1272.7807930272891</v>
          </cell>
          <cell r="BU106">
            <v>582.04716500000006</v>
          </cell>
          <cell r="BV106">
            <v>12861.746769651239</v>
          </cell>
          <cell r="BW106">
            <v>1282.262723042445</v>
          </cell>
          <cell r="BX106">
            <v>9700.9238226292819</v>
          </cell>
          <cell r="BY106">
            <v>4743.9420321124726</v>
          </cell>
          <cell r="BZ106">
            <v>8117.804737538765</v>
          </cell>
          <cell r="CA106">
            <v>3227.2129845398381</v>
          </cell>
          <cell r="CB106">
            <v>1977.2223913427911</v>
          </cell>
          <cell r="CC106">
            <v>-648.21012899143568</v>
          </cell>
          <cell r="CD106">
            <v>897.948168336256</v>
          </cell>
          <cell r="CE106">
            <v>723.33903454289748</v>
          </cell>
          <cell r="CF106">
            <v>641.67507371994975</v>
          </cell>
          <cell r="CG106">
            <v>2612.5071329598941</v>
          </cell>
          <cell r="CH106">
            <v>2310.8574266986561</v>
          </cell>
          <cell r="CI106">
            <v>1796.953851765888</v>
          </cell>
          <cell r="CJ106">
            <v>1958.1689637490699</v>
          </cell>
          <cell r="CK106">
            <v>2036.5441777378669</v>
          </cell>
          <cell r="CL106">
            <v>1441.3387161424309</v>
          </cell>
          <cell r="CM106">
            <v>582.04716500000006</v>
          </cell>
          <cell r="CN106">
            <v>13671.929686925119</v>
          </cell>
          <cell r="CO106">
            <v>1611.4696001049731</v>
          </cell>
          <cell r="CP106">
            <v>10084.048314069851</v>
          </cell>
          <cell r="CQ106">
            <v>4833.9354559004478</v>
          </cell>
          <cell r="CR106">
            <v>8837.9942310246697</v>
          </cell>
          <cell r="CS106">
            <v>3231.0062963362789</v>
          </cell>
          <cell r="CT106">
            <v>1651.8467591946689</v>
          </cell>
          <cell r="CU106">
            <v>-544.3396034237511</v>
          </cell>
          <cell r="CV106">
            <v>1179.6226857746769</v>
          </cell>
          <cell r="CW106">
            <v>1024.6238781496349</v>
          </cell>
          <cell r="CX106">
            <v>721.14922265652581</v>
          </cell>
          <cell r="CY106">
            <v>2816.141032454711</v>
          </cell>
          <cell r="CZ106">
            <v>2489.686211217152</v>
          </cell>
          <cell r="DA106">
            <v>1942.9170332409419</v>
          </cell>
          <cell r="DB106">
            <v>2109.5071718357658</v>
          </cell>
          <cell r="DC106">
            <v>2193.9914028094081</v>
          </cell>
          <cell r="DD106">
            <v>1616.8586139602</v>
          </cell>
          <cell r="DE106">
            <v>582.04716500000006</v>
          </cell>
          <cell r="DF106">
            <v>14292.22665562884</v>
          </cell>
          <cell r="DG106">
            <v>1887.9068607671411</v>
          </cell>
          <cell r="DH106">
            <v>10334.472580147731</v>
          </cell>
          <cell r="DI106">
            <v>4907.4430621769861</v>
          </cell>
          <cell r="DJ106">
            <v>9384.7835934518516</v>
          </cell>
          <cell r="DK106">
            <v>3233.485744515267</v>
          </cell>
          <cell r="DL106">
            <v>1377.9137411932791</v>
          </cell>
          <cell r="DM106">
            <v>-417.01440467269941</v>
          </cell>
          <cell r="DN106">
            <v>1432.9371102443049</v>
          </cell>
          <cell r="DO106">
            <v>1330.1316397541591</v>
          </cell>
          <cell r="DP106">
            <v>1070.069251533014</v>
          </cell>
          <cell r="DQ106">
            <v>3023.8715968580991</v>
          </cell>
          <cell r="DR106">
            <v>2672.3177643918889</v>
          </cell>
          <cell r="DS106">
            <v>2093.6863842744719</v>
          </cell>
          <cell r="DT106">
            <v>2264.0950988160462</v>
          </cell>
          <cell r="DU106">
            <v>2354.8112467217888</v>
          </cell>
          <cell r="DV106">
            <v>1786.427769187532</v>
          </cell>
          <cell r="DW106">
            <v>582.04716500000006</v>
          </cell>
          <cell r="DX106">
            <v>14970.9867712634</v>
          </cell>
          <cell r="DY106">
            <v>2253.188502118167</v>
          </cell>
          <cell r="DZ106">
            <v>10552.38266108879</v>
          </cell>
          <cell r="EA106">
            <v>4973.8772988614819</v>
          </cell>
          <cell r="EB106">
            <v>9997.1094724019204</v>
          </cell>
          <cell r="EC106">
            <v>3235.6432700691389</v>
          </cell>
          <cell r="ED106">
            <v>1014.811200651664</v>
          </cell>
          <cell r="EE106">
            <v>-388.31879548263589</v>
          </cell>
          <cell r="EF106">
            <v>1589.832455987613</v>
          </cell>
          <cell r="EG106">
            <v>1528.6528196818699</v>
          </cell>
          <cell r="EH106">
            <v>1174.101890237464</v>
          </cell>
          <cell r="EI106">
            <v>3212.0062031624361</v>
          </cell>
          <cell r="EJ106">
            <v>2837.29324676232</v>
          </cell>
          <cell r="EK106">
            <v>2229.4463013630848</v>
          </cell>
          <cell r="EL106">
            <v>2403.672409335391</v>
          </cell>
          <cell r="EM106">
            <v>2500.0325954302648</v>
          </cell>
          <cell r="EN106">
            <v>1946.161903468354</v>
          </cell>
          <cell r="EO106">
            <v>582.04716500000006</v>
          </cell>
          <cell r="EP106">
            <v>15705.340101476009</v>
          </cell>
          <cell r="EQ106">
            <v>2661.4598753020459</v>
          </cell>
          <cell r="ER106">
            <v>10790.421558499729</v>
          </cell>
          <cell r="ES106">
            <v>5034.3015324701264</v>
          </cell>
          <cell r="ET106">
            <v>10671.038569005879</v>
          </cell>
          <cell r="EU106">
            <v>3238.0000908355851</v>
          </cell>
          <cell r="EV106">
            <v>608.9202164418939</v>
          </cell>
          <cell r="EW106">
            <v>-412.26500538324723</v>
          </cell>
          <cell r="EX106">
            <v>1687.62364951821</v>
          </cell>
          <cell r="EY106">
            <v>1672.4279210869529</v>
          </cell>
          <cell r="EZ106">
            <v>1272.232806864396</v>
          </cell>
          <cell r="FA106">
            <v>3435.9822152776719</v>
          </cell>
          <cell r="FB106">
            <v>3033.7193494839848</v>
          </cell>
          <cell r="FC106">
            <v>2391.4501775763861</v>
          </cell>
          <cell r="FD106">
            <v>2569.8617504214999</v>
          </cell>
          <cell r="FE106">
            <v>2672.9412168798299</v>
          </cell>
          <cell r="FF106">
            <v>2133.5975662846599</v>
          </cell>
          <cell r="FG106">
            <v>582.04716500000006</v>
          </cell>
          <cell r="FH106">
            <v>16525.683291083998</v>
          </cell>
          <cell r="FI106">
            <v>3116.2730818812179</v>
          </cell>
          <cell r="FJ106">
            <v>11052.74030859175</v>
          </cell>
          <cell r="FK106">
            <v>5108.2526392713298</v>
          </cell>
          <cell r="FL106">
            <v>11417.43065181267</v>
          </cell>
          <cell r="FM106">
            <v>3240.59730618303</v>
          </cell>
          <cell r="FN106">
            <v>156.73019736364299</v>
          </cell>
          <cell r="FO106">
            <v>-440.73032293713209</v>
          </cell>
          <cell r="FP106">
            <v>1793.1510742451981</v>
          </cell>
          <cell r="FQ106">
            <v>1829.220406011915</v>
          </cell>
          <cell r="FR106">
            <v>1387.2054834778639</v>
          </cell>
          <cell r="IM106">
            <v>471.55971954</v>
          </cell>
          <cell r="IN106">
            <v>418.95063050278208</v>
          </cell>
          <cell r="IO106">
            <v>311.09406207500012</v>
          </cell>
          <cell r="IP106">
            <v>357.69348886500012</v>
          </cell>
          <cell r="IQ106">
            <v>367.59041734500022</v>
          </cell>
          <cell r="IR106">
            <v>207.20247970011371</v>
          </cell>
          <cell r="IS106">
            <v>589.74177399999996</v>
          </cell>
          <cell r="IT106">
            <v>11052.31472706157</v>
          </cell>
          <cell r="IU106">
            <v>1143.3904411450001</v>
          </cell>
          <cell r="IV106">
            <v>8425.9244364915739</v>
          </cell>
          <cell r="IW106">
            <v>4329.0699209397371</v>
          </cell>
          <cell r="IX106">
            <v>6723.2448061218374</v>
          </cell>
          <cell r="IY106">
            <v>3181.4864026930691</v>
          </cell>
          <cell r="IZ106">
            <v>2069.9108255750002</v>
          </cell>
          <cell r="JA106">
            <v>-215.5</v>
          </cell>
          <cell r="JB106">
            <v>110.2585297450002</v>
          </cell>
          <cell r="JC106">
            <v>146.52761866519199</v>
          </cell>
          <cell r="JD106">
            <v>75</v>
          </cell>
          <cell r="JE106">
            <v>502.29788419999983</v>
          </cell>
          <cell r="JF106">
            <v>434.49658464919139</v>
          </cell>
          <cell r="JG106">
            <v>334.72921746999998</v>
          </cell>
          <cell r="JH106">
            <v>369.35439625499998</v>
          </cell>
          <cell r="JI106">
            <v>384.74081390499998</v>
          </cell>
          <cell r="JJ106">
            <v>247.23317696952901</v>
          </cell>
          <cell r="JK106">
            <v>587.36777399999994</v>
          </cell>
          <cell r="JL106">
            <v>10689.74320924174</v>
          </cell>
          <cell r="JM106">
            <v>720.82199462000005</v>
          </cell>
          <cell r="JN106">
            <v>8445.1335290267434</v>
          </cell>
          <cell r="JO106">
            <v>3877.7311964735482</v>
          </cell>
          <cell r="JP106">
            <v>6812.0120127681957</v>
          </cell>
          <cell r="JQ106">
            <v>2694.69546760396</v>
          </cell>
          <cell r="JR106">
            <v>2000.82042766</v>
          </cell>
          <cell r="JS106">
            <v>-54</v>
          </cell>
          <cell r="JT106">
            <v>308.82477963999969</v>
          </cell>
          <cell r="JU106">
            <v>-240.4664731201762</v>
          </cell>
          <cell r="JV106">
            <v>145</v>
          </cell>
          <cell r="JW106">
            <v>511.72506657000008</v>
          </cell>
          <cell r="JX106">
            <v>458.65780359508261</v>
          </cell>
          <cell r="JY106">
            <v>356.26523478499968</v>
          </cell>
          <cell r="JZ106">
            <v>390.7818209399997</v>
          </cell>
          <cell r="KA106">
            <v>406.3020759087197</v>
          </cell>
          <cell r="KB106">
            <v>263.37398744630912</v>
          </cell>
          <cell r="KC106">
            <v>584.38612850000004</v>
          </cell>
          <cell r="KD106">
            <v>10820.104902908481</v>
          </cell>
          <cell r="KE106">
            <v>737.49863129500011</v>
          </cell>
          <cell r="KF106">
            <v>8502.4504645734778</v>
          </cell>
          <cell r="KG106">
            <v>3920.2610384017339</v>
          </cell>
          <cell r="KH106">
            <v>6899.8438645067436</v>
          </cell>
          <cell r="KI106">
            <v>2675.9305982673268</v>
          </cell>
          <cell r="KJ106">
            <v>1965.1912729549999</v>
          </cell>
          <cell r="KK106">
            <v>-93.7</v>
          </cell>
          <cell r="KL106">
            <v>257.85582617500017</v>
          </cell>
          <cell r="KM106">
            <v>187.01170736903231</v>
          </cell>
          <cell r="KN106">
            <v>120</v>
          </cell>
          <cell r="KO106">
            <v>570.55683430999989</v>
          </cell>
          <cell r="KP106">
            <v>494.93841767916899</v>
          </cell>
          <cell r="KQ106">
            <v>359.16723116100093</v>
          </cell>
          <cell r="KR106">
            <v>393.05816784100102</v>
          </cell>
          <cell r="KS106">
            <v>408.42028148660103</v>
          </cell>
          <cell r="KT106">
            <v>302.58107439880769</v>
          </cell>
          <cell r="KU106">
            <v>582.13332400000002</v>
          </cell>
          <cell r="KV106">
            <v>11536.92563865569</v>
          </cell>
          <cell r="KW106">
            <v>1175.37985761</v>
          </cell>
          <cell r="KX106">
            <v>8697.2548682156885</v>
          </cell>
          <cell r="KY106">
            <v>4603.0094319584468</v>
          </cell>
          <cell r="KZ106">
            <v>6933.9162066972413</v>
          </cell>
          <cell r="LA106">
            <v>3228.6860352376229</v>
          </cell>
          <cell r="LB106">
            <v>2085.5930379800002</v>
          </cell>
          <cell r="LC106">
            <v>-232.2</v>
          </cell>
          <cell r="LD106">
            <v>134.97541694100099</v>
          </cell>
          <cell r="LE106">
            <v>644.17411425222645</v>
          </cell>
          <cell r="LF106">
            <v>241</v>
          </cell>
          <cell r="LG106">
            <v>509.5066506164527</v>
          </cell>
          <cell r="LH106">
            <v>441.19973089734441</v>
          </cell>
          <cell r="LI106">
            <v>334.01955421045722</v>
          </cell>
          <cell r="LJ106">
            <v>369.35929316042461</v>
          </cell>
          <cell r="LK106">
            <v>385.15399932953471</v>
          </cell>
          <cell r="LL106">
            <v>242.15246735206921</v>
          </cell>
          <cell r="LM106">
            <v>582.04716500000006</v>
          </cell>
          <cell r="LN106">
            <v>11770.39812321293</v>
          </cell>
          <cell r="LO106">
            <v>1249.7169413523429</v>
          </cell>
          <cell r="LP106">
            <v>8812.968509278995</v>
          </cell>
          <cell r="LQ106">
            <v>4594.3294491636234</v>
          </cell>
          <cell r="LR106">
            <v>7176.0686740493102</v>
          </cell>
          <cell r="LS106">
            <v>3218.4213477739931</v>
          </cell>
          <cell r="LT106">
            <v>2000.8886198993901</v>
          </cell>
          <cell r="LU106">
            <v>-151.05338001327411</v>
          </cell>
          <cell r="LV106">
            <v>127.3171830726647</v>
          </cell>
          <cell r="LW106">
            <v>58.143688411314223</v>
          </cell>
          <cell r="LX106">
            <v>0</v>
          </cell>
          <cell r="LY106">
            <v>525.04694714842003</v>
          </cell>
          <cell r="LZ106">
            <v>459.58212188901149</v>
          </cell>
          <cell r="MA106">
            <v>349.71898041659767</v>
          </cell>
          <cell r="MB106">
            <v>385.55050234108433</v>
          </cell>
          <cell r="MC106">
            <v>401.82695770268532</v>
          </cell>
          <cell r="MD106">
            <v>259.99976895582319</v>
          </cell>
          <cell r="ME106">
            <v>582.04716500000006</v>
          </cell>
          <cell r="MF106">
            <v>12046.85932922591</v>
          </cell>
          <cell r="MG106">
            <v>1399.1383254934849</v>
          </cell>
          <cell r="MH106">
            <v>8930.415487967839</v>
          </cell>
          <cell r="MI106">
            <v>4610.7908862207814</v>
          </cell>
          <cell r="MJ106">
            <v>7436.0684430051333</v>
          </cell>
          <cell r="MK106">
            <v>3219.58418914715</v>
          </cell>
          <cell r="ML106">
            <v>1852.641705545137</v>
          </cell>
          <cell r="MM106">
            <v>-153.2785006133291</v>
          </cell>
          <cell r="MN106">
            <v>194.98074286087959</v>
          </cell>
          <cell r="MO106">
            <v>141.9336087672086</v>
          </cell>
          <cell r="MP106">
            <v>0</v>
          </cell>
          <cell r="MQ106">
            <v>520.28836852347399</v>
          </cell>
          <cell r="MR106">
            <v>454.95251391221723</v>
          </cell>
          <cell r="MS106">
            <v>345.26118236649319</v>
          </cell>
          <cell r="MT106">
            <v>381.59185395040743</v>
          </cell>
          <cell r="MU106">
            <v>397.72079337463498</v>
          </cell>
          <cell r="MV106">
            <v>262.46110768673111</v>
          </cell>
          <cell r="MW106">
            <v>582.04716500000006</v>
          </cell>
          <cell r="MX106">
            <v>12320.01322361229</v>
          </cell>
          <cell r="MY106">
            <v>1531.012916292759</v>
          </cell>
          <cell r="MZ106">
            <v>9066.3582974904912</v>
          </cell>
          <cell r="NA106">
            <v>4621.4836729204253</v>
          </cell>
          <cell r="NB106">
            <v>7698.5295506918646</v>
          </cell>
          <cell r="NC106">
            <v>3220.9301575582649</v>
          </cell>
          <cell r="ND106">
            <v>1722.12654284109</v>
          </cell>
          <cell r="NE106">
            <v>-172.27348110656371</v>
          </cell>
          <cell r="NF106">
            <v>173.917258911613</v>
          </cell>
          <cell r="NG106">
            <v>128.3102649612654</v>
          </cell>
          <cell r="NH106">
            <v>0</v>
          </cell>
          <cell r="NI106">
            <v>659.20462479225864</v>
          </cell>
          <cell r="NJ106">
            <v>580.26120913286445</v>
          </cell>
          <cell r="NK106">
            <v>450.40492851277071</v>
          </cell>
          <cell r="NL106">
            <v>487.31335703715598</v>
          </cell>
          <cell r="NM106">
            <v>507.74870040571602</v>
          </cell>
          <cell r="NN106">
            <v>358.60024505341931</v>
          </cell>
          <cell r="NO106">
            <v>582.04716500000006</v>
          </cell>
          <cell r="NP106">
            <v>12144.21460389865</v>
          </cell>
          <cell r="NQ106">
            <v>1176.100911890037</v>
          </cell>
          <cell r="NR106">
            <v>9205.8775088771108</v>
          </cell>
          <cell r="NS106">
            <v>4657.5155856672227</v>
          </cell>
          <cell r="NT106">
            <v>7486.6990182314257</v>
          </cell>
          <cell r="NU106">
            <v>3222.3115358888258</v>
          </cell>
          <cell r="NV106">
            <v>2078.433739357677</v>
          </cell>
          <cell r="NW106">
            <v>-176.42763991100711</v>
          </cell>
          <cell r="NX106">
            <v>247.29023979307109</v>
          </cell>
          <cell r="NY106">
            <v>205.84021802018441</v>
          </cell>
          <cell r="NZ106">
            <v>570.43077751385829</v>
          </cell>
          <cell r="OA106">
            <v>542.70149350064935</v>
          </cell>
          <cell r="OB106">
            <v>475.43916188677878</v>
          </cell>
          <cell r="OC106">
            <v>361.41686613040872</v>
          </cell>
          <cell r="OD106">
            <v>398.91825130318722</v>
          </cell>
          <cell r="OE106">
            <v>415.74199760170728</v>
          </cell>
          <cell r="OF106">
            <v>276.78312656368001</v>
          </cell>
          <cell r="OG106">
            <v>582.04716500000006</v>
          </cell>
          <cell r="OH106">
            <v>12437.25411614412</v>
          </cell>
          <cell r="OI106">
            <v>1298.2461287044121</v>
          </cell>
          <cell r="OJ106">
            <v>9330.1647426567361</v>
          </cell>
          <cell r="OK106">
            <v>4673.7719713490133</v>
          </cell>
          <cell r="OL106">
            <v>7763.4821447951053</v>
          </cell>
          <cell r="OM106">
            <v>3223.5421025599112</v>
          </cell>
          <cell r="ON106">
            <v>1957.531394881099</v>
          </cell>
          <cell r="OO106">
            <v>-161.788618952403</v>
          </cell>
          <cell r="OP106">
            <v>164.59919524519779</v>
          </cell>
          <cell r="OQ106">
            <v>118.9973570259483</v>
          </cell>
          <cell r="OR106">
            <v>0</v>
          </cell>
          <cell r="OS106">
            <v>569.5631068676787</v>
          </cell>
          <cell r="OT106">
            <v>503.49840085623077</v>
          </cell>
          <cell r="OU106">
            <v>385.16039687154608</v>
          </cell>
          <cell r="OV106">
            <v>423.19000278788809</v>
          </cell>
          <cell r="OW106">
            <v>440.84645910078609</v>
          </cell>
          <cell r="OX106">
            <v>296.30113334833158</v>
          </cell>
          <cell r="OY106">
            <v>582.04716500000006</v>
          </cell>
          <cell r="OZ106">
            <v>12754.2227712601</v>
          </cell>
          <cell r="PA106">
            <v>1466.6567889549831</v>
          </cell>
          <cell r="PB106">
            <v>9457.9444944870611</v>
          </cell>
          <cell r="PC106">
            <v>4694.4394931166607</v>
          </cell>
          <cell r="PD106">
            <v>8059.7832781434372</v>
          </cell>
          <cell r="PE106">
            <v>3224.807248617637</v>
          </cell>
          <cell r="PF106">
            <v>1790.398532148831</v>
          </cell>
          <cell r="PG106">
            <v>-165.80935774666551</v>
          </cell>
          <cell r="PH106">
            <v>209.6062607455039</v>
          </cell>
          <cell r="PI106">
            <v>162.4786051397825</v>
          </cell>
          <cell r="PJ106">
            <v>0</v>
          </cell>
          <cell r="PK106">
            <v>569.0331985405121</v>
          </cell>
          <cell r="PL106">
            <v>502.49907651529168</v>
          </cell>
          <cell r="PM106">
            <v>383.69272565945869</v>
          </cell>
          <cell r="PN106">
            <v>422.26539552107948</v>
          </cell>
          <cell r="PO106">
            <v>439.90542467583538</v>
          </cell>
          <cell r="PP106">
            <v>298.43457581130451</v>
          </cell>
          <cell r="PQ106">
            <v>582.04716500000006</v>
          </cell>
          <cell r="PR106">
            <v>13074.611524039899</v>
          </cell>
          <cell r="PS106">
            <v>1649.74762678197</v>
          </cell>
          <cell r="PT106">
            <v>9572.6467125820964</v>
          </cell>
          <cell r="PU106">
            <v>4716.3936700851546</v>
          </cell>
          <cell r="PV106">
            <v>8358.2178539547422</v>
          </cell>
          <cell r="PW106">
            <v>3225.9429141433311</v>
          </cell>
          <cell r="PX106">
            <v>1608.4547165027941</v>
          </cell>
          <cell r="PY106">
            <v>-153.27488795665579</v>
          </cell>
          <cell r="PZ106">
            <v>220.097134273248</v>
          </cell>
          <cell r="QA106">
            <v>176.7310945846323</v>
          </cell>
          <cell r="QB106">
            <v>0</v>
          </cell>
          <cell r="QC106">
            <v>716.88054502627551</v>
          </cell>
          <cell r="QD106">
            <v>635.98268657060157</v>
          </cell>
          <cell r="QE106">
            <v>495.8423754333719</v>
          </cell>
          <cell r="QF106">
            <v>534.9025297218966</v>
          </cell>
          <cell r="QG106">
            <v>557.12582661771125</v>
          </cell>
          <cell r="QH106">
            <v>401.26195730397262</v>
          </cell>
          <cell r="QI106">
            <v>582.04716500000006</v>
          </cell>
          <cell r="QJ106">
            <v>12861.746769651239</v>
          </cell>
          <cell r="QK106">
            <v>1282.262723042445</v>
          </cell>
          <cell r="QL106">
            <v>9700.9238226292819</v>
          </cell>
          <cell r="QM106">
            <v>4743.9420321124726</v>
          </cell>
          <cell r="QN106">
            <v>8117.804737538765</v>
          </cell>
          <cell r="QO106">
            <v>3227.2129845398381</v>
          </cell>
          <cell r="QP106">
            <v>1977.2223913427911</v>
          </cell>
          <cell r="QQ106">
            <v>-167.33726433571141</v>
          </cell>
          <cell r="QR106">
            <v>303.64557807230642</v>
          </cell>
          <cell r="QS106">
            <v>265.13197779253409</v>
          </cell>
          <cell r="QT106">
            <v>641.67507371994975</v>
          </cell>
          <cell r="QU106">
            <v>3679.4579954348392</v>
          </cell>
          <cell r="QV106">
            <v>3246.9721113676442</v>
          </cell>
          <cell r="QW106">
            <v>2567.2187329783701</v>
          </cell>
          <cell r="QX106">
            <v>2750.2452819839409</v>
          </cell>
          <cell r="QY106">
            <v>2860.6290218469858</v>
          </cell>
          <cell r="QZ106">
            <v>2338.376405694954</v>
          </cell>
          <cell r="RA106">
            <v>582.04716500000006</v>
          </cell>
          <cell r="RB106">
            <v>17432.902729078589</v>
          </cell>
          <cell r="RC106">
            <v>3623.5059804702678</v>
          </cell>
          <cell r="RD106">
            <v>11341.31242480873</v>
          </cell>
          <cell r="RE106">
            <v>5189.9374443912766</v>
          </cell>
          <cell r="RF106">
            <v>12242.96528468731</v>
          </cell>
          <cell r="RG106">
            <v>3243.454455848545</v>
          </cell>
          <cell r="RH106">
            <v>-347.61698006323769</v>
          </cell>
          <cell r="RI106">
            <v>-471.59866522255362</v>
          </cell>
          <cell r="RJ106">
            <v>1911.2026820349511</v>
          </cell>
          <cell r="RK106">
            <v>2004.5031597086399</v>
          </cell>
          <cell r="RL106">
            <v>1512.8417728203151</v>
          </cell>
          <cell r="RM106">
            <v>587.53391447479191</v>
          </cell>
          <cell r="RN106">
            <v>515.51899323401642</v>
          </cell>
          <cell r="RO106">
            <v>396.59658277369431</v>
          </cell>
          <cell r="RP106">
            <v>436.20191477991949</v>
          </cell>
          <cell r="RQ106">
            <v>453.8279322141633</v>
          </cell>
          <cell r="RR106">
            <v>311.7203698381947</v>
          </cell>
          <cell r="RS106">
            <v>582.04716500000006</v>
          </cell>
          <cell r="RT106">
            <v>13196.252923930901</v>
          </cell>
          <cell r="RU106">
            <v>1478.9781876488739</v>
          </cell>
          <cell r="RV106">
            <v>9817.7149469765427</v>
          </cell>
          <cell r="RW106">
            <v>4766.7278165539446</v>
          </cell>
          <cell r="RX106">
            <v>8429.5251073769596</v>
          </cell>
          <cell r="RY106">
            <v>3228.3693323056518</v>
          </cell>
          <cell r="RZ106">
            <v>1781.674837979835</v>
          </cell>
          <cell r="SA106">
            <v>-156.3964563534862</v>
          </cell>
          <cell r="SB106">
            <v>230.50889042102739</v>
          </cell>
          <cell r="SC106">
            <v>189.35957794547099</v>
          </cell>
          <cell r="SD106">
            <v>0</v>
          </cell>
          <cell r="SE106">
            <v>619.01795475499375</v>
          </cell>
          <cell r="SF106">
            <v>548.17016340225734</v>
          </cell>
          <cell r="SG106">
            <v>424.50104522563208</v>
          </cell>
          <cell r="SH106">
            <v>464.60273951033321</v>
          </cell>
          <cell r="SI106">
            <v>483.17327815298307</v>
          </cell>
          <cell r="SJ106">
            <v>334.21635977091398</v>
          </cell>
          <cell r="SK106">
            <v>582.04716500000006</v>
          </cell>
          <cell r="SL106">
            <v>13550.738752693371</v>
          </cell>
          <cell r="SM106">
            <v>1690.00549650321</v>
          </cell>
          <cell r="SN106">
            <v>9938.3594947644815</v>
          </cell>
          <cell r="SO106">
            <v>4786.9972855454998</v>
          </cell>
          <cell r="SP106">
            <v>8763.7414671478746</v>
          </cell>
          <cell r="SQ106">
            <v>3229.5638327788001</v>
          </cell>
          <cell r="SR106">
            <v>1571.853974603378</v>
          </cell>
          <cell r="SS106">
            <v>-160.74624207263989</v>
          </cell>
          <cell r="ST106">
            <v>249.3437776224433</v>
          </cell>
          <cell r="SU106">
            <v>205.8958904481552</v>
          </cell>
          <cell r="SV106">
            <v>0</v>
          </cell>
          <cell r="SW106">
            <v>622.82503492966532</v>
          </cell>
          <cell r="SX106">
            <v>551.11077114821308</v>
          </cell>
          <cell r="SY106">
            <v>426.41495781990841</v>
          </cell>
          <cell r="SZ106">
            <v>467.02939143270822</v>
          </cell>
          <cell r="TA106">
            <v>485.71414248059818</v>
          </cell>
          <cell r="TB106">
            <v>340.71931338620448</v>
          </cell>
          <cell r="TC106">
            <v>582.04716500000006</v>
          </cell>
          <cell r="TD106">
            <v>13912.67501338022</v>
          </cell>
          <cell r="TE106">
            <v>1961.734843434594</v>
          </cell>
          <cell r="TF106">
            <v>10004.05795750707</v>
          </cell>
          <cell r="TG106">
            <v>4808.2142328461432</v>
          </cell>
          <cell r="TH106">
            <v>9104.4607805340765</v>
          </cell>
          <cell r="TI106">
            <v>3230.2143126079341</v>
          </cell>
          <cell r="TJ106">
            <v>1300.7816122994191</v>
          </cell>
          <cell r="TK106">
            <v>-106.3128963553866</v>
          </cell>
          <cell r="TL106">
            <v>304.48074710993461</v>
          </cell>
          <cell r="TM106">
            <v>265.96028433958861</v>
          </cell>
          <cell r="TN106">
            <v>0</v>
          </cell>
          <cell r="TO106">
            <v>783.13022880044298</v>
          </cell>
          <cell r="TP106">
            <v>696.05749891416917</v>
          </cell>
          <cell r="TQ106">
            <v>549.4412659466534</v>
          </cell>
          <cell r="TR106">
            <v>590.33491802610934</v>
          </cell>
          <cell r="TS106">
            <v>613.82882489012263</v>
          </cell>
          <cell r="TT106">
            <v>454.68267314711738</v>
          </cell>
          <cell r="TU106">
            <v>582.04716500000006</v>
          </cell>
          <cell r="TV106">
            <v>13671.929686925119</v>
          </cell>
          <cell r="TW106">
            <v>1611.4696001049731</v>
          </cell>
          <cell r="TX106">
            <v>10084.048314069851</v>
          </cell>
          <cell r="TY106">
            <v>4833.9354559004478</v>
          </cell>
          <cell r="TZ106">
            <v>8837.9942310246697</v>
          </cell>
          <cell r="UA106">
            <v>3231.0062963362789</v>
          </cell>
          <cell r="UB106">
            <v>1651.8467591946689</v>
          </cell>
          <cell r="UC106">
            <v>-120.8840086422384</v>
          </cell>
          <cell r="UD106">
            <v>395.28927062127201</v>
          </cell>
          <cell r="UE106">
            <v>363.40812541641992</v>
          </cell>
          <cell r="UF106">
            <v>721.14922265652581</v>
          </cell>
        </row>
        <row r="107">
          <cell r="A107" t="str">
            <v>MYPK3</v>
          </cell>
          <cell r="B107" t="str">
            <v>Iochpe-Maxion</v>
          </cell>
          <cell r="C107" t="str">
            <v>Capital Goods</v>
          </cell>
          <cell r="D107" t="str">
            <v>Lucas Laghi</v>
          </cell>
          <cell r="E107">
            <v>45207</v>
          </cell>
          <cell r="F107" t="str">
            <v>Neutral</v>
          </cell>
          <cell r="G107" t="b">
            <v>0</v>
          </cell>
          <cell r="H107" t="str">
            <v>BRL</v>
          </cell>
          <cell r="I107">
            <v>14</v>
          </cell>
          <cell r="J107">
            <v>0.12694228719877401</v>
          </cell>
          <cell r="K107">
            <v>0.09</v>
          </cell>
          <cell r="L107">
            <v>0.1156289540929793</v>
          </cell>
          <cell r="M107">
            <v>16947.866999999998</v>
          </cell>
          <cell r="N107">
            <v>1808.891999999998</v>
          </cell>
          <cell r="O107">
            <v>1245.9339999999979</v>
          </cell>
          <cell r="P107">
            <v>1736.9149999999979</v>
          </cell>
          <cell r="Q107">
            <v>1605.0149999999981</v>
          </cell>
          <cell r="R107">
            <v>279.20299999999799</v>
          </cell>
          <cell r="S107">
            <v>152.36977400000001</v>
          </cell>
          <cell r="T107">
            <v>15195.455</v>
          </cell>
          <cell r="U107">
            <v>2319.1329999999998</v>
          </cell>
          <cell r="V107">
            <v>6129.3860000000004</v>
          </cell>
          <cell r="W107">
            <v>10902.647999999999</v>
          </cell>
          <cell r="X107">
            <v>3919.8069999999998</v>
          </cell>
          <cell r="Y107">
            <v>0</v>
          </cell>
          <cell r="Z107">
            <v>3916.9160000000002</v>
          </cell>
          <cell r="AA107">
            <v>0</v>
          </cell>
          <cell r="AB107">
            <v>838.8745377041746</v>
          </cell>
          <cell r="AC107">
            <v>1491.68968906495</v>
          </cell>
          <cell r="AD107">
            <v>235.53299999999999</v>
          </cell>
          <cell r="AE107">
            <v>15125.76647490377</v>
          </cell>
          <cell r="AF107">
            <v>1488.50812318204</v>
          </cell>
          <cell r="AG107">
            <v>786.35634908608904</v>
          </cell>
          <cell r="AH107">
            <v>1268.3523547214149</v>
          </cell>
          <cell r="AI107">
            <v>1258.752354721415</v>
          </cell>
          <cell r="AJ107">
            <v>80.29165613630596</v>
          </cell>
          <cell r="AK107">
            <v>152.36977400000001</v>
          </cell>
          <cell r="AL107">
            <v>14226.169320835779</v>
          </cell>
          <cell r="AM107">
            <v>2525.1059569913841</v>
          </cell>
          <cell r="AN107">
            <v>5886.3803813858176</v>
          </cell>
          <cell r="AO107">
            <v>10007.76055943348</v>
          </cell>
          <cell r="AP107">
            <v>3799.0970690022041</v>
          </cell>
          <cell r="AQ107">
            <v>0</v>
          </cell>
          <cell r="AR107">
            <v>3474.622062269113</v>
          </cell>
          <cell r="AS107">
            <v>0</v>
          </cell>
          <cell r="AT107">
            <v>878.95726343430488</v>
          </cell>
          <cell r="AU107">
            <v>429.64970754177318</v>
          </cell>
          <cell r="AV107">
            <v>139.8535871341019</v>
          </cell>
          <cell r="AW107">
            <v>15212.60228937705</v>
          </cell>
          <cell r="AX107">
            <v>1676.832606603592</v>
          </cell>
          <cell r="AY107">
            <v>948.82571379886576</v>
          </cell>
          <cell r="AZ107">
            <v>1437.3952854538891</v>
          </cell>
          <cell r="BA107">
            <v>1437.3952854538891</v>
          </cell>
          <cell r="BB107">
            <v>288.06300824913711</v>
          </cell>
          <cell r="BC107">
            <v>152.36977400000001</v>
          </cell>
          <cell r="BD107">
            <v>14452.699180008191</v>
          </cell>
          <cell r="BE107">
            <v>2608.947945353555</v>
          </cell>
          <cell r="BF107">
            <v>5930.2518898589906</v>
          </cell>
          <cell r="BG107">
            <v>10003.768600057931</v>
          </cell>
          <cell r="BH107">
            <v>3951.7742473104831</v>
          </cell>
          <cell r="BI107">
            <v>0</v>
          </cell>
          <cell r="BJ107">
            <v>3530.3049264938099</v>
          </cell>
          <cell r="BK107">
            <v>0</v>
          </cell>
          <cell r="BL107">
            <v>345.79369837789369</v>
          </cell>
          <cell r="BM107">
            <v>171.7893684234939</v>
          </cell>
          <cell r="BN107">
            <v>135.3858299408578</v>
          </cell>
          <cell r="BO107">
            <v>15952.341042635009</v>
          </cell>
          <cell r="BP107">
            <v>1804.060675795359</v>
          </cell>
          <cell r="BQ107">
            <v>1047.4255097014191</v>
          </cell>
          <cell r="BR107">
            <v>1536.671290614785</v>
          </cell>
          <cell r="BS107">
            <v>1536.671290614785</v>
          </cell>
          <cell r="BT107">
            <v>312.25832227725408</v>
          </cell>
          <cell r="BU107">
            <v>152.36977400000001</v>
          </cell>
          <cell r="BV107">
            <v>14871.7758197192</v>
          </cell>
          <cell r="BW107">
            <v>2583.328944549447</v>
          </cell>
          <cell r="BX107">
            <v>5999.3380454378503</v>
          </cell>
          <cell r="BY107">
            <v>10174.94967027667</v>
          </cell>
          <cell r="BZ107">
            <v>4118.4431081398934</v>
          </cell>
          <cell r="CA107">
            <v>0</v>
          </cell>
          <cell r="CB107">
            <v>3623.6543309418089</v>
          </cell>
          <cell r="CC107">
            <v>0</v>
          </cell>
          <cell r="CD107">
            <v>356.22802230779462</v>
          </cell>
          <cell r="CE107">
            <v>96.942123404813572</v>
          </cell>
          <cell r="CF107">
            <v>145.589461447845</v>
          </cell>
          <cell r="CG107">
            <v>16563.272313804689</v>
          </cell>
          <cell r="CH107">
            <v>1914.033654344905</v>
          </cell>
          <cell r="CI107">
            <v>1127.41763228585</v>
          </cell>
          <cell r="CJ107">
            <v>1622.3630210344729</v>
          </cell>
          <cell r="CK107">
            <v>1622.3630210344729</v>
          </cell>
          <cell r="CL107">
            <v>356.87289194773962</v>
          </cell>
          <cell r="CM107">
            <v>152.36977400000001</v>
          </cell>
          <cell r="CN107">
            <v>15302.873899443221</v>
          </cell>
          <cell r="CO107">
            <v>2595.1223240116728</v>
          </cell>
          <cell r="CP107">
            <v>6208.3317300259268</v>
          </cell>
          <cell r="CQ107">
            <v>10328.348403112021</v>
          </cell>
          <cell r="CR107">
            <v>4312.2227328673034</v>
          </cell>
          <cell r="CS107">
            <v>0</v>
          </cell>
          <cell r="CT107">
            <v>3680.6497817517502</v>
          </cell>
          <cell r="CU107">
            <v>0</v>
          </cell>
          <cell r="CV107">
            <v>415.917186960207</v>
          </cell>
          <cell r="CW107">
            <v>151.49844439001919</v>
          </cell>
          <cell r="CX107">
            <v>163.09326722033009</v>
          </cell>
          <cell r="CY107">
            <v>17197.455513362049</v>
          </cell>
          <cell r="CZ107">
            <v>2029.5707434817321</v>
          </cell>
          <cell r="DA107">
            <v>1211.923754770294</v>
          </cell>
          <cell r="DB107">
            <v>1724.1111224974329</v>
          </cell>
          <cell r="DC107">
            <v>1724.1111224974329</v>
          </cell>
          <cell r="DD107">
            <v>405.9904750720118</v>
          </cell>
          <cell r="DE107">
            <v>152.36977400000001</v>
          </cell>
          <cell r="DF107">
            <v>15770.730090730651</v>
          </cell>
          <cell r="DG107">
            <v>2625.7126696204409</v>
          </cell>
          <cell r="DH107">
            <v>6427.036221616675</v>
          </cell>
          <cell r="DI107">
            <v>10485.80950613289</v>
          </cell>
          <cell r="DJ107">
            <v>4535.9176799097413</v>
          </cell>
          <cell r="DK107">
            <v>0</v>
          </cell>
          <cell r="DL107">
            <v>3719.923233132768</v>
          </cell>
          <cell r="DM107">
            <v>0</v>
          </cell>
          <cell r="DN107">
            <v>457.12616502002419</v>
          </cell>
          <cell r="DO107">
            <v>189.1321826618136</v>
          </cell>
          <cell r="DP107">
            <v>182.29552802957321</v>
          </cell>
          <cell r="DQ107">
            <v>17856.156654496619</v>
          </cell>
          <cell r="DR107">
            <v>2150.9900616912382</v>
          </cell>
          <cell r="DS107">
            <v>1301.08720339961</v>
          </cell>
          <cell r="DT107">
            <v>1831.317691682985</v>
          </cell>
          <cell r="DU107">
            <v>1831.317691682985</v>
          </cell>
          <cell r="DV107">
            <v>458.85092626732268</v>
          </cell>
          <cell r="DW107">
            <v>152.36977400000001</v>
          </cell>
          <cell r="DX107">
            <v>16277.93733068901</v>
          </cell>
          <cell r="DY107">
            <v>2677.0062914196551</v>
          </cell>
          <cell r="DZ107">
            <v>6655.692391149405</v>
          </cell>
          <cell r="EA107">
            <v>10647.50987362149</v>
          </cell>
          <cell r="EB107">
            <v>4791.8518715519731</v>
          </cell>
          <cell r="EC107">
            <v>0</v>
          </cell>
          <cell r="ED107">
            <v>3739.5851736031568</v>
          </cell>
          <cell r="EE107">
            <v>0</v>
          </cell>
          <cell r="EF107">
            <v>500.90437135235038</v>
          </cell>
          <cell r="EG107">
            <v>230.0854652526393</v>
          </cell>
          <cell r="EH107">
            <v>202.91673462509041</v>
          </cell>
          <cell r="EI107">
            <v>18247.047364227299</v>
          </cell>
          <cell r="EJ107">
            <v>2237.6429948498171</v>
          </cell>
          <cell r="EK107">
            <v>1353.721465244093</v>
          </cell>
          <cell r="EL107">
            <v>1902.816087513919</v>
          </cell>
          <cell r="EM107">
            <v>1902.816087513919</v>
          </cell>
          <cell r="EN107">
            <v>489.19101316659629</v>
          </cell>
          <cell r="EO107">
            <v>152.36977400000001</v>
          </cell>
          <cell r="EP107">
            <v>16767.24275228327</v>
          </cell>
          <cell r="EQ107">
            <v>2797.8056089023071</v>
          </cell>
          <cell r="ER107">
            <v>6882.09728185924</v>
          </cell>
          <cell r="ES107">
            <v>10770.958836591981</v>
          </cell>
          <cell r="ET107">
            <v>5066.1748058442936</v>
          </cell>
          <cell r="EU107">
            <v>0</v>
          </cell>
          <cell r="EV107">
            <v>3690.8502447441542</v>
          </cell>
          <cell r="EW107">
            <v>0</v>
          </cell>
          <cell r="EX107">
            <v>583.9774462169961</v>
          </cell>
          <cell r="EY107">
            <v>311.16550422488791</v>
          </cell>
          <cell r="EZ107">
            <v>214.86807887427619</v>
          </cell>
          <cell r="FA107">
            <v>18646.4950971691</v>
          </cell>
          <cell r="FB107">
            <v>2326.7086950515791</v>
          </cell>
          <cell r="FC107">
            <v>1407.38383967704</v>
          </cell>
          <cell r="FD107">
            <v>1975.1568654304269</v>
          </cell>
          <cell r="FE107">
            <v>1975.1568654304269</v>
          </cell>
          <cell r="FF107">
            <v>523.10337194568569</v>
          </cell>
          <cell r="FG107">
            <v>152.36977400000001</v>
          </cell>
          <cell r="FH107">
            <v>17281.33922902033</v>
          </cell>
          <cell r="FI107">
            <v>2941.709393008668</v>
          </cell>
          <cell r="FJ107">
            <v>7106.8002977355391</v>
          </cell>
          <cell r="FK107">
            <v>10896.571694517521</v>
          </cell>
          <cell r="FL107">
            <v>5361.1211318213063</v>
          </cell>
          <cell r="FM107">
            <v>0</v>
          </cell>
          <cell r="FN107">
            <v>3620.137003304028</v>
          </cell>
          <cell r="FO107">
            <v>0</v>
          </cell>
          <cell r="FP107">
            <v>619.03632810123145</v>
          </cell>
          <cell r="FQ107">
            <v>347.1760455685145</v>
          </cell>
          <cell r="FR107">
            <v>228.1570459686732</v>
          </cell>
          <cell r="FS107">
            <v>4277.1909999999998</v>
          </cell>
          <cell r="FT107">
            <v>611.25300000000016</v>
          </cell>
          <cell r="FU107">
            <v>420.15400000000011</v>
          </cell>
          <cell r="FV107">
            <v>548.15099999999995</v>
          </cell>
          <cell r="FW107">
            <v>567.75099999999998</v>
          </cell>
          <cell r="FX107">
            <v>160.4790000000001</v>
          </cell>
          <cell r="FY107">
            <v>152.36977400000001</v>
          </cell>
          <cell r="FZ107">
            <v>13552.849</v>
          </cell>
          <cell r="GA107">
            <v>1413.8230000000001</v>
          </cell>
          <cell r="GB107">
            <v>5694.8209999999999</v>
          </cell>
          <cell r="GC107">
            <v>9669.5409999999993</v>
          </cell>
          <cell r="GD107">
            <v>3597.674</v>
          </cell>
          <cell r="GE107">
            <v>0</v>
          </cell>
          <cell r="GF107">
            <v>4143.384</v>
          </cell>
          <cell r="GG107">
            <v>0</v>
          </cell>
          <cell r="GH107">
            <v>0</v>
          </cell>
          <cell r="GI107">
            <v>0</v>
          </cell>
          <cell r="GJ107">
            <v>200.87</v>
          </cell>
          <cell r="GK107">
            <v>4192.3829999999998</v>
          </cell>
          <cell r="GL107">
            <v>534.64899999999943</v>
          </cell>
          <cell r="GM107">
            <v>413.89399999999938</v>
          </cell>
          <cell r="GN107">
            <v>534.57299999999998</v>
          </cell>
          <cell r="GO107">
            <v>495.07299999999998</v>
          </cell>
          <cell r="GP107">
            <v>190.4839999999995</v>
          </cell>
          <cell r="GQ107">
            <v>152.36977400000001</v>
          </cell>
          <cell r="GR107">
            <v>14914.334999999999</v>
          </cell>
          <cell r="GS107">
            <v>1426.1120000000001</v>
          </cell>
          <cell r="GT107">
            <v>5998.4380000000001</v>
          </cell>
          <cell r="GU107">
            <v>10564.643</v>
          </cell>
          <cell r="GV107">
            <v>4038.7559999999999</v>
          </cell>
          <cell r="GW107">
            <v>0</v>
          </cell>
          <cell r="GX107">
            <v>4330.6419999999989</v>
          </cell>
          <cell r="GY107">
            <v>0</v>
          </cell>
          <cell r="GZ107">
            <v>0</v>
          </cell>
          <cell r="HA107">
            <v>0</v>
          </cell>
          <cell r="HB107">
            <v>0</v>
          </cell>
          <cell r="HC107">
            <v>4318.34</v>
          </cell>
          <cell r="HD107">
            <v>338.95699999999988</v>
          </cell>
          <cell r="HE107">
            <v>245.49799999999991</v>
          </cell>
          <cell r="HF107">
            <v>362.702</v>
          </cell>
          <cell r="HG107">
            <v>278.50200000000001</v>
          </cell>
          <cell r="HH107">
            <v>69.388999999999896</v>
          </cell>
          <cell r="HI107">
            <v>152.36977400000001</v>
          </cell>
          <cell r="HJ107">
            <v>15197.696</v>
          </cell>
          <cell r="HK107">
            <v>1642.77</v>
          </cell>
          <cell r="HL107">
            <v>5938.3429999999998</v>
          </cell>
          <cell r="HM107">
            <v>10786.633</v>
          </cell>
          <cell r="HN107">
            <v>4089.8339999999998</v>
          </cell>
          <cell r="HO107">
            <v>0</v>
          </cell>
          <cell r="HP107">
            <v>4169.3</v>
          </cell>
          <cell r="HQ107">
            <v>0</v>
          </cell>
          <cell r="HR107">
            <v>0</v>
          </cell>
          <cell r="HS107">
            <v>0</v>
          </cell>
          <cell r="HT107">
            <v>34.662999999999997</v>
          </cell>
          <cell r="HU107">
            <v>4159.9530000000004</v>
          </cell>
          <cell r="HV107">
            <v>324.03300000000041</v>
          </cell>
          <cell r="HW107">
            <v>166.38800000000029</v>
          </cell>
          <cell r="HX107">
            <v>291.48899999999998</v>
          </cell>
          <cell r="HY107">
            <v>263.68900000000002</v>
          </cell>
          <cell r="HZ107">
            <v>-141.1489999999996</v>
          </cell>
          <cell r="IA107">
            <v>152.36977400000001</v>
          </cell>
          <cell r="IB107">
            <v>15195.455</v>
          </cell>
          <cell r="IC107">
            <v>2319.1329999999998</v>
          </cell>
          <cell r="ID107">
            <v>6129.3860000000004</v>
          </cell>
          <cell r="IE107">
            <v>10902.647999999999</v>
          </cell>
          <cell r="IF107">
            <v>3919.8069999999998</v>
          </cell>
          <cell r="IG107">
            <v>0</v>
          </cell>
          <cell r="IH107">
            <v>3916.9160000000002</v>
          </cell>
          <cell r="II107">
            <v>0</v>
          </cell>
          <cell r="IJ107">
            <v>0</v>
          </cell>
          <cell r="IK107">
            <v>0</v>
          </cell>
          <cell r="IL107">
            <v>0</v>
          </cell>
          <cell r="IM107">
            <v>3998.1529999999998</v>
          </cell>
          <cell r="IN107">
            <v>341.08699999999948</v>
          </cell>
          <cell r="IO107">
            <v>165.76099999999951</v>
          </cell>
          <cell r="IP107">
            <v>286.76</v>
          </cell>
          <cell r="IQ107">
            <v>281.95999999999998</v>
          </cell>
          <cell r="IR107">
            <v>-16.331000000000479</v>
          </cell>
          <cell r="IS107">
            <v>152.36977400000001</v>
          </cell>
          <cell r="IT107">
            <v>15467.653</v>
          </cell>
          <cell r="IU107">
            <v>2648.5590000000002</v>
          </cell>
          <cell r="IV107">
            <v>6021.348</v>
          </cell>
          <cell r="IW107">
            <v>11251.101000000001</v>
          </cell>
          <cell r="IX107">
            <v>3865.1750000000002</v>
          </cell>
          <cell r="IY107">
            <v>0</v>
          </cell>
          <cell r="IZ107">
            <v>4085.0099999999989</v>
          </cell>
          <cell r="JA107">
            <v>0</v>
          </cell>
          <cell r="JB107">
            <v>0</v>
          </cell>
          <cell r="JC107">
            <v>0</v>
          </cell>
          <cell r="JD107">
            <v>58.728000000000002</v>
          </cell>
          <cell r="JE107">
            <v>3801.2049999999999</v>
          </cell>
          <cell r="JF107">
            <v>424.73</v>
          </cell>
          <cell r="JG107">
            <v>245.62700000000001</v>
          </cell>
          <cell r="JH107">
            <v>363.40699999999998</v>
          </cell>
          <cell r="JI107">
            <v>358.60700000000003</v>
          </cell>
          <cell r="JJ107">
            <v>59.362000000000023</v>
          </cell>
          <cell r="JK107">
            <v>152.36977400000001</v>
          </cell>
          <cell r="JL107">
            <v>14330.225</v>
          </cell>
          <cell r="JM107">
            <v>2495.5889999999999</v>
          </cell>
          <cell r="JN107">
            <v>5800.2439999999997</v>
          </cell>
          <cell r="JO107">
            <v>10184.757</v>
          </cell>
          <cell r="JP107">
            <v>3786.15</v>
          </cell>
          <cell r="JQ107">
            <v>0</v>
          </cell>
          <cell r="JR107">
            <v>3572.7139999999999</v>
          </cell>
          <cell r="JS107">
            <v>0</v>
          </cell>
          <cell r="JT107">
            <v>0</v>
          </cell>
          <cell r="JU107">
            <v>0</v>
          </cell>
          <cell r="JV107">
            <v>56.811999999999998</v>
          </cell>
          <cell r="JW107">
            <v>3666.6511687408238</v>
          </cell>
          <cell r="JX107">
            <v>371.97960867259229</v>
          </cell>
          <cell r="JY107">
            <v>189.0520028555419</v>
          </cell>
          <cell r="JZ107">
            <v>310.85712685554188</v>
          </cell>
          <cell r="KA107">
            <v>310.85712685554188</v>
          </cell>
          <cell r="KB107">
            <v>22.847061502580232</v>
          </cell>
          <cell r="KC107">
            <v>152.36977400000001</v>
          </cell>
          <cell r="KD107">
            <v>14261.96347007732</v>
          </cell>
          <cell r="KE107">
            <v>2553.599412646236</v>
          </cell>
          <cell r="KF107">
            <v>5781.5181731107259</v>
          </cell>
          <cell r="KG107">
            <v>10077.358904009139</v>
          </cell>
          <cell r="KH107">
            <v>3795.9515394798532</v>
          </cell>
          <cell r="KI107">
            <v>0</v>
          </cell>
          <cell r="KJ107">
            <v>3526.2811815045889</v>
          </cell>
          <cell r="KK107">
            <v>0</v>
          </cell>
          <cell r="KL107">
            <v>0</v>
          </cell>
          <cell r="KM107">
            <v>0</v>
          </cell>
          <cell r="KN107">
            <v>13.04552202272723</v>
          </cell>
          <cell r="KO107">
            <v>3659.7573061629491</v>
          </cell>
          <cell r="KP107">
            <v>350.71151450944848</v>
          </cell>
          <cell r="KQ107">
            <v>185.91634623054759</v>
          </cell>
          <cell r="KR107">
            <v>307.32822786587292</v>
          </cell>
          <cell r="KS107">
            <v>307.32822786587292</v>
          </cell>
          <cell r="KT107">
            <v>14.413594633726181</v>
          </cell>
          <cell r="KU107">
            <v>152.36977400000001</v>
          </cell>
          <cell r="KV107">
            <v>14226.169320835779</v>
          </cell>
          <cell r="KW107">
            <v>2525.1059569913841</v>
          </cell>
          <cell r="KX107">
            <v>5886.3803813858176</v>
          </cell>
          <cell r="KY107">
            <v>10007.76055943348</v>
          </cell>
          <cell r="KZ107">
            <v>3799.0970690022041</v>
          </cell>
          <cell r="LA107">
            <v>0</v>
          </cell>
          <cell r="LB107">
            <v>3474.622062269113</v>
          </cell>
          <cell r="LC107">
            <v>0</v>
          </cell>
          <cell r="LD107">
            <v>0</v>
          </cell>
          <cell r="LE107">
            <v>0</v>
          </cell>
          <cell r="LF107">
            <v>11.26806511137465</v>
          </cell>
        </row>
        <row r="108">
          <cell r="A108" t="str">
            <v>NTCO3</v>
          </cell>
          <cell r="B108" t="str">
            <v>Grupo Natura</v>
          </cell>
          <cell r="C108" t="str">
            <v>Retail</v>
          </cell>
          <cell r="D108" t="str">
            <v>Danniela Eiger</v>
          </cell>
          <cell r="E108">
            <v>45637</v>
          </cell>
          <cell r="F108" t="str">
            <v>Buy</v>
          </cell>
          <cell r="G108" t="b">
            <v>0</v>
          </cell>
          <cell r="H108" t="str">
            <v>BRL</v>
          </cell>
          <cell r="I108">
            <v>19</v>
          </cell>
          <cell r="J108">
            <v>0.14522630454545449</v>
          </cell>
          <cell r="K108">
            <v>0.06</v>
          </cell>
          <cell r="L108">
            <v>0.12786278424749059</v>
          </cell>
          <cell r="M108">
            <v>36349.599999999999</v>
          </cell>
          <cell r="N108">
            <v>23194.7</v>
          </cell>
          <cell r="O108">
            <v>-436.99838258018599</v>
          </cell>
          <cell r="P108">
            <v>1968.6384751527071</v>
          </cell>
          <cell r="Q108">
            <v>3158.7</v>
          </cell>
          <cell r="R108">
            <v>-879.49838258018315</v>
          </cell>
          <cell r="S108">
            <v>1383.0881999999999</v>
          </cell>
          <cell r="T108">
            <v>54685.4</v>
          </cell>
          <cell r="U108">
            <v>5996.1</v>
          </cell>
          <cell r="V108">
            <v>28227.200000000001</v>
          </cell>
          <cell r="W108">
            <v>54685.399999999987</v>
          </cell>
          <cell r="X108">
            <v>22351.200000000001</v>
          </cell>
          <cell r="Y108">
            <v>13592.3</v>
          </cell>
          <cell r="Z108">
            <v>7596.2000000000007</v>
          </cell>
          <cell r="AA108">
            <v>1102.8</v>
          </cell>
          <cell r="AB108">
            <v>156.72801705168601</v>
          </cell>
          <cell r="AC108">
            <v>249.4364726699695</v>
          </cell>
          <cell r="AD108">
            <v>0</v>
          </cell>
          <cell r="AE108">
            <v>26737.3</v>
          </cell>
          <cell r="AF108">
            <v>17061.8</v>
          </cell>
          <cell r="AG108">
            <v>-154.99999999999929</v>
          </cell>
          <cell r="AH108">
            <v>1433.1</v>
          </cell>
          <cell r="AI108">
            <v>2724.9</v>
          </cell>
          <cell r="AJ108">
            <v>-352.29999999999819</v>
          </cell>
          <cell r="AK108">
            <v>1383.0881999999999</v>
          </cell>
          <cell r="AL108">
            <v>42747</v>
          </cell>
          <cell r="AM108">
            <v>7775</v>
          </cell>
          <cell r="AN108">
            <v>20027.5</v>
          </cell>
          <cell r="AO108">
            <v>42747</v>
          </cell>
          <cell r="AP108">
            <v>23120.400000000001</v>
          </cell>
          <cell r="AQ108">
            <v>6111.7</v>
          </cell>
          <cell r="AR108">
            <v>-1663.3</v>
          </cell>
          <cell r="AS108">
            <v>805.2</v>
          </cell>
          <cell r="AT108">
            <v>-291.96431804384559</v>
          </cell>
          <cell r="AU108">
            <v>-8613.0545595278254</v>
          </cell>
          <cell r="AV108">
            <v>0</v>
          </cell>
          <cell r="AW108">
            <v>26312.96347135305</v>
          </cell>
          <cell r="AX108">
            <v>17344.030352475791</v>
          </cell>
          <cell r="AY108">
            <v>1284.514940513536</v>
          </cell>
          <cell r="AZ108">
            <v>2579.7510981796941</v>
          </cell>
          <cell r="BA108">
            <v>3274.6183163710498</v>
          </cell>
          <cell r="BB108">
            <v>949.99724855671411</v>
          </cell>
          <cell r="BC108">
            <v>1383.0881999999999</v>
          </cell>
          <cell r="BD108">
            <v>32797.965384421797</v>
          </cell>
          <cell r="BE108">
            <v>4150.2721497862203</v>
          </cell>
          <cell r="BF108">
            <v>11978.28438534377</v>
          </cell>
          <cell r="BG108">
            <v>32797.965384421797</v>
          </cell>
          <cell r="BH108">
            <v>15803.683922374899</v>
          </cell>
          <cell r="BI108">
            <v>7064.3</v>
          </cell>
          <cell r="BJ108">
            <v>2914.0278502137799</v>
          </cell>
          <cell r="BK108">
            <v>645.04710850214633</v>
          </cell>
          <cell r="BL108">
            <v>-1775.518558112768</v>
          </cell>
          <cell r="BM108">
            <v>10.056835419324329</v>
          </cell>
          <cell r="BN108">
            <v>92.486495590414805</v>
          </cell>
          <cell r="BO108">
            <v>22328.054546898991</v>
          </cell>
          <cell r="BP108">
            <v>14968.41684569206</v>
          </cell>
          <cell r="BQ108">
            <v>2224.5305694716499</v>
          </cell>
          <cell r="BR108">
            <v>3187.7030248297879</v>
          </cell>
          <cell r="BS108">
            <v>3555.95464725595</v>
          </cell>
          <cell r="BT108">
            <v>1654.632871926671</v>
          </cell>
          <cell r="BU108">
            <v>1383.0881999999999</v>
          </cell>
          <cell r="BV108">
            <v>32667.477779535879</v>
          </cell>
          <cell r="BW108">
            <v>5394.9456491958681</v>
          </cell>
          <cell r="BX108">
            <v>11765.81791322048</v>
          </cell>
          <cell r="BY108">
            <v>32667.477779535879</v>
          </cell>
          <cell r="BZ108">
            <v>16753.379625082551</v>
          </cell>
          <cell r="CA108">
            <v>7064.3</v>
          </cell>
          <cell r="CB108">
            <v>1669.3543508041321</v>
          </cell>
          <cell r="CC108">
            <v>558.20136367247471</v>
          </cell>
          <cell r="CD108">
            <v>1969.587561980044</v>
          </cell>
          <cell r="CE108">
            <v>1638.7939798391751</v>
          </cell>
          <cell r="CF108">
            <v>646.2287392706188</v>
          </cell>
          <cell r="CG108">
            <v>23263.024031360092</v>
          </cell>
          <cell r="CH108">
            <v>15827.837608754509</v>
          </cell>
          <cell r="CI108">
            <v>2986.64834344374</v>
          </cell>
          <cell r="CJ108">
            <v>3952.0638407451829</v>
          </cell>
          <cell r="CK108">
            <v>3952.0638407451829</v>
          </cell>
          <cell r="CL108">
            <v>2198.614305692834</v>
          </cell>
          <cell r="CM108">
            <v>1383.0881999999999</v>
          </cell>
          <cell r="CN108">
            <v>33996.539561473917</v>
          </cell>
          <cell r="CO108">
            <v>6725.3788033386663</v>
          </cell>
          <cell r="CP108">
            <v>11574.4826362654</v>
          </cell>
          <cell r="CQ108">
            <v>33996.539561473917</v>
          </cell>
          <cell r="CR108">
            <v>17985.964847546591</v>
          </cell>
          <cell r="CS108">
            <v>7064.3</v>
          </cell>
          <cell r="CT108">
            <v>338.92119666133391</v>
          </cell>
          <cell r="CU108">
            <v>581.57560078400229</v>
          </cell>
          <cell r="CV108">
            <v>2392.313395591314</v>
          </cell>
          <cell r="CW108">
            <v>2058.2226426794068</v>
          </cell>
          <cell r="CX108">
            <v>919.50303516607335</v>
          </cell>
          <cell r="CY108">
            <v>24541.89795288051</v>
          </cell>
          <cell r="CZ108">
            <v>16820.675106150629</v>
          </cell>
          <cell r="DA108">
            <v>3273.5474361605902</v>
          </cell>
          <cell r="DB108">
            <v>4242.9524052993702</v>
          </cell>
          <cell r="DC108">
            <v>4242.9524052993729</v>
          </cell>
          <cell r="DD108">
            <v>2424.76311270216</v>
          </cell>
          <cell r="DE108">
            <v>1383.0881999999999</v>
          </cell>
          <cell r="DF108">
            <v>35637.636461109243</v>
          </cell>
          <cell r="DG108">
            <v>8204.0205329897053</v>
          </cell>
          <cell r="DH108">
            <v>11428.141226002541</v>
          </cell>
          <cell r="DI108">
            <v>35637.63646110925</v>
          </cell>
          <cell r="DJ108">
            <v>19374.707808408719</v>
          </cell>
          <cell r="DK108">
            <v>7064.3</v>
          </cell>
          <cell r="DL108">
            <v>-1139.7205329897049</v>
          </cell>
          <cell r="DM108">
            <v>613.54744882201271</v>
          </cell>
          <cell r="DN108">
            <v>2616.5902710970931</v>
          </cell>
          <cell r="DO108">
            <v>2281.1920165862321</v>
          </cell>
          <cell r="DP108">
            <v>1036.0201518400379</v>
          </cell>
          <cell r="DQ108">
            <v>25989.866396533998</v>
          </cell>
          <cell r="DR108">
            <v>17943.04184616818</v>
          </cell>
          <cell r="DS108">
            <v>3596.6355952814051</v>
          </cell>
          <cell r="DT108">
            <v>4571.2555851514298</v>
          </cell>
          <cell r="DU108">
            <v>4571.2555851514308</v>
          </cell>
          <cell r="DV108">
            <v>2782.1475870183581</v>
          </cell>
          <cell r="DW108">
            <v>1383.0881999999999</v>
          </cell>
          <cell r="DX108">
            <v>37523.064463905197</v>
          </cell>
          <cell r="DY108">
            <v>9822.4624617243717</v>
          </cell>
          <cell r="DZ108">
            <v>11331.2987893923</v>
          </cell>
          <cell r="EA108">
            <v>37523.064463905197</v>
          </cell>
          <cell r="EB108">
            <v>20968.118836365509</v>
          </cell>
          <cell r="EC108">
            <v>7064.3</v>
          </cell>
          <cell r="ED108">
            <v>-2758.162461724371</v>
          </cell>
          <cell r="EE108">
            <v>649.74665991335007</v>
          </cell>
          <cell r="EF108">
            <v>2809.8871033330929</v>
          </cell>
          <cell r="EG108">
            <v>2473.6175060619139</v>
          </cell>
          <cell r="EH108">
            <v>1188.736559061565</v>
          </cell>
          <cell r="EI108">
            <v>27529.417487387389</v>
          </cell>
          <cell r="EJ108">
            <v>19074.750024460231</v>
          </cell>
          <cell r="EK108">
            <v>3878.511571422383</v>
          </cell>
          <cell r="EL108">
            <v>4855.8058922246346</v>
          </cell>
          <cell r="EM108">
            <v>4855.8058922246382</v>
          </cell>
          <cell r="EN108">
            <v>3089.0162906997939</v>
          </cell>
          <cell r="EO108">
            <v>1383.0881999999999</v>
          </cell>
          <cell r="EP108">
            <v>39650.028693583357</v>
          </cell>
          <cell r="EQ108">
            <v>11531.090504281299</v>
          </cell>
          <cell r="ER108">
            <v>11290.421720084831</v>
          </cell>
          <cell r="ES108">
            <v>39650.028693583357</v>
          </cell>
          <cell r="ET108">
            <v>22737.270855977989</v>
          </cell>
          <cell r="EU108">
            <v>7064.3</v>
          </cell>
          <cell r="EV108">
            <v>-4466.7905042812954</v>
          </cell>
          <cell r="EW108">
            <v>688.23543718468488</v>
          </cell>
          <cell r="EX108">
            <v>2950.1988500995199</v>
          </cell>
          <cell r="EY108">
            <v>2612.9966635553042</v>
          </cell>
          <cell r="EZ108">
            <v>1319.8642710873121</v>
          </cell>
          <cell r="FA108">
            <v>29166.634180989331</v>
          </cell>
          <cell r="FB108">
            <v>20282.07125834516</v>
          </cell>
          <cell r="FC108">
            <v>4182.0891904390537</v>
          </cell>
          <cell r="FD108">
            <v>5173.7547525926911</v>
          </cell>
          <cell r="FE108">
            <v>5173.7547525926939</v>
          </cell>
          <cell r="FF108">
            <v>3416.6087056262909</v>
          </cell>
          <cell r="FG108">
            <v>1383.0881999999999</v>
          </cell>
          <cell r="FH108">
            <v>41996.506311799312</v>
          </cell>
          <cell r="FI108">
            <v>13380.142730033491</v>
          </cell>
          <cell r="FJ108">
            <v>11298.03546967365</v>
          </cell>
          <cell r="FK108">
            <v>41996.506311799312</v>
          </cell>
          <cell r="FL108">
            <v>24694.032101076311</v>
          </cell>
          <cell r="FM108">
            <v>7064.3</v>
          </cell>
          <cell r="FN108">
            <v>-6315.8427300334943</v>
          </cell>
          <cell r="FO108">
            <v>729.16585452473328</v>
          </cell>
          <cell r="FP108">
            <v>3144.461571289276</v>
          </cell>
          <cell r="FQ108">
            <v>2806.4619939703412</v>
          </cell>
          <cell r="FR108">
            <v>1459.847460527968</v>
          </cell>
          <cell r="FS108">
            <v>8021.4</v>
          </cell>
          <cell r="FT108">
            <v>5428.4</v>
          </cell>
          <cell r="FU108">
            <v>73.200000000000017</v>
          </cell>
          <cell r="FV108">
            <v>760.4</v>
          </cell>
          <cell r="FW108">
            <v>841.7</v>
          </cell>
          <cell r="FX108">
            <v>-373</v>
          </cell>
          <cell r="FY108">
            <v>1383.0881999999999</v>
          </cell>
          <cell r="FZ108">
            <v>53192.4</v>
          </cell>
          <cell r="GA108">
            <v>3812</v>
          </cell>
          <cell r="GB108">
            <v>30580.400000000001</v>
          </cell>
          <cell r="GC108">
            <v>53192.399999999987</v>
          </cell>
          <cell r="GD108">
            <v>22026.2</v>
          </cell>
          <cell r="GE108">
            <v>13254.9</v>
          </cell>
          <cell r="GF108">
            <v>9442.9000000000015</v>
          </cell>
          <cell r="GG108">
            <v>258.2</v>
          </cell>
          <cell r="GH108">
            <v>-368.03336650082872</v>
          </cell>
          <cell r="GI108">
            <v>-997.44158019426584</v>
          </cell>
          <cell r="GJ108">
            <v>0</v>
          </cell>
          <cell r="GK108">
            <v>7773.5</v>
          </cell>
          <cell r="GL108">
            <v>5085.6000000000004</v>
          </cell>
          <cell r="GM108">
            <v>-131.99999999999949</v>
          </cell>
          <cell r="GN108">
            <v>455.7</v>
          </cell>
          <cell r="GO108">
            <v>753.1</v>
          </cell>
          <cell r="GP108">
            <v>-218.49999999999949</v>
          </cell>
          <cell r="GQ108">
            <v>1383.0881999999999</v>
          </cell>
          <cell r="GR108">
            <v>50593.600000000013</v>
          </cell>
          <cell r="GS108">
            <v>2275.1</v>
          </cell>
          <cell r="GT108">
            <v>26480.9</v>
          </cell>
          <cell r="GU108">
            <v>50593.5</v>
          </cell>
          <cell r="GV108">
            <v>20560.2</v>
          </cell>
          <cell r="GW108">
            <v>13388.1</v>
          </cell>
          <cell r="GX108">
            <v>11113</v>
          </cell>
          <cell r="GY108">
            <v>256.8</v>
          </cell>
          <cell r="GZ108">
            <v>-145.1945382887113</v>
          </cell>
          <cell r="HA108">
            <v>-299.88547668976088</v>
          </cell>
          <cell r="HB108">
            <v>0</v>
          </cell>
          <cell r="HC108">
            <v>7517.3</v>
          </cell>
          <cell r="HD108">
            <v>4906.3</v>
          </cell>
          <cell r="HE108">
            <v>-48.599999999999447</v>
          </cell>
          <cell r="HF108">
            <v>490.5</v>
          </cell>
          <cell r="HG108">
            <v>751.4</v>
          </cell>
          <cell r="HH108">
            <v>745.50000000000057</v>
          </cell>
          <cell r="HI108">
            <v>1383.0881999999999</v>
          </cell>
          <cell r="HJ108">
            <v>50570.8</v>
          </cell>
          <cell r="HK108">
            <v>3292.5</v>
          </cell>
          <cell r="HL108">
            <v>26156.3</v>
          </cell>
          <cell r="HM108">
            <v>50570.8</v>
          </cell>
          <cell r="HN108">
            <v>28045.200000000001</v>
          </cell>
          <cell r="HO108">
            <v>6210.9000000000005</v>
          </cell>
          <cell r="HP108">
            <v>2918.400000000001</v>
          </cell>
          <cell r="HQ108">
            <v>225.9</v>
          </cell>
          <cell r="HR108">
            <v>20.30697709923723</v>
          </cell>
          <cell r="HS108">
            <v>-7189.4515770094285</v>
          </cell>
          <cell r="HT108">
            <v>0</v>
          </cell>
          <cell r="HU108">
            <v>6613.4</v>
          </cell>
          <cell r="HV108">
            <v>4168.6000000000004</v>
          </cell>
          <cell r="HW108">
            <v>-420.09999999999928</v>
          </cell>
          <cell r="HX108">
            <v>-55.7</v>
          </cell>
          <cell r="HY108">
            <v>670.7</v>
          </cell>
          <cell r="HZ108">
            <v>-506.29999999999927</v>
          </cell>
          <cell r="IA108">
            <v>1383.0881999999999</v>
          </cell>
          <cell r="IB108">
            <v>42747</v>
          </cell>
          <cell r="IC108">
            <v>7775</v>
          </cell>
          <cell r="ID108">
            <v>20027.5</v>
          </cell>
          <cell r="IE108">
            <v>42747</v>
          </cell>
          <cell r="IF108">
            <v>23120.400000000001</v>
          </cell>
          <cell r="IG108">
            <v>6111.7</v>
          </cell>
          <cell r="IH108">
            <v>-1663.3</v>
          </cell>
          <cell r="II108">
            <v>291.89999999999998</v>
          </cell>
          <cell r="IJ108">
            <v>-113.9902653333336</v>
          </cell>
          <cell r="IK108">
            <v>-437.8657900000012</v>
          </cell>
          <cell r="IL108">
            <v>0</v>
          </cell>
          <cell r="IM108">
            <v>6105.2526211384302</v>
          </cell>
          <cell r="IN108">
            <v>3978.1727936822022</v>
          </cell>
          <cell r="IO108">
            <v>155.21446322458351</v>
          </cell>
          <cell r="IP108">
            <v>547.28089773237139</v>
          </cell>
          <cell r="IQ108">
            <v>682.71041786739988</v>
          </cell>
          <cell r="IR108">
            <v>-111.63393832506689</v>
          </cell>
          <cell r="IS108">
            <v>1383.0881999999999</v>
          </cell>
          <cell r="IT108">
            <v>41646.394355908902</v>
          </cell>
          <cell r="IU108">
            <v>5856.0150000000003</v>
          </cell>
          <cell r="IV108">
            <v>20135.756000000001</v>
          </cell>
          <cell r="IW108">
            <v>41646.394</v>
          </cell>
          <cell r="IX108">
            <v>22087.395</v>
          </cell>
          <cell r="IY108">
            <v>6187.1440000000002</v>
          </cell>
          <cell r="IZ108">
            <v>331.12899999999991</v>
          </cell>
          <cell r="JA108">
            <v>119.9</v>
          </cell>
          <cell r="JB108">
            <v>-272.07654748359931</v>
          </cell>
          <cell r="JC108">
            <v>-435.16034063673538</v>
          </cell>
          <cell r="JD108">
            <v>0</v>
          </cell>
          <cell r="JE108">
            <v>7352.6</v>
          </cell>
          <cell r="JF108">
            <v>4741.7</v>
          </cell>
          <cell r="JG108">
            <v>263.89999999999958</v>
          </cell>
          <cell r="JH108">
            <v>670.89999999999964</v>
          </cell>
          <cell r="JI108">
            <v>803.59999999999968</v>
          </cell>
          <cell r="JJ108">
            <v>162.4999999999998</v>
          </cell>
          <cell r="JK108">
            <v>1383.0881999999999</v>
          </cell>
          <cell r="JL108">
            <v>40759.300000000003</v>
          </cell>
          <cell r="JM108">
            <v>3514.7</v>
          </cell>
          <cell r="JN108">
            <v>21160.5</v>
          </cell>
          <cell r="JO108">
            <v>40759.300000000003</v>
          </cell>
          <cell r="JP108">
            <v>22255.599999999999</v>
          </cell>
          <cell r="JQ108">
            <v>5745.8</v>
          </cell>
          <cell r="JR108">
            <v>2231.1</v>
          </cell>
          <cell r="JS108">
            <v>213.3</v>
          </cell>
          <cell r="JT108">
            <v>-2142.5052037325072</v>
          </cell>
          <cell r="JU108">
            <v>-1198.7636671850689</v>
          </cell>
          <cell r="JV108">
            <v>0</v>
          </cell>
          <cell r="JW108">
            <v>7517.3</v>
          </cell>
          <cell r="JX108">
            <v>4906.3</v>
          </cell>
          <cell r="JY108">
            <v>-48.599999999999447</v>
          </cell>
          <cell r="JZ108">
            <v>490.5</v>
          </cell>
          <cell r="KA108">
            <v>751.4</v>
          </cell>
          <cell r="KB108">
            <v>745.50000000000057</v>
          </cell>
          <cell r="KC108">
            <v>1383.0881999999999</v>
          </cell>
          <cell r="KD108">
            <v>50570.8</v>
          </cell>
          <cell r="KE108">
            <v>3292.5</v>
          </cell>
          <cell r="KF108">
            <v>26156.3</v>
          </cell>
          <cell r="KG108">
            <v>50570.8</v>
          </cell>
          <cell r="KH108">
            <v>28045.200000000001</v>
          </cell>
          <cell r="KI108">
            <v>6210.9000000000005</v>
          </cell>
          <cell r="KJ108">
            <v>2918.400000000001</v>
          </cell>
          <cell r="KK108">
            <v>225.9</v>
          </cell>
          <cell r="KL108">
            <v>20.30697709923723</v>
          </cell>
          <cell r="KM108">
            <v>-7189.4515770094285</v>
          </cell>
          <cell r="KN108">
            <v>0</v>
          </cell>
          <cell r="KO108">
            <v>6613.4</v>
          </cell>
          <cell r="KP108">
            <v>4168.6000000000004</v>
          </cell>
          <cell r="KQ108">
            <v>-420.09999999999928</v>
          </cell>
          <cell r="KR108">
            <v>-55.7</v>
          </cell>
          <cell r="KS108">
            <v>670.7</v>
          </cell>
          <cell r="KT108">
            <v>-506.29999999999927</v>
          </cell>
          <cell r="KU108">
            <v>1383.0881999999999</v>
          </cell>
          <cell r="KV108">
            <v>42747</v>
          </cell>
          <cell r="KW108">
            <v>7775</v>
          </cell>
          <cell r="KX108">
            <v>20027.5</v>
          </cell>
          <cell r="KY108">
            <v>42747</v>
          </cell>
          <cell r="KZ108">
            <v>23120.400000000001</v>
          </cell>
          <cell r="LA108">
            <v>6111.7</v>
          </cell>
          <cell r="LB108">
            <v>-1663.3</v>
          </cell>
          <cell r="LC108">
            <v>291.89999999999998</v>
          </cell>
          <cell r="LD108">
            <v>-113.9902653333336</v>
          </cell>
          <cell r="LE108">
            <v>-437.8657900000012</v>
          </cell>
          <cell r="LF108">
            <v>0</v>
          </cell>
          <cell r="LG108">
            <v>6105.2526211384302</v>
          </cell>
          <cell r="LH108">
            <v>3978.1727936822022</v>
          </cell>
          <cell r="LI108">
            <v>155.21446322458351</v>
          </cell>
          <cell r="LJ108">
            <v>547.28089773237139</v>
          </cell>
          <cell r="LK108">
            <v>682.71041786739988</v>
          </cell>
          <cell r="LL108">
            <v>-111.63393832506689</v>
          </cell>
          <cell r="LM108">
            <v>1383.0881999999999</v>
          </cell>
          <cell r="LN108">
            <v>41646.394355908902</v>
          </cell>
          <cell r="LO108">
            <v>5856.0150000000003</v>
          </cell>
          <cell r="LP108">
            <v>20135.756000000001</v>
          </cell>
          <cell r="LQ108">
            <v>41646.394</v>
          </cell>
          <cell r="LR108">
            <v>22087.395</v>
          </cell>
          <cell r="LS108">
            <v>6187.1440000000002</v>
          </cell>
          <cell r="LT108">
            <v>331.12899999999991</v>
          </cell>
          <cell r="LU108">
            <v>119.9</v>
          </cell>
          <cell r="LV108">
            <v>-272.07654748359931</v>
          </cell>
          <cell r="LW108">
            <v>-435.16034063673538</v>
          </cell>
          <cell r="LX108">
            <v>0</v>
          </cell>
          <cell r="LY108">
            <v>7352.6</v>
          </cell>
          <cell r="LZ108">
            <v>4741.7</v>
          </cell>
          <cell r="MA108">
            <v>263.89999999999958</v>
          </cell>
          <cell r="MB108">
            <v>670.89999999999964</v>
          </cell>
          <cell r="MC108">
            <v>803.59999999999968</v>
          </cell>
          <cell r="MD108">
            <v>162.4999999999998</v>
          </cell>
          <cell r="ME108">
            <v>1383.0881999999999</v>
          </cell>
          <cell r="MF108">
            <v>40759.300000000003</v>
          </cell>
          <cell r="MG108">
            <v>3514.7</v>
          </cell>
          <cell r="MH108">
            <v>21160.5</v>
          </cell>
          <cell r="MI108">
            <v>40759.300000000003</v>
          </cell>
          <cell r="MJ108">
            <v>22255.599999999999</v>
          </cell>
          <cell r="MK108">
            <v>5745.8</v>
          </cell>
          <cell r="ML108">
            <v>2231.1</v>
          </cell>
          <cell r="MM108">
            <v>213.3</v>
          </cell>
          <cell r="MN108">
            <v>-2142.5052037325072</v>
          </cell>
          <cell r="MO108">
            <v>-1198.7636671850689</v>
          </cell>
          <cell r="MP108">
            <v>0</v>
          </cell>
          <cell r="MQ108">
            <v>5976.4</v>
          </cell>
          <cell r="MR108">
            <v>4022.3</v>
          </cell>
          <cell r="MS108">
            <v>431.2999999999999</v>
          </cell>
          <cell r="MT108">
            <v>659.19999999999993</v>
          </cell>
          <cell r="MU108">
            <v>870</v>
          </cell>
          <cell r="MV108">
            <v>523.30000000000018</v>
          </cell>
          <cell r="MW108">
            <v>1383.0881999999999</v>
          </cell>
          <cell r="MX108">
            <v>32355.599999999999</v>
          </cell>
          <cell r="MY108">
            <v>3299.5</v>
          </cell>
          <cell r="MZ108">
            <v>11932.1</v>
          </cell>
          <cell r="NA108">
            <v>32355.599999999999</v>
          </cell>
          <cell r="NB108">
            <v>15533</v>
          </cell>
          <cell r="NC108">
            <v>7064.3</v>
          </cell>
          <cell r="ND108">
            <v>3764.8</v>
          </cell>
          <cell r="NE108">
            <v>42.8</v>
          </cell>
          <cell r="NF108">
            <v>743.77750306748453</v>
          </cell>
          <cell r="NG108">
            <v>1937.836360429448</v>
          </cell>
          <cell r="NH108">
            <v>0</v>
          </cell>
          <cell r="NI108">
            <v>6878.7108502146202</v>
          </cell>
          <cell r="NJ108">
            <v>4601.8575587935811</v>
          </cell>
          <cell r="NK108">
            <v>519.34266919120398</v>
          </cell>
          <cell r="NL108">
            <v>787.61239234957407</v>
          </cell>
          <cell r="NM108">
            <v>918.30789850365102</v>
          </cell>
          <cell r="NN108">
            <v>375.83118688178098</v>
          </cell>
          <cell r="NO108">
            <v>1383.0881999999999</v>
          </cell>
          <cell r="NP108">
            <v>32797.965384421797</v>
          </cell>
          <cell r="NQ108">
            <v>4150.2721497862203</v>
          </cell>
          <cell r="NR108">
            <v>11978.28438534377</v>
          </cell>
          <cell r="NS108">
            <v>32797.965384421797</v>
          </cell>
          <cell r="NT108">
            <v>15803.683922374899</v>
          </cell>
          <cell r="NU108">
            <v>7064.3</v>
          </cell>
          <cell r="NV108">
            <v>2914.0278502137799</v>
          </cell>
          <cell r="NW108">
            <v>269.04710850214622</v>
          </cell>
          <cell r="NX108">
            <v>958.42471731024784</v>
          </cell>
          <cell r="NY108">
            <v>877.94920303940864</v>
          </cell>
          <cell r="NZ108">
            <v>92.486495590414805</v>
          </cell>
          <cell r="UG108">
            <v>-1900.9</v>
          </cell>
          <cell r="UH108">
            <v>-2513.5</v>
          </cell>
          <cell r="UI108">
            <v>-785.98334228930878</v>
          </cell>
          <cell r="UJ108">
            <v>-266.26166259098659</v>
          </cell>
          <cell r="UK108">
            <v>-200.27550960715311</v>
          </cell>
          <cell r="UL108">
            <v>-134.09243058471839</v>
          </cell>
          <cell r="UM108">
            <v>5.5964018748531998</v>
          </cell>
          <cell r="UN108">
            <v>121.0771288422002</v>
          </cell>
          <cell r="UO108">
            <v>241.6909929790296</v>
          </cell>
          <cell r="UP108">
            <v>-495.3</v>
          </cell>
          <cell r="UQ108">
            <v>-402.1</v>
          </cell>
          <cell r="UR108">
            <v>-1064.9000000000001</v>
          </cell>
          <cell r="US108">
            <v>-629.9</v>
          </cell>
          <cell r="UT108">
            <v>-361.21511288345027</v>
          </cell>
          <cell r="UU108">
            <v>-135.30000000000001</v>
          </cell>
          <cell r="UV108">
            <v>-629.9</v>
          </cell>
          <cell r="UW108">
            <v>-1064.9000000000001</v>
          </cell>
          <cell r="UX108">
            <v>-361.21511288345027</v>
          </cell>
          <cell r="UY108">
            <v>-135.30000000000001</v>
          </cell>
          <cell r="UZ108">
            <v>-170.5</v>
          </cell>
          <cell r="VA108">
            <v>-118.96822940585839</v>
          </cell>
        </row>
        <row r="109">
          <cell r="A109" t="str">
            <v>NU</v>
          </cell>
          <cell r="B109" t="str">
            <v>Nubank</v>
          </cell>
          <cell r="C109" t="str">
            <v>Banks</v>
          </cell>
          <cell r="D109" t="str">
            <v>Bernardo Guttmann</v>
          </cell>
          <cell r="E109">
            <v>45271</v>
          </cell>
          <cell r="F109" t="str">
            <v>Neutral</v>
          </cell>
          <cell r="G109" t="b">
            <v>0</v>
          </cell>
          <cell r="H109" t="str">
            <v>USD</v>
          </cell>
          <cell r="I109">
            <v>9.1</v>
          </cell>
          <cell r="J109">
            <v>0.14336499999999999</v>
          </cell>
          <cell r="M109">
            <v>4792.2309999999998</v>
          </cell>
          <cell r="O109">
            <v>-308.90099999999978</v>
          </cell>
          <cell r="R109">
            <v>-364.68999999999988</v>
          </cell>
          <cell r="S109">
            <v>4676.9769999999999</v>
          </cell>
          <cell r="T109">
            <v>29916.559000000001</v>
          </cell>
          <cell r="U109">
            <v>4172.3159999999998</v>
          </cell>
          <cell r="V109">
            <v>209.64599999999999</v>
          </cell>
          <cell r="W109">
            <v>29916.55899999999</v>
          </cell>
          <cell r="X109">
            <v>4890.7830000000004</v>
          </cell>
          <cell r="AD109">
            <v>0</v>
          </cell>
          <cell r="AE109">
            <v>7988.6600001822844</v>
          </cell>
          <cell r="AG109">
            <v>1618.476855106288</v>
          </cell>
          <cell r="AJ109">
            <v>1053.2485130637731</v>
          </cell>
          <cell r="AK109">
            <v>4752.3029999999999</v>
          </cell>
          <cell r="AL109">
            <v>41227.912827195018</v>
          </cell>
          <cell r="AM109">
            <v>5609.3629782665084</v>
          </cell>
          <cell r="AN109">
            <v>316.29903780000001</v>
          </cell>
          <cell r="AO109">
            <v>41227.912827195018</v>
          </cell>
          <cell r="AP109">
            <v>6272.9135130637724</v>
          </cell>
          <cell r="AV109">
            <v>0</v>
          </cell>
          <cell r="AW109">
            <v>11120.267858646661</v>
          </cell>
          <cell r="AY109">
            <v>3201.9696806383872</v>
          </cell>
          <cell r="BB109">
            <v>1953.201505189415</v>
          </cell>
          <cell r="BC109">
            <v>4752.3029999999999</v>
          </cell>
          <cell r="BD109">
            <v>53599.713821142293</v>
          </cell>
          <cell r="BE109">
            <v>5397.7067092570651</v>
          </cell>
          <cell r="BF109">
            <v>323.06783720892003</v>
          </cell>
          <cell r="BG109">
            <v>53599.713821142293</v>
          </cell>
          <cell r="BH109">
            <v>8030.7948677342474</v>
          </cell>
          <cell r="BN109">
            <v>195.32015051894169</v>
          </cell>
          <cell r="BO109">
            <v>13646.999910606761</v>
          </cell>
          <cell r="BQ109">
            <v>4580.111362362295</v>
          </cell>
          <cell r="BT109">
            <v>2793.8679310410012</v>
          </cell>
          <cell r="BU109">
            <v>4752.3029999999999</v>
          </cell>
          <cell r="BV109">
            <v>67470.581326497748</v>
          </cell>
          <cell r="BW109">
            <v>8776.2809376157893</v>
          </cell>
          <cell r="BX109">
            <v>329.59380752054022</v>
          </cell>
          <cell r="BY109">
            <v>67470.581326497733</v>
          </cell>
          <cell r="BZ109">
            <v>10265.88921256705</v>
          </cell>
          <cell r="CF109">
            <v>558.77358620819984</v>
          </cell>
          <cell r="CG109">
            <v>16937.270854759339</v>
          </cell>
          <cell r="CI109">
            <v>6039.8797520704229</v>
          </cell>
          <cell r="CL109">
            <v>3684.326648762958</v>
          </cell>
          <cell r="CM109">
            <v>4752.3029999999999</v>
          </cell>
          <cell r="CN109">
            <v>85125.258542854033</v>
          </cell>
          <cell r="CO109">
            <v>14634.719741800651</v>
          </cell>
          <cell r="CP109">
            <v>336.18568367095111</v>
          </cell>
          <cell r="CQ109">
            <v>85125.258542854048</v>
          </cell>
          <cell r="CR109">
            <v>12844.91786670112</v>
          </cell>
          <cell r="CX109">
            <v>1105.297994628887</v>
          </cell>
          <cell r="CY109">
            <v>21655.990775872451</v>
          </cell>
          <cell r="DA109">
            <v>7990.1620206452972</v>
          </cell>
          <cell r="DD109">
            <v>4873.9988325936301</v>
          </cell>
          <cell r="DE109">
            <v>4752.3029999999999</v>
          </cell>
          <cell r="DF109">
            <v>107181.72112163559</v>
          </cell>
          <cell r="DG109">
            <v>20206.589830213681</v>
          </cell>
          <cell r="DH109">
            <v>342.90939734437012</v>
          </cell>
          <cell r="DI109">
            <v>107181.72112163559</v>
          </cell>
          <cell r="DJ109">
            <v>15769.3171662573</v>
          </cell>
          <cell r="DP109">
            <v>1949.599533037454</v>
          </cell>
          <cell r="DQ109">
            <v>27231.645811158029</v>
          </cell>
          <cell r="DS109">
            <v>10789.05196148229</v>
          </cell>
          <cell r="DV109">
            <v>6581.3216965041966</v>
          </cell>
          <cell r="DW109">
            <v>4752.3029999999999</v>
          </cell>
          <cell r="DX109">
            <v>121813.8055839959</v>
          </cell>
          <cell r="DY109">
            <v>20300.740118332851</v>
          </cell>
          <cell r="DZ109">
            <v>349.76758529125749</v>
          </cell>
          <cell r="EA109">
            <v>121813.8055839959</v>
          </cell>
          <cell r="EB109">
            <v>19059.978014509401</v>
          </cell>
          <cell r="EH109">
            <v>3290.6608482520978</v>
          </cell>
          <cell r="EI109">
            <v>31397.089092726641</v>
          </cell>
          <cell r="EK109">
            <v>12886.95629374387</v>
          </cell>
          <cell r="EN109">
            <v>7861.0433391837632</v>
          </cell>
          <cell r="EO109">
            <v>4752.3029999999999</v>
          </cell>
          <cell r="EP109">
            <v>136164.83480107301</v>
          </cell>
          <cell r="EQ109">
            <v>22025.543601882851</v>
          </cell>
          <cell r="ER109">
            <v>356.76293699708259</v>
          </cell>
          <cell r="ES109">
            <v>136164.83480107301</v>
          </cell>
          <cell r="ET109">
            <v>22597.447517142089</v>
          </cell>
          <cell r="EZ109">
            <v>4323.5738365510706</v>
          </cell>
          <cell r="FA109">
            <v>33185.65219954955</v>
          </cell>
          <cell r="FC109">
            <v>13338.543002219951</v>
          </cell>
          <cell r="FF109">
            <v>8136.511231354174</v>
          </cell>
          <cell r="FG109">
            <v>4752.3029999999999</v>
          </cell>
          <cell r="FH109">
            <v>141241.75690687509</v>
          </cell>
          <cell r="FI109">
            <v>20359.32264276332</v>
          </cell>
          <cell r="FJ109">
            <v>363.89819573702431</v>
          </cell>
          <cell r="FK109">
            <v>141241.75690687509</v>
          </cell>
          <cell r="FL109">
            <v>25689.321785056669</v>
          </cell>
          <cell r="FR109">
            <v>5044.6369634395842</v>
          </cell>
          <cell r="FS109">
            <v>877.26700000000005</v>
          </cell>
          <cell r="FU109">
            <v>-67.65099999999984</v>
          </cell>
          <cell r="FX109">
            <v>-44.906999999999847</v>
          </cell>
          <cell r="FY109">
            <v>4663.1787249999998</v>
          </cell>
          <cell r="FZ109">
            <v>24258.003000000001</v>
          </cell>
          <cell r="GA109">
            <v>2968.6219999999998</v>
          </cell>
          <cell r="GB109">
            <v>138.76300000000001</v>
          </cell>
          <cell r="GC109">
            <v>24258.003000000001</v>
          </cell>
          <cell r="GD109">
            <v>4789.0450000000001</v>
          </cell>
          <cell r="GJ109">
            <v>0</v>
          </cell>
          <cell r="GK109">
            <v>1157.5609999999999</v>
          </cell>
          <cell r="GM109">
            <v>-24.611999999999799</v>
          </cell>
          <cell r="GP109">
            <v>-30.002999999999791</v>
          </cell>
          <cell r="GQ109">
            <v>4676.3481890000003</v>
          </cell>
          <cell r="GR109">
            <v>25188.681</v>
          </cell>
          <cell r="GS109">
            <v>3701.02</v>
          </cell>
          <cell r="GT109">
            <v>166.09</v>
          </cell>
          <cell r="GU109">
            <v>25188.681</v>
          </cell>
          <cell r="GV109">
            <v>4738.1589999999997</v>
          </cell>
          <cell r="HB109">
            <v>0</v>
          </cell>
          <cell r="HC109">
            <v>1306.867</v>
          </cell>
          <cell r="HE109">
            <v>5.1070000000000846</v>
          </cell>
          <cell r="HH109">
            <v>7.8330000000000837</v>
          </cell>
          <cell r="HI109">
            <v>4824.0309999999999</v>
          </cell>
          <cell r="HJ109">
            <v>26006.988000000001</v>
          </cell>
          <cell r="HK109">
            <v>3692.7930000000001</v>
          </cell>
          <cell r="HL109">
            <v>188.59800000000001</v>
          </cell>
          <cell r="HM109">
            <v>26006.988000000001</v>
          </cell>
          <cell r="HN109">
            <v>4752.6819999999998</v>
          </cell>
          <cell r="HT109">
            <v>0</v>
          </cell>
          <cell r="HU109">
            <v>1450.5360000000001</v>
          </cell>
          <cell r="HW109">
            <v>-221.74499999999989</v>
          </cell>
          <cell r="HZ109">
            <v>-297.61299999999989</v>
          </cell>
          <cell r="IA109">
            <v>4676.9769999999999</v>
          </cell>
          <cell r="IB109">
            <v>29916.559000000001</v>
          </cell>
          <cell r="IC109">
            <v>4172.3159999999998</v>
          </cell>
          <cell r="ID109">
            <v>209.64599999999999</v>
          </cell>
          <cell r="IE109">
            <v>29916.55899999999</v>
          </cell>
          <cell r="IF109">
            <v>4890.7830000000004</v>
          </cell>
          <cell r="IL109">
            <v>0</v>
          </cell>
          <cell r="IM109">
            <v>1618.6669999999999</v>
          </cell>
          <cell r="IO109">
            <v>243.62899999999979</v>
          </cell>
          <cell r="IR109">
            <v>141.75099999999981</v>
          </cell>
          <cell r="IS109">
            <v>4818.2</v>
          </cell>
          <cell r="IT109">
            <v>29489.391</v>
          </cell>
          <cell r="IU109">
            <v>4310.4960000000001</v>
          </cell>
          <cell r="IV109">
            <v>245.434</v>
          </cell>
          <cell r="IW109">
            <v>29489.391</v>
          </cell>
          <cell r="IX109">
            <v>5208.5209999999997</v>
          </cell>
          <cell r="JD109">
            <v>0</v>
          </cell>
          <cell r="JE109">
            <v>1868.64</v>
          </cell>
          <cell r="JG109">
            <v>323.97699999999998</v>
          </cell>
          <cell r="JJ109">
            <v>224.86600000000001</v>
          </cell>
          <cell r="JK109">
            <v>4843.835</v>
          </cell>
          <cell r="JL109">
            <v>33608.082999999999</v>
          </cell>
          <cell r="JM109">
            <v>6175.049</v>
          </cell>
          <cell r="JN109">
            <v>289.62400000000002</v>
          </cell>
          <cell r="JO109">
            <v>33608.082999999991</v>
          </cell>
          <cell r="JP109">
            <v>5644.5990000000002</v>
          </cell>
          <cell r="JV109">
            <v>0</v>
          </cell>
          <cell r="JW109">
            <v>2136.7579999999998</v>
          </cell>
          <cell r="JY109">
            <v>411.54500000000007</v>
          </cell>
          <cell r="KB109">
            <v>303.03600000000017</v>
          </cell>
          <cell r="KC109">
            <v>4752.3029999999999</v>
          </cell>
          <cell r="KD109">
            <v>35693.241999999998</v>
          </cell>
          <cell r="KE109">
            <v>3213.627</v>
          </cell>
          <cell r="KF109">
            <v>313.851</v>
          </cell>
          <cell r="KG109">
            <v>35693.242000000013</v>
          </cell>
          <cell r="KH109">
            <v>5889.3180000000002</v>
          </cell>
          <cell r="KN109">
            <v>0</v>
          </cell>
          <cell r="KO109">
            <v>2364.595000182283</v>
          </cell>
          <cell r="KQ109">
            <v>639.32585510628678</v>
          </cell>
          <cell r="KT109">
            <v>383.59551306377199</v>
          </cell>
          <cell r="KU109">
            <v>4752.3029999999999</v>
          </cell>
          <cell r="KV109">
            <v>41227.912827195018</v>
          </cell>
          <cell r="KW109">
            <v>5609.3629782665084</v>
          </cell>
          <cell r="KX109">
            <v>316.29903780000001</v>
          </cell>
          <cell r="KY109">
            <v>41227.912827195018</v>
          </cell>
          <cell r="KZ109">
            <v>6272.9135130637724</v>
          </cell>
          <cell r="LF109">
            <v>0</v>
          </cell>
          <cell r="LG109">
            <v>2457.9130860808691</v>
          </cell>
          <cell r="LI109">
            <v>658.93520921871209</v>
          </cell>
          <cell r="LL109">
            <v>401.95047762341437</v>
          </cell>
          <cell r="LM109">
            <v>4752.3029999999999</v>
          </cell>
          <cell r="LN109">
            <v>40903.76983874631</v>
          </cell>
          <cell r="LO109">
            <v>4274.0678758747381</v>
          </cell>
          <cell r="LP109">
            <v>317.99123765222998</v>
          </cell>
          <cell r="LQ109">
            <v>40903.769838746317</v>
          </cell>
          <cell r="LR109">
            <v>6634.6689429248454</v>
          </cell>
          <cell r="LX109">
            <v>40.195047762341439</v>
          </cell>
          <cell r="LY109">
            <v>2761.8573550888191</v>
          </cell>
          <cell r="MA109">
            <v>804.96668767504377</v>
          </cell>
          <cell r="MD109">
            <v>491.02967948177672</v>
          </cell>
          <cell r="ME109">
            <v>4752.3029999999999</v>
          </cell>
          <cell r="MF109">
            <v>45003.978964526978</v>
          </cell>
          <cell r="MG109">
            <v>4622.8379055466357</v>
          </cell>
          <cell r="MH109">
            <v>319.68343750446002</v>
          </cell>
          <cell r="MI109">
            <v>45003.978964526978</v>
          </cell>
          <cell r="MJ109">
            <v>7076.5956544584442</v>
          </cell>
          <cell r="MP109">
            <v>49.102967948177671</v>
          </cell>
          <cell r="MQ109">
            <v>2824.5767405416241</v>
          </cell>
          <cell r="MS109">
            <v>820.84045223937392</v>
          </cell>
          <cell r="MV109">
            <v>500.71267586601812</v>
          </cell>
          <cell r="MW109">
            <v>4752.3029999999999</v>
          </cell>
          <cell r="MX109">
            <v>45783.178585454647</v>
          </cell>
          <cell r="MY109">
            <v>3339.4705319606069</v>
          </cell>
          <cell r="MZ109">
            <v>321.37563735668999</v>
          </cell>
          <cell r="NA109">
            <v>45783.178585454647</v>
          </cell>
          <cell r="NB109">
            <v>7527.2370627378596</v>
          </cell>
          <cell r="NH109">
            <v>50.071267586601813</v>
          </cell>
          <cell r="NI109">
            <v>3075.9206769353459</v>
          </cell>
          <cell r="NK109">
            <v>917.22733150525926</v>
          </cell>
          <cell r="NN109">
            <v>559.50867221820818</v>
          </cell>
          <cell r="NO109">
            <v>4752.3029999999999</v>
          </cell>
          <cell r="NP109">
            <v>53599.713821142293</v>
          </cell>
          <cell r="NQ109">
            <v>5397.7067092570651</v>
          </cell>
          <cell r="NR109">
            <v>323.06783720892003</v>
          </cell>
          <cell r="NS109">
            <v>53599.713821142293</v>
          </cell>
          <cell r="NT109">
            <v>8030.7948677342474</v>
          </cell>
          <cell r="NZ109">
            <v>55.950867221820822</v>
          </cell>
          <cell r="OA109">
            <v>2927.072997094891</v>
          </cell>
          <cell r="OC109">
            <v>876.88186197520497</v>
          </cell>
          <cell r="OF109">
            <v>534.89793580487503</v>
          </cell>
          <cell r="OG109">
            <v>4752.3029999999999</v>
          </cell>
          <cell r="OH109">
            <v>50535.894781582749</v>
          </cell>
          <cell r="OI109">
            <v>5213.4109330563442</v>
          </cell>
          <cell r="OJ109">
            <v>324.69932978682499</v>
          </cell>
          <cell r="OK109">
            <v>50535.894781582727</v>
          </cell>
          <cell r="OL109">
            <v>8458.713216378148</v>
          </cell>
          <cell r="OR109">
            <v>106.979587160975</v>
          </cell>
          <cell r="OS109">
            <v>3361.227993130798</v>
          </cell>
          <cell r="OU109">
            <v>1115.0497673165</v>
          </cell>
          <cell r="OX109">
            <v>680.180358063065</v>
          </cell>
          <cell r="OY109">
            <v>4752.3029999999999</v>
          </cell>
          <cell r="OZ109">
            <v>55855.147404215902</v>
          </cell>
          <cell r="PA109">
            <v>5685.0512094243022</v>
          </cell>
          <cell r="PB109">
            <v>326.33082236473012</v>
          </cell>
          <cell r="PC109">
            <v>55855.147404215902</v>
          </cell>
          <cell r="PD109">
            <v>9002.8575028286014</v>
          </cell>
          <cell r="PJ109">
            <v>136.036071612613</v>
          </cell>
          <cell r="PK109">
            <v>3500.2284232393072</v>
          </cell>
          <cell r="PM109">
            <v>1210.562057246352</v>
          </cell>
          <cell r="PP109">
            <v>738.44285492027484</v>
          </cell>
          <cell r="PQ109">
            <v>4752.3029999999999</v>
          </cell>
          <cell r="PR109">
            <v>57248.316072309033</v>
          </cell>
          <cell r="PS109">
            <v>4844.9611512102492</v>
          </cell>
          <cell r="PT109">
            <v>327.9623149426352</v>
          </cell>
          <cell r="PU109">
            <v>57248.316072309033</v>
          </cell>
          <cell r="PV109">
            <v>9593.6117867648209</v>
          </cell>
          <cell r="QB109">
            <v>147.68857098405499</v>
          </cell>
          <cell r="QC109">
            <v>3858.470497141765</v>
          </cell>
          <cell r="QE109">
            <v>1377.6176758242359</v>
          </cell>
          <cell r="QH109">
            <v>840.34678225278412</v>
          </cell>
          <cell r="QI109">
            <v>4752.3029999999999</v>
          </cell>
          <cell r="QJ109">
            <v>67470.581326497748</v>
          </cell>
          <cell r="QK109">
            <v>8776.2809376157893</v>
          </cell>
          <cell r="QL109">
            <v>329.59380752054022</v>
          </cell>
          <cell r="QM109">
            <v>67470.581326497733</v>
          </cell>
          <cell r="QN109">
            <v>10265.88921256705</v>
          </cell>
          <cell r="QT109">
            <v>168.0693564505568</v>
          </cell>
          <cell r="UG109">
            <v>2007.31</v>
          </cell>
          <cell r="UH109">
            <v>4522.5132836558332</v>
          </cell>
          <cell r="UI109">
            <v>7124.3777632274887</v>
          </cell>
          <cell r="UJ109">
            <v>8929.7648340697469</v>
          </cell>
          <cell r="UK109">
            <v>11267.485039789381</v>
          </cell>
          <cell r="UL109">
            <v>14067.19670942791</v>
          </cell>
          <cell r="UM109">
            <v>17726.640661794361</v>
          </cell>
          <cell r="UN109">
            <v>20718.121082992031</v>
          </cell>
          <cell r="UO109">
            <v>21677.492315399209</v>
          </cell>
          <cell r="UP109">
            <v>346.44</v>
          </cell>
          <cell r="UQ109">
            <v>445.51299999999998</v>
          </cell>
          <cell r="UR109">
            <v>527.35900000000004</v>
          </cell>
          <cell r="US109">
            <v>687.99800000000005</v>
          </cell>
          <cell r="UT109">
            <v>815.24199999999996</v>
          </cell>
          <cell r="UU109">
            <v>1046.799</v>
          </cell>
          <cell r="UV109">
            <v>1465.422283655832</v>
          </cell>
          <cell r="UW109">
            <v>1195.05</v>
          </cell>
          <cell r="UX109">
            <v>1498.859881810384</v>
          </cell>
          <cell r="UY109">
            <v>1795.7608193938111</v>
          </cell>
          <cell r="UZ109">
            <v>1808.2623061668321</v>
          </cell>
          <cell r="VA109">
            <v>2021.494755856462</v>
          </cell>
          <cell r="VB109">
            <v>-1404.9110000000001</v>
          </cell>
          <cell r="VD109">
            <v>0.1773830718196383</v>
          </cell>
          <cell r="VE109">
            <v>0.21378727434272671</v>
          </cell>
          <cell r="VF109">
            <v>-2396.8108543164981</v>
          </cell>
          <cell r="VH109">
            <v>0.14097379187748449</v>
          </cell>
          <cell r="VI109">
            <v>0.16668027575323149</v>
          </cell>
          <cell r="VJ109">
            <v>-3353.2109444561588</v>
          </cell>
          <cell r="VL109">
            <v>0.1176413087842165</v>
          </cell>
          <cell r="VM109">
            <v>0.13909312877932181</v>
          </cell>
          <cell r="VN109">
            <v>-4248.3998061096663</v>
          </cell>
          <cell r="VP109">
            <v>0.1208865621680788</v>
          </cell>
          <cell r="VQ109">
            <v>0.14293015211328569</v>
          </cell>
          <cell r="VR109">
            <v>-5280.1791131612636</v>
          </cell>
          <cell r="VT109">
            <v>0.12503623459263949</v>
          </cell>
          <cell r="VU109">
            <v>0.14783651474140069</v>
          </cell>
          <cell r="VV109">
            <v>-6800.0452592739312</v>
          </cell>
          <cell r="VX109">
            <v>0.1217755922683753</v>
          </cell>
          <cell r="VY109">
            <v>0.14398129630325779</v>
          </cell>
          <cell r="VZ109">
            <v>-8451.9930649444595</v>
          </cell>
          <cell r="WB109">
            <v>0.1213334125630653</v>
          </cell>
          <cell r="WC109">
            <v>0.1434584854017989</v>
          </cell>
          <cell r="WD109">
            <v>-9782.2892782978015</v>
          </cell>
          <cell r="WF109">
            <v>0.12598013836837579</v>
          </cell>
          <cell r="WG109">
            <v>0.14895253878763609</v>
          </cell>
          <cell r="WH109">
            <v>-10704.031426379781</v>
          </cell>
          <cell r="WJ109">
            <v>0.1342528467622367</v>
          </cell>
          <cell r="WK109">
            <v>0.15873377044744111</v>
          </cell>
          <cell r="WL109">
            <v>-275.72199999999998</v>
          </cell>
          <cell r="WN109">
            <v>0.1749896719488982</v>
          </cell>
          <cell r="WO109">
            <v>0.18135252764855939</v>
          </cell>
          <cell r="WP109">
            <v>-338.49200000000002</v>
          </cell>
          <cell r="WR109">
            <v>0.16725712787865751</v>
          </cell>
          <cell r="WS109">
            <v>0.21633331928932009</v>
          </cell>
          <cell r="WT109">
            <v>-375.47399999999999</v>
          </cell>
          <cell r="WV109">
            <v>0.13818538512862069</v>
          </cell>
          <cell r="WW109">
            <v>0.17729144418984449</v>
          </cell>
          <cell r="WX109">
            <v>-415.22300000000001</v>
          </cell>
          <cell r="WZ109">
            <v>0.1773830718196383</v>
          </cell>
          <cell r="XA109">
            <v>0.21378727434272671</v>
          </cell>
          <cell r="XB109">
            <v>-474.79500000000002</v>
          </cell>
          <cell r="XD109">
            <v>0.1579303458925794</v>
          </cell>
          <cell r="XE109">
            <v>0.18672884691968519</v>
          </cell>
          <cell r="XF109">
            <v>-590.43399999999997</v>
          </cell>
          <cell r="XH109">
            <v>0.14664625215649019</v>
          </cell>
          <cell r="XI109">
            <v>0.17338710566049259</v>
          </cell>
          <cell r="XJ109">
            <v>-627.50599999999997</v>
          </cell>
          <cell r="XL109">
            <v>0.144497114579585</v>
          </cell>
          <cell r="XM109">
            <v>0.17084607417386349</v>
          </cell>
          <cell r="XN109">
            <v>-704.07585431649784</v>
          </cell>
          <cell r="XP109">
            <v>0.14097379187748449</v>
          </cell>
          <cell r="XQ109">
            <v>0.16668027575323149</v>
          </cell>
          <cell r="XR109">
            <v>-695.8210696255428</v>
          </cell>
          <cell r="XT109">
            <v>0.13716926178686231</v>
          </cell>
          <cell r="XU109">
            <v>0.16218199195046989</v>
          </cell>
          <cell r="XV109">
            <v>-833.54184033876913</v>
          </cell>
          <cell r="XX109">
            <v>0.1234799267633518</v>
          </cell>
          <cell r="XY109">
            <v>0.14599641514070311</v>
          </cell>
          <cell r="XZ109">
            <v>-850.08733797949151</v>
          </cell>
          <cell r="YB109">
            <v>0.12680849786187731</v>
          </cell>
          <cell r="YC109">
            <v>0.14993194912313751</v>
          </cell>
          <cell r="YD109">
            <v>-973.76069651235571</v>
          </cell>
          <cell r="YF109">
            <v>0.1176413087842165</v>
          </cell>
          <cell r="YG109">
            <v>0.13909312877932181</v>
          </cell>
          <cell r="YH109">
            <v>1825.798156316564</v>
          </cell>
          <cell r="YI109">
            <v>-892.06942317507162</v>
          </cell>
          <cell r="YK109">
            <v>0.13371609179276919</v>
          </cell>
          <cell r="YL109">
            <v>0.15809913854082019</v>
          </cell>
          <cell r="YM109">
            <v>2228.6349369280902</v>
          </cell>
          <cell r="YN109">
            <v>-1064.7954812768519</v>
          </cell>
          <cell r="YP109">
            <v>0.12131878959662271</v>
          </cell>
          <cell r="YQ109">
            <v>0.14344119594645729</v>
          </cell>
          <cell r="YR109">
            <v>2292.5480254085278</v>
          </cell>
          <cell r="YS109">
            <v>-1080.962962419987</v>
          </cell>
          <cell r="YU109">
            <v>0.12580199568316999</v>
          </cell>
          <cell r="YV109">
            <v>0.14874191189381361</v>
          </cell>
          <cell r="YW109">
            <v>2582.783715416565</v>
          </cell>
          <cell r="YX109">
            <v>-1210.5719392377559</v>
          </cell>
          <cell r="YZ109">
            <v>0.1208865621680788</v>
          </cell>
          <cell r="ZA109">
            <v>0.14293015211328569</v>
          </cell>
          <cell r="ACG109">
            <v>0.15072181539848051</v>
          </cell>
          <cell r="ACH109">
            <v>0.122078434218562</v>
          </cell>
          <cell r="ACI109">
            <v>0.10187330981549091</v>
          </cell>
          <cell r="ACJ109">
            <v>0.1046835871476684</v>
          </cell>
          <cell r="ACK109">
            <v>0.1082770601284517</v>
          </cell>
          <cell r="ACL109">
            <v>0.1054534565054543</v>
          </cell>
          <cell r="ACM109">
            <v>0.1050705441545233</v>
          </cell>
          <cell r="ACN109">
            <v>0.1090944481937101</v>
          </cell>
          <cell r="ACO109">
            <v>0.1162583279051034</v>
          </cell>
          <cell r="ACP109">
            <v>0.1749896719488982</v>
          </cell>
          <cell r="ACQ109">
            <v>0.16725712787865751</v>
          </cell>
          <cell r="ACR109">
            <v>0.13818538512862069</v>
          </cell>
          <cell r="ACS109">
            <v>0.15072181539848051</v>
          </cell>
          <cell r="ACT109">
            <v>0.1367622242786623</v>
          </cell>
          <cell r="ACU109">
            <v>0.1269905888808259</v>
          </cell>
          <cell r="ACV109">
            <v>0.12512950997520289</v>
          </cell>
          <cell r="ACW109">
            <v>0.122078434218562</v>
          </cell>
          <cell r="ACX109">
            <v>0.118783842576988</v>
          </cell>
          <cell r="ACY109">
            <v>0.1069293513066116</v>
          </cell>
          <cell r="ACZ109">
            <v>0.1098117789017089</v>
          </cell>
          <cell r="ADA109">
            <v>0.10187330981549091</v>
          </cell>
          <cell r="ADB109">
            <v>0.11579351664225131</v>
          </cell>
          <cell r="ADC109">
            <v>0.1050578811706937</v>
          </cell>
          <cell r="ADD109">
            <v>0.1089401827817652</v>
          </cell>
          <cell r="ADE109">
            <v>0.1046835871476684</v>
          </cell>
        </row>
        <row r="110">
          <cell r="A110" t="str">
            <v>ODPV3</v>
          </cell>
          <cell r="B110" t="str">
            <v>Odontoprev</v>
          </cell>
          <cell r="C110" t="str">
            <v>Health Care</v>
          </cell>
          <cell r="D110" t="str">
            <v>Raphael Elage</v>
          </cell>
          <cell r="E110">
            <v>45581</v>
          </cell>
          <cell r="F110" t="str">
            <v>Neutral</v>
          </cell>
          <cell r="G110" t="b">
            <v>0</v>
          </cell>
          <cell r="H110" t="str">
            <v>BRL</v>
          </cell>
          <cell r="I110">
            <v>12.9</v>
          </cell>
          <cell r="J110">
            <v>0.13100000000000001</v>
          </cell>
          <cell r="AE110">
            <v>2142.6964442636709</v>
          </cell>
          <cell r="AF110">
            <v>1314.609084766566</v>
          </cell>
          <cell r="AG110">
            <v>617.42443680854126</v>
          </cell>
          <cell r="AH110">
            <v>674.62843680854121</v>
          </cell>
          <cell r="AI110">
            <v>606.9150246064105</v>
          </cell>
          <cell r="AJ110">
            <v>494.96782856040119</v>
          </cell>
          <cell r="AK110">
            <v>547.42656299999999</v>
          </cell>
          <cell r="AL110">
            <v>2237.2689999999998</v>
          </cell>
          <cell r="AM110">
            <v>798.24999999999977</v>
          </cell>
          <cell r="AN110">
            <v>55.06</v>
          </cell>
          <cell r="AO110">
            <v>805.37799999999993</v>
          </cell>
          <cell r="AP110">
            <v>1431.8910000000001</v>
          </cell>
          <cell r="AQ110">
            <v>38.566000000000003</v>
          </cell>
          <cell r="AR110">
            <v>-759.68399999999974</v>
          </cell>
          <cell r="AS110">
            <v>-119.04</v>
          </cell>
          <cell r="AV110">
            <v>-182.81899999999999</v>
          </cell>
          <cell r="AW110">
            <v>2251.4224427764871</v>
          </cell>
          <cell r="AX110">
            <v>1360.5255717798441</v>
          </cell>
          <cell r="AY110">
            <v>666.32378820376232</v>
          </cell>
          <cell r="AZ110">
            <v>720.90114793054261</v>
          </cell>
          <cell r="BA110">
            <v>722.43022827302912</v>
          </cell>
          <cell r="BB110">
            <v>538.65176540935454</v>
          </cell>
          <cell r="BC110">
            <v>547.42656299999999</v>
          </cell>
          <cell r="BD110">
            <v>2263.5738977130968</v>
          </cell>
          <cell r="BE110">
            <v>860.99603962845413</v>
          </cell>
          <cell r="BF110">
            <v>54.580436660037407</v>
          </cell>
          <cell r="BG110">
            <v>929.61244058794387</v>
          </cell>
          <cell r="BH110">
            <v>1333.9614571251529</v>
          </cell>
          <cell r="BI110">
            <v>36.593000000000004</v>
          </cell>
          <cell r="BJ110">
            <v>-824.40303962845417</v>
          </cell>
          <cell r="BK110">
            <v>-64.948045998947379</v>
          </cell>
          <cell r="BM110">
            <v>600.33055135844279</v>
          </cell>
          <cell r="BN110">
            <v>-477.67630623990868</v>
          </cell>
          <cell r="BO110">
            <v>2352.6861910299572</v>
          </cell>
          <cell r="BP110">
            <v>1387.0581986297409</v>
          </cell>
          <cell r="BQ110">
            <v>678.44517510698006</v>
          </cell>
          <cell r="BR110">
            <v>734.1757448005759</v>
          </cell>
          <cell r="BS110">
            <v>748.06941155908396</v>
          </cell>
          <cell r="BT110">
            <v>543.72214103614397</v>
          </cell>
          <cell r="BU110">
            <v>547.42656299999999</v>
          </cell>
          <cell r="BV110">
            <v>2301.0148547687681</v>
          </cell>
          <cell r="BW110">
            <v>876.90816474371604</v>
          </cell>
          <cell r="BX110">
            <v>55.663592944370173</v>
          </cell>
          <cell r="BY110">
            <v>908.8498613180135</v>
          </cell>
          <cell r="BZ110">
            <v>1392.1649934507541</v>
          </cell>
          <cell r="CA110">
            <v>36.593000000000004</v>
          </cell>
          <cell r="CB110">
            <v>-840.31516474371608</v>
          </cell>
          <cell r="CC110">
            <v>-63.522527157808817</v>
          </cell>
          <cell r="CE110">
            <v>554.07546363432834</v>
          </cell>
          <cell r="CF110">
            <v>-538.16333851906654</v>
          </cell>
          <cell r="CG110">
            <v>2458.4456341083869</v>
          </cell>
          <cell r="CH110">
            <v>1427.581343128551</v>
          </cell>
          <cell r="CI110">
            <v>694.03347482722302</v>
          </cell>
          <cell r="CJ110">
            <v>751.13237539796341</v>
          </cell>
          <cell r="CK110">
            <v>765.7057292100194</v>
          </cell>
          <cell r="CL110">
            <v>549.22704099642601</v>
          </cell>
          <cell r="CM110">
            <v>547.42656299999999</v>
          </cell>
          <cell r="CN110">
            <v>2390.483680468305</v>
          </cell>
          <cell r="CO110">
            <v>937.20314266817172</v>
          </cell>
          <cell r="CP110">
            <v>56.365239969697363</v>
          </cell>
          <cell r="CQ110">
            <v>941.05719453996062</v>
          </cell>
          <cell r="CR110">
            <v>1449.4264859283451</v>
          </cell>
          <cell r="CS110">
            <v>36.593000000000004</v>
          </cell>
          <cell r="CT110">
            <v>-900.61014266817176</v>
          </cell>
          <cell r="CU110">
            <v>-63.059130514880117</v>
          </cell>
          <cell r="CW110">
            <v>552.6106858390383</v>
          </cell>
          <cell r="CX110">
            <v>-492.31570791458239</v>
          </cell>
          <cell r="CY110">
            <v>2569.0140668553381</v>
          </cell>
          <cell r="CZ110">
            <v>1474.763854821053</v>
          </cell>
          <cell r="DA110">
            <v>715.18694034585553</v>
          </cell>
          <cell r="DB110">
            <v>773.31409960479346</v>
          </cell>
          <cell r="DC110">
            <v>788.59466814643963</v>
          </cell>
          <cell r="DD110">
            <v>559.46344332888998</v>
          </cell>
          <cell r="DE110">
            <v>547.42656299999999</v>
          </cell>
          <cell r="DF110">
            <v>2488.317195845701</v>
          </cell>
          <cell r="DG110">
            <v>1007.003743291746</v>
          </cell>
          <cell r="DH110">
            <v>56.782723631227768</v>
          </cell>
          <cell r="DI110">
            <v>976.30435306319646</v>
          </cell>
          <cell r="DJ110">
            <v>1512.0128427825041</v>
          </cell>
          <cell r="DK110">
            <v>36.593000000000004</v>
          </cell>
          <cell r="DL110">
            <v>-970.41074329174558</v>
          </cell>
          <cell r="DM110">
            <v>-62.600450274097462</v>
          </cell>
          <cell r="DO110">
            <v>564.23946089474657</v>
          </cell>
          <cell r="DP110">
            <v>-494.43886027117293</v>
          </cell>
          <cell r="DQ110">
            <v>2684.8065248048342</v>
          </cell>
          <cell r="DR110">
            <v>1528.00913533774</v>
          </cell>
          <cell r="DS110">
            <v>741.22518018420544</v>
          </cell>
          <cell r="DT110">
            <v>800.1073258466954</v>
          </cell>
          <cell r="DU110">
            <v>816.12565748662985</v>
          </cell>
          <cell r="DV110">
            <v>582.45305074310443</v>
          </cell>
          <cell r="DW110">
            <v>547.42656299999999</v>
          </cell>
          <cell r="DX110">
            <v>2600.8480888536928</v>
          </cell>
          <cell r="DY110">
            <v>1092.300688590936</v>
          </cell>
          <cell r="DZ110">
            <v>56.98978725054706</v>
          </cell>
          <cell r="EA110">
            <v>1017.70465418161</v>
          </cell>
          <cell r="EB110">
            <v>1583.143434672083</v>
          </cell>
          <cell r="EC110">
            <v>36.593000000000004</v>
          </cell>
          <cell r="ED110">
            <v>-1055.707688590936</v>
          </cell>
          <cell r="EE110">
            <v>-62.150921843522703</v>
          </cell>
          <cell r="EG110">
            <v>588.54748098510288</v>
          </cell>
          <cell r="EH110">
            <v>-503.25053568591238</v>
          </cell>
          <cell r="EI110">
            <v>2805.9944449012792</v>
          </cell>
          <cell r="EJ110">
            <v>1586.754766463805</v>
          </cell>
          <cell r="EK110">
            <v>771.56514664335123</v>
          </cell>
          <cell r="EL110">
            <v>830.98254151563856</v>
          </cell>
          <cell r="EM110">
            <v>847.77046404914506</v>
          </cell>
          <cell r="EN110">
            <v>608.78636367334434</v>
          </cell>
          <cell r="EO110">
            <v>547.42656299999999</v>
          </cell>
          <cell r="EP110">
            <v>2721.6055962189671</v>
          </cell>
          <cell r="EQ110">
            <v>1186.2438148928061</v>
          </cell>
          <cell r="ER110">
            <v>57.041115668681023</v>
          </cell>
          <cell r="ES110">
            <v>1062.7597125870579</v>
          </cell>
          <cell r="ET110">
            <v>1658.845883631908</v>
          </cell>
          <cell r="EU110">
            <v>36.593000000000004</v>
          </cell>
          <cell r="EV110">
            <v>-1149.650814892806</v>
          </cell>
          <cell r="EW110">
            <v>-61.708500346609057</v>
          </cell>
          <cell r="EY110">
            <v>616.03978773404253</v>
          </cell>
          <cell r="EZ110">
            <v>-522.09666143217271</v>
          </cell>
          <cell r="FA110">
            <v>2932.7554380207812</v>
          </cell>
          <cell r="FB110">
            <v>1650.5851959619999</v>
          </cell>
          <cell r="FC110">
            <v>805.76709753615921</v>
          </cell>
          <cell r="FD110">
            <v>865.54261094849426</v>
          </cell>
          <cell r="FE110">
            <v>883.1332529662302</v>
          </cell>
          <cell r="FF110">
            <v>638.27140921494697</v>
          </cell>
          <cell r="FG110">
            <v>547.42656299999999</v>
          </cell>
          <cell r="FH110">
            <v>2849.5313304301449</v>
          </cell>
          <cell r="FI110">
            <v>1287.465089655273</v>
          </cell>
          <cell r="FJ110">
            <v>56.977192406290797</v>
          </cell>
          <cell r="FK110">
            <v>1110.330470491183</v>
          </cell>
          <cell r="FL110">
            <v>1739.2008599389619</v>
          </cell>
          <cell r="FM110">
            <v>36.593000000000004</v>
          </cell>
          <cell r="FN110">
            <v>-1250.8720896552729</v>
          </cell>
          <cell r="FO110">
            <v>-61.271376811828453</v>
          </cell>
          <cell r="FQ110">
            <v>646.55715583903543</v>
          </cell>
          <cell r="FR110">
            <v>-545.3358810765684</v>
          </cell>
          <cell r="IM110">
            <v>523.80556616496597</v>
          </cell>
          <cell r="IN110">
            <v>358.71367064461703</v>
          </cell>
          <cell r="IO110">
            <v>213.66750205558651</v>
          </cell>
          <cell r="IP110">
            <v>225.25893069558651</v>
          </cell>
          <cell r="IQ110">
            <v>202.24068526832599</v>
          </cell>
          <cell r="IR110">
            <v>169.73453339558651</v>
          </cell>
          <cell r="IS110">
            <v>547.42656299999999</v>
          </cell>
          <cell r="IT110">
            <v>2185.71</v>
          </cell>
          <cell r="IU110">
            <v>717.09300000000007</v>
          </cell>
          <cell r="IV110">
            <v>58.655000000000001</v>
          </cell>
          <cell r="IW110">
            <v>852.22199999999975</v>
          </cell>
          <cell r="IX110">
            <v>1333.4880000000001</v>
          </cell>
          <cell r="IY110">
            <v>41.584000000000003</v>
          </cell>
          <cell r="IZ110">
            <v>-675.50900000000013</v>
          </cell>
          <cell r="JA110">
            <v>-45.146428640000003</v>
          </cell>
          <cell r="JD110">
            <v>0</v>
          </cell>
          <cell r="JE110">
            <v>527.67631900000003</v>
          </cell>
          <cell r="JF110">
            <v>327.96431899999999</v>
          </cell>
          <cell r="JG110">
            <v>152.50891899999999</v>
          </cell>
          <cell r="JH110">
            <v>165.385919</v>
          </cell>
          <cell r="JI110">
            <v>147.79791900000001</v>
          </cell>
          <cell r="JJ110">
            <v>117.317919</v>
          </cell>
          <cell r="JK110">
            <v>547.42656299999999</v>
          </cell>
          <cell r="JL110">
            <v>2280.473</v>
          </cell>
          <cell r="JM110">
            <v>795.03499999999997</v>
          </cell>
          <cell r="JN110">
            <v>56.506</v>
          </cell>
          <cell r="JO110">
            <v>874.82899999999984</v>
          </cell>
          <cell r="JP110">
            <v>1405.644</v>
          </cell>
          <cell r="JQ110">
            <v>47.22</v>
          </cell>
          <cell r="JR110">
            <v>-747.81499999999994</v>
          </cell>
          <cell r="JS110">
            <v>-26.704000000000001</v>
          </cell>
          <cell r="JV110">
            <v>0</v>
          </cell>
          <cell r="JW110">
            <v>546.00522278657479</v>
          </cell>
          <cell r="JX110">
            <v>305.2402227865748</v>
          </cell>
          <cell r="JY110">
            <v>132.44236916236309</v>
          </cell>
          <cell r="JZ110">
            <v>148.4129405223631</v>
          </cell>
          <cell r="KA110">
            <v>151.6149405223631</v>
          </cell>
          <cell r="KB110">
            <v>117.6393691623631</v>
          </cell>
          <cell r="KC110">
            <v>547.42656299999999</v>
          </cell>
          <cell r="KD110">
            <v>2159.402</v>
          </cell>
          <cell r="KE110">
            <v>750.25099999999998</v>
          </cell>
          <cell r="KF110">
            <v>58.122</v>
          </cell>
          <cell r="KG110">
            <v>649.40499999999997</v>
          </cell>
          <cell r="KH110">
            <v>1509.9970000000001</v>
          </cell>
          <cell r="KI110">
            <v>33.796000000000006</v>
          </cell>
          <cell r="KJ110">
            <v>-716.45499999999993</v>
          </cell>
          <cell r="KK110">
            <v>-24.939571360000009</v>
          </cell>
          <cell r="KN110">
            <v>-119.926</v>
          </cell>
          <cell r="KO110">
            <v>545.2093363121304</v>
          </cell>
          <cell r="KP110">
            <v>322.69087233537442</v>
          </cell>
          <cell r="KQ110">
            <v>118.80564659059139</v>
          </cell>
          <cell r="KR110">
            <v>135.57064659059139</v>
          </cell>
          <cell r="KS110">
            <v>105.2614798157214</v>
          </cell>
          <cell r="KT110">
            <v>90.276007002451394</v>
          </cell>
          <cell r="KU110">
            <v>547.42656299999999</v>
          </cell>
          <cell r="KV110">
            <v>2237.2689999999998</v>
          </cell>
          <cell r="KW110">
            <v>798.24999999999977</v>
          </cell>
          <cell r="KX110">
            <v>55.06</v>
          </cell>
          <cell r="KY110">
            <v>805.37799999999993</v>
          </cell>
          <cell r="KZ110">
            <v>1431.8910000000001</v>
          </cell>
          <cell r="LA110">
            <v>38.566000000000003</v>
          </cell>
          <cell r="LB110">
            <v>-759.68399999999974</v>
          </cell>
          <cell r="LC110">
            <v>-22.249999999999989</v>
          </cell>
          <cell r="LF110">
            <v>-62.893000000000001</v>
          </cell>
          <cell r="LG110">
            <v>550.69554144510255</v>
          </cell>
          <cell r="LH110">
            <v>360.13928519294763</v>
          </cell>
          <cell r="LI110">
            <v>191.0772048925526</v>
          </cell>
          <cell r="LJ110">
            <v>205.26520489255259</v>
          </cell>
          <cell r="LK110">
            <v>199.55394670599011</v>
          </cell>
          <cell r="LL110">
            <v>152.43619572255261</v>
          </cell>
          <cell r="LM110">
            <v>547.42656299999999</v>
          </cell>
          <cell r="LN110">
            <v>2398.0459999999998</v>
          </cell>
          <cell r="LO110">
            <v>986.88400000000001</v>
          </cell>
          <cell r="LP110">
            <v>51.692999999999998</v>
          </cell>
          <cell r="LQ110">
            <v>855.35500000000002</v>
          </cell>
          <cell r="LR110">
            <v>1542.691</v>
          </cell>
          <cell r="LS110">
            <v>37.273000000000003</v>
          </cell>
          <cell r="LT110">
            <v>-949.61099999999999</v>
          </cell>
          <cell r="LU110">
            <v>-12.997999999999999</v>
          </cell>
          <cell r="LX110">
            <v>-19.68720549008</v>
          </cell>
          <cell r="LY110">
            <v>558.05853100000013</v>
          </cell>
          <cell r="LZ110">
            <v>330.09450900000007</v>
          </cell>
          <cell r="MA110">
            <v>149.58663800000011</v>
          </cell>
          <cell r="MB110">
            <v>162.63563800000011</v>
          </cell>
          <cell r="MC110">
            <v>163.32527800000011</v>
          </cell>
          <cell r="MD110">
            <v>123.32265700000011</v>
          </cell>
          <cell r="ME110">
            <v>547.42656299999999</v>
          </cell>
          <cell r="MF110">
            <v>2454.784000000001</v>
          </cell>
          <cell r="MG110">
            <v>1035.83</v>
          </cell>
          <cell r="MH110">
            <v>54.18</v>
          </cell>
          <cell r="MI110">
            <v>1164.3589999999999</v>
          </cell>
          <cell r="MJ110">
            <v>1290.4250000000011</v>
          </cell>
          <cell r="MK110">
            <v>36.593000000000004</v>
          </cell>
          <cell r="ML110">
            <v>-999.23700000000019</v>
          </cell>
          <cell r="MM110">
            <v>-21.097999999999999</v>
          </cell>
          <cell r="MP110">
            <v>0</v>
          </cell>
          <cell r="MQ110">
            <v>568.41618833117332</v>
          </cell>
          <cell r="MR110">
            <v>323.71446708587177</v>
          </cell>
          <cell r="MS110">
            <v>152.35707568080491</v>
          </cell>
          <cell r="MT110">
            <v>165.98627068080489</v>
          </cell>
          <cell r="MU110">
            <v>169.24374546715879</v>
          </cell>
          <cell r="MV110">
            <v>125.20849166162439</v>
          </cell>
          <cell r="MW110">
            <v>547.42656299999999</v>
          </cell>
          <cell r="MX110">
            <v>2318.7633385964409</v>
          </cell>
          <cell r="MY110">
            <v>903.95407129430373</v>
          </cell>
          <cell r="MZ110">
            <v>54.366313318318213</v>
          </cell>
          <cell r="NA110">
            <v>1011.956548434474</v>
          </cell>
          <cell r="NB110">
            <v>1306.806790161967</v>
          </cell>
          <cell r="NC110">
            <v>36.593000000000004</v>
          </cell>
          <cell r="ND110">
            <v>-867.36107129430377</v>
          </cell>
          <cell r="NE110">
            <v>-15.34723708494168</v>
          </cell>
          <cell r="NH110">
            <v>-269.0505</v>
          </cell>
          <cell r="NI110">
            <v>574.25218200021106</v>
          </cell>
          <cell r="NJ110">
            <v>346.57731050102478</v>
          </cell>
          <cell r="NK110">
            <v>173.3028696304049</v>
          </cell>
          <cell r="NL110">
            <v>187.01403435718521</v>
          </cell>
          <cell r="NM110">
            <v>190.3072580998803</v>
          </cell>
          <cell r="NN110">
            <v>137.68442102517761</v>
          </cell>
          <cell r="NO110">
            <v>547.42656299999999</v>
          </cell>
          <cell r="NP110">
            <v>2263.5738977130968</v>
          </cell>
          <cell r="NQ110">
            <v>860.99603962845413</v>
          </cell>
          <cell r="NR110">
            <v>54.580436660037407</v>
          </cell>
          <cell r="NS110">
            <v>929.61244058794387</v>
          </cell>
          <cell r="NT110">
            <v>1333.9614571251529</v>
          </cell>
          <cell r="NU110">
            <v>36.593000000000004</v>
          </cell>
          <cell r="NV110">
            <v>-824.40303962845417</v>
          </cell>
          <cell r="NW110">
            <v>-15.5048089140057</v>
          </cell>
          <cell r="NZ110">
            <v>-188.93860074982879</v>
          </cell>
          <cell r="OA110">
            <v>578.28359424065934</v>
          </cell>
          <cell r="OB110">
            <v>366.4704979167775</v>
          </cell>
          <cell r="OC110">
            <v>191.83660917836991</v>
          </cell>
          <cell r="OD110">
            <v>205.6338409771183</v>
          </cell>
          <cell r="OE110">
            <v>208.9567413377861</v>
          </cell>
          <cell r="OF110">
            <v>150.12750122381871</v>
          </cell>
          <cell r="OG110">
            <v>547.42656299999999</v>
          </cell>
          <cell r="OH110">
            <v>2281.9704682140068</v>
          </cell>
          <cell r="OI110">
            <v>882.38549186140142</v>
          </cell>
          <cell r="OJ110">
            <v>54.807791253519412</v>
          </cell>
          <cell r="OK110">
            <v>919.07815708214048</v>
          </cell>
          <cell r="OL110">
            <v>1362.892311131867</v>
          </cell>
          <cell r="OM110">
            <v>36.593000000000004</v>
          </cell>
          <cell r="ON110">
            <v>-845.79249186140146</v>
          </cell>
          <cell r="OO110">
            <v>-15.613657044497799</v>
          </cell>
          <cell r="OR110">
            <v>-149.73417740591009</v>
          </cell>
          <cell r="OS110">
            <v>584.00465598252799</v>
          </cell>
          <cell r="OT110">
            <v>333.38912736598178</v>
          </cell>
          <cell r="OU110">
            <v>157.4597387582848</v>
          </cell>
          <cell r="OV110">
            <v>171.34439355792901</v>
          </cell>
          <cell r="OW110">
            <v>175.0753485521129</v>
          </cell>
          <cell r="OX110">
            <v>127.9288869947223</v>
          </cell>
          <cell r="OY110">
            <v>547.42656299999999</v>
          </cell>
          <cell r="OZ110">
            <v>2281.8776350199319</v>
          </cell>
          <cell r="PA110">
            <v>853.36348881270828</v>
          </cell>
          <cell r="PB110">
            <v>55.059278457650748</v>
          </cell>
          <cell r="PC110">
            <v>911.73362784823257</v>
          </cell>
          <cell r="PD110">
            <v>1370.1440071716991</v>
          </cell>
          <cell r="PE110">
            <v>36.593000000000004</v>
          </cell>
          <cell r="PF110">
            <v>-816.77048881270832</v>
          </cell>
          <cell r="PG110">
            <v>-15.76812571152826</v>
          </cell>
          <cell r="PJ110">
            <v>-135.46541231150741</v>
          </cell>
          <cell r="PK110">
            <v>591.7603659170486</v>
          </cell>
          <cell r="PL110">
            <v>332.32630284170398</v>
          </cell>
          <cell r="PM110">
            <v>154.26130243673751</v>
          </cell>
          <cell r="PN110">
            <v>168.2370006075198</v>
          </cell>
          <cell r="PO110">
            <v>171.6362930795058</v>
          </cell>
          <cell r="PP110">
            <v>126.1755189111487</v>
          </cell>
          <cell r="PQ110">
            <v>547.42656299999999</v>
          </cell>
          <cell r="PR110">
            <v>2287.554262327918</v>
          </cell>
          <cell r="PS110">
            <v>853.75230455863482</v>
          </cell>
          <cell r="PT110">
            <v>55.347451527034544</v>
          </cell>
          <cell r="PU110">
            <v>912.94832894877209</v>
          </cell>
          <cell r="PV110">
            <v>1374.6059333791461</v>
          </cell>
          <cell r="PW110">
            <v>36.593000000000004</v>
          </cell>
          <cell r="PX110">
            <v>-817.15930455863486</v>
          </cell>
          <cell r="PY110">
            <v>-15.97752987976031</v>
          </cell>
          <cell r="QB110">
            <v>-128.0713016331986</v>
          </cell>
          <cell r="QC110">
            <v>598.63757488972044</v>
          </cell>
          <cell r="QD110">
            <v>354.87227050527719</v>
          </cell>
          <cell r="QE110">
            <v>174.8875247335875</v>
          </cell>
          <cell r="QF110">
            <v>188.96050965800839</v>
          </cell>
          <cell r="QG110">
            <v>192.4010285896787</v>
          </cell>
          <cell r="QH110">
            <v>139.49023390645391</v>
          </cell>
          <cell r="QI110">
            <v>547.42656299999999</v>
          </cell>
          <cell r="QJ110">
            <v>2301.0148547687681</v>
          </cell>
          <cell r="QK110">
            <v>876.90816474371604</v>
          </cell>
          <cell r="QL110">
            <v>55.663592944370173</v>
          </cell>
          <cell r="QM110">
            <v>908.8498613180135</v>
          </cell>
          <cell r="QN110">
            <v>1392.1649934507541</v>
          </cell>
          <cell r="QO110">
            <v>36.593000000000004</v>
          </cell>
          <cell r="QP110">
            <v>-840.31516474371608</v>
          </cell>
          <cell r="QQ110">
            <v>-16.16321452202245</v>
          </cell>
          <cell r="QT110">
            <v>-124.8924471684504</v>
          </cell>
          <cell r="QU110">
            <v>3065.272484405974</v>
          </cell>
          <cell r="QV110">
            <v>1719.1991890364659</v>
          </cell>
          <cell r="QW110">
            <v>843.50309540656951</v>
          </cell>
          <cell r="QX110">
            <v>903.49355652816075</v>
          </cell>
          <cell r="QY110">
            <v>921.92136355963544</v>
          </cell>
          <cell r="QZ110">
            <v>670.53489413912098</v>
          </cell>
          <cell r="RA110">
            <v>547.42656299999999</v>
          </cell>
          <cell r="RB110">
            <v>2984.6261720046391</v>
          </cell>
          <cell r="RC110">
            <v>1395.710885230714</v>
          </cell>
          <cell r="RD110">
            <v>56.827923522717008</v>
          </cell>
          <cell r="RE110">
            <v>1160.2924975006979</v>
          </cell>
          <cell r="RF110">
            <v>1824.333674503941</v>
          </cell>
          <cell r="RG110">
            <v>36.593000000000004</v>
          </cell>
          <cell r="RH110">
            <v>-1359.117885230713</v>
          </cell>
          <cell r="RI110">
            <v>-60.83793753775501</v>
          </cell>
          <cell r="RK110">
            <v>679.7528489348299</v>
          </cell>
          <cell r="RL110">
            <v>-571.50705335938926</v>
          </cell>
          <cell r="RM110">
            <v>604.52870109248352</v>
          </cell>
          <cell r="RN110">
            <v>377.91795073118908</v>
          </cell>
          <cell r="RO110">
            <v>197.00902845180619</v>
          </cell>
          <cell r="RP110">
            <v>211.18397724355259</v>
          </cell>
          <cell r="RQ110">
            <v>214.6689559685486</v>
          </cell>
          <cell r="RR110">
            <v>153.19171007236551</v>
          </cell>
          <cell r="RS110">
            <v>547.42656299999999</v>
          </cell>
          <cell r="RT110">
            <v>2350.5863492990379</v>
          </cell>
          <cell r="RU110">
            <v>927.43327436074355</v>
          </cell>
          <cell r="RV110">
            <v>55.787257300529269</v>
          </cell>
          <cell r="RW110">
            <v>927.56712750905092</v>
          </cell>
          <cell r="RX110">
            <v>1423.019221789988</v>
          </cell>
          <cell r="RY110">
            <v>36.593000000000004</v>
          </cell>
          <cell r="RZ110">
            <v>-890.84027436074359</v>
          </cell>
          <cell r="SA110">
            <v>-15.506161183022201</v>
          </cell>
          <cell r="SD110">
            <v>-123.41181050164781</v>
          </cell>
          <cell r="SE110">
            <v>610.37811139962582</v>
          </cell>
          <cell r="SF110">
            <v>342.28800919949629</v>
          </cell>
          <cell r="SG110">
            <v>160.12477894131899</v>
          </cell>
          <cell r="SH110">
            <v>174.36272389957671</v>
          </cell>
          <cell r="SI110">
            <v>178.28332516707181</v>
          </cell>
          <cell r="SJ110">
            <v>128.72538301634779</v>
          </cell>
          <cell r="SK110">
            <v>547.42656299999999</v>
          </cell>
          <cell r="SL110">
            <v>2364.2122989816621</v>
          </cell>
          <cell r="SM110">
            <v>908.16735525669992</v>
          </cell>
          <cell r="SN110">
            <v>55.941163730299728</v>
          </cell>
          <cell r="SO110">
            <v>935.49462289938197</v>
          </cell>
          <cell r="SP110">
            <v>1428.7176760822799</v>
          </cell>
          <cell r="SQ110">
            <v>36.593000000000004</v>
          </cell>
          <cell r="SR110">
            <v>-871.57435525669996</v>
          </cell>
          <cell r="SS110">
            <v>-15.656198557400399</v>
          </cell>
          <cell r="SV110">
            <v>-122.8746461173901</v>
          </cell>
          <cell r="SW110">
            <v>618.27218987567835</v>
          </cell>
          <cell r="SX110">
            <v>341.51667352033849</v>
          </cell>
          <cell r="SY110">
            <v>157.23265990258679</v>
          </cell>
          <cell r="SZ110">
            <v>171.53827393355019</v>
          </cell>
          <cell r="TA110">
            <v>175.10111907796701</v>
          </cell>
          <cell r="TB110">
            <v>127.0148851502839</v>
          </cell>
          <cell r="TC110">
            <v>547.42656299999999</v>
          </cell>
          <cell r="TD110">
            <v>2375.3819063875299</v>
          </cell>
          <cell r="TE110">
            <v>912.64744024878735</v>
          </cell>
          <cell r="TF110">
            <v>56.136792331852007</v>
          </cell>
          <cell r="TG110">
            <v>942.85548548388738</v>
          </cell>
          <cell r="TH110">
            <v>1432.526420903642</v>
          </cell>
          <cell r="TI110">
            <v>36.593000000000004</v>
          </cell>
          <cell r="TJ110">
            <v>-876.05444024878739</v>
          </cell>
          <cell r="TK110">
            <v>-15.85868167031115</v>
          </cell>
          <cell r="TN110">
            <v>-122.9507874207227</v>
          </cell>
          <cell r="TO110">
            <v>625.26663174059934</v>
          </cell>
          <cell r="TP110">
            <v>365.85870967752732</v>
          </cell>
          <cell r="TQ110">
            <v>179.66700753151119</v>
          </cell>
          <cell r="TR110">
            <v>194.04740032128399</v>
          </cell>
          <cell r="TS110">
            <v>197.6523289964322</v>
          </cell>
          <cell r="TT110">
            <v>140.29506275742889</v>
          </cell>
          <cell r="TU110">
            <v>547.42656299999999</v>
          </cell>
          <cell r="TV110">
            <v>2390.483680468305</v>
          </cell>
          <cell r="TW110">
            <v>937.20314266817172</v>
          </cell>
          <cell r="TX110">
            <v>56.365239969697363</v>
          </cell>
          <cell r="TY110">
            <v>941.05719453996062</v>
          </cell>
          <cell r="TZ110">
            <v>1449.4264859283451</v>
          </cell>
          <cell r="UA110">
            <v>36.593000000000004</v>
          </cell>
          <cell r="UB110">
            <v>-900.61014266817176</v>
          </cell>
          <cell r="UC110">
            <v>-16.038089104146369</v>
          </cell>
          <cell r="UF110">
            <v>-123.07846387482191</v>
          </cell>
        </row>
        <row r="111">
          <cell r="A111" t="str">
            <v>ONCO3</v>
          </cell>
          <cell r="B111" t="str">
            <v>Oncoclínicas</v>
          </cell>
          <cell r="C111" t="str">
            <v>Health Care</v>
          </cell>
          <cell r="D111" t="str">
            <v>Raphael Elage</v>
          </cell>
          <cell r="E111">
            <v>45181</v>
          </cell>
          <cell r="F111" t="str">
            <v>Restricted</v>
          </cell>
          <cell r="G111" t="b">
            <v>1</v>
          </cell>
          <cell r="H111" t="str">
            <v>BRL</v>
          </cell>
          <cell r="I111">
            <v>18.600000000000001</v>
          </cell>
          <cell r="J111">
            <v>0.153</v>
          </cell>
          <cell r="M111">
            <v>4088.251999999999</v>
          </cell>
          <cell r="N111">
            <v>1452.107</v>
          </cell>
          <cell r="O111">
            <v>470.55568915999959</v>
          </cell>
          <cell r="P111">
            <v>645.70768915999963</v>
          </cell>
          <cell r="Q111">
            <v>673.01360151999961</v>
          </cell>
          <cell r="R111">
            <v>113.7606891599997</v>
          </cell>
          <cell r="S111">
            <v>527.48159799999996</v>
          </cell>
          <cell r="T111">
            <v>8219.7790000000005</v>
          </cell>
          <cell r="U111">
            <v>1104.9459999999999</v>
          </cell>
          <cell r="V111">
            <v>706.78300000000002</v>
          </cell>
          <cell r="W111">
            <v>5587.3229999999994</v>
          </cell>
          <cell r="X111">
            <v>2632.456000000001</v>
          </cell>
          <cell r="Y111">
            <v>4255.1809999999996</v>
          </cell>
          <cell r="Z111">
            <v>3150.2350000000001</v>
          </cell>
          <cell r="AA111">
            <v>-2131.94</v>
          </cell>
          <cell r="AD111">
            <v>0</v>
          </cell>
          <cell r="AE111">
            <v>5561.256647819645</v>
          </cell>
          <cell r="AF111">
            <v>2004.681047806351</v>
          </cell>
          <cell r="AG111">
            <v>896.74052318114764</v>
          </cell>
          <cell r="AH111">
            <v>1159.0479296855449</v>
          </cell>
          <cell r="AI111">
            <v>1180.2479296855449</v>
          </cell>
          <cell r="AJ111">
            <v>222.00103585127809</v>
          </cell>
          <cell r="AK111">
            <v>527.48159799999996</v>
          </cell>
          <cell r="AL111">
            <v>8667.1324741383487</v>
          </cell>
          <cell r="AM111">
            <v>376.60784412497821</v>
          </cell>
          <cell r="AN111">
            <v>1116.1762968362459</v>
          </cell>
          <cell r="AO111">
            <v>5999.9289106230426</v>
          </cell>
          <cell r="AP111">
            <v>2667.2035635153061</v>
          </cell>
          <cell r="AQ111">
            <v>4628.9013024999986</v>
          </cell>
          <cell r="AR111">
            <v>4252.2934583750211</v>
          </cell>
          <cell r="AS111">
            <v>-1044.7192150953431</v>
          </cell>
          <cell r="AU111">
            <v>-669.70519846760828</v>
          </cell>
          <cell r="AV111">
            <v>-18.98095740741271</v>
          </cell>
          <cell r="AW111">
            <v>6518.2825217838736</v>
          </cell>
          <cell r="AX111">
            <v>2346.5817078421951</v>
          </cell>
          <cell r="AY111">
            <v>1155.692240235531</v>
          </cell>
          <cell r="AZ111">
            <v>1494.8533690327649</v>
          </cell>
          <cell r="BA111">
            <v>1494.8533690327649</v>
          </cell>
          <cell r="BB111">
            <v>410.70294130294582</v>
          </cell>
          <cell r="BC111">
            <v>527.48159799999996</v>
          </cell>
          <cell r="BD111">
            <v>9180.8047858067621</v>
          </cell>
          <cell r="BE111">
            <v>566.09755078075079</v>
          </cell>
          <cell r="BF111">
            <v>1211.537818536372</v>
          </cell>
          <cell r="BG111">
            <v>6202.5464649243804</v>
          </cell>
          <cell r="BH111">
            <v>2978.258320882383</v>
          </cell>
          <cell r="BI111">
            <v>4670.4524433760562</v>
          </cell>
          <cell r="BJ111">
            <v>4104.3548925953064</v>
          </cell>
          <cell r="BK111">
            <v>-459.84099600205832</v>
          </cell>
          <cell r="BM111">
            <v>233.3031613258492</v>
          </cell>
          <cell r="BN111">
            <v>-43.813454670076737</v>
          </cell>
          <cell r="BO111">
            <v>7555.5685055321219</v>
          </cell>
          <cell r="BP111">
            <v>2724.8402258351048</v>
          </cell>
          <cell r="BQ111">
            <v>1410.7097708669071</v>
          </cell>
          <cell r="BR111">
            <v>1771.666352209133</v>
          </cell>
          <cell r="BS111">
            <v>1771.666352209133</v>
          </cell>
          <cell r="BT111">
            <v>606.11853945117127</v>
          </cell>
          <cell r="BU111">
            <v>527.48159799999996</v>
          </cell>
          <cell r="BV111">
            <v>9903.9839746317193</v>
          </cell>
          <cell r="BW111">
            <v>813.44417595011407</v>
          </cell>
          <cell r="BX111">
            <v>1316.6035304039499</v>
          </cell>
          <cell r="BY111">
            <v>6476.0642543544054</v>
          </cell>
          <cell r="BZ111">
            <v>3427.9197202773139</v>
          </cell>
          <cell r="CA111">
            <v>4717.9532365164177</v>
          </cell>
          <cell r="CB111">
            <v>3904.509060566304</v>
          </cell>
          <cell r="CC111">
            <v>-498.78762499601021</v>
          </cell>
          <cell r="CE111">
            <v>319.90338881764671</v>
          </cell>
          <cell r="CF111">
            <v>-72.556763648283265</v>
          </cell>
          <cell r="CG111">
            <v>8663.5143140247565</v>
          </cell>
          <cell r="CH111">
            <v>3129.948906721705</v>
          </cell>
          <cell r="CI111">
            <v>1680.8379992213791</v>
          </cell>
          <cell r="CJ111">
            <v>2070.9418486815321</v>
          </cell>
          <cell r="CK111">
            <v>2070.9418486815321</v>
          </cell>
          <cell r="CL111">
            <v>796.1455858991684</v>
          </cell>
          <cell r="CM111">
            <v>527.48159799999996</v>
          </cell>
          <cell r="CN111">
            <v>10798.900776070779</v>
          </cell>
          <cell r="CO111">
            <v>1075.8377537266001</v>
          </cell>
          <cell r="CP111">
            <v>1503.1663107570539</v>
          </cell>
          <cell r="CQ111">
            <v>6784.5636107004793</v>
          </cell>
          <cell r="CR111">
            <v>4014.3371653703002</v>
          </cell>
          <cell r="CS111">
            <v>4771.2689494223923</v>
          </cell>
          <cell r="CT111">
            <v>3695.4311956957931</v>
          </cell>
          <cell r="CU111">
            <v>-614.83589494773969</v>
          </cell>
          <cell r="CW111">
            <v>377.92223219171979</v>
          </cell>
          <cell r="CX111">
            <v>-115.528654415234</v>
          </cell>
          <cell r="CY111">
            <v>9839.7859141094286</v>
          </cell>
          <cell r="CZ111">
            <v>3561.1964319429931</v>
          </cell>
          <cell r="DA111">
            <v>1963.9764342891949</v>
          </cell>
          <cell r="DB111">
            <v>2392.1733450319011</v>
          </cell>
          <cell r="DC111">
            <v>2392.1733450319011</v>
          </cell>
          <cell r="DD111">
            <v>990.74959261145432</v>
          </cell>
          <cell r="DE111">
            <v>527.48159799999996</v>
          </cell>
          <cell r="DF111">
            <v>11864.74152240098</v>
          </cell>
          <cell r="DG111">
            <v>1425.491184841871</v>
          </cell>
          <cell r="DH111">
            <v>1653.889509891261</v>
          </cell>
          <cell r="DI111">
            <v>7122.0958435294297</v>
          </cell>
          <cell r="DJ111">
            <v>4742.6456788715523</v>
          </cell>
          <cell r="DK111">
            <v>4830.7868335424364</v>
          </cell>
          <cell r="DL111">
            <v>3405.2956487005649</v>
          </cell>
          <cell r="DM111">
            <v>-620.68303104035999</v>
          </cell>
          <cell r="DO111">
            <v>511.56170623383952</v>
          </cell>
          <cell r="DP111">
            <v>-161.90827511856739</v>
          </cell>
          <cell r="DQ111">
            <v>11042.51247963754</v>
          </cell>
          <cell r="DR111">
            <v>4003.5309496312311</v>
          </cell>
          <cell r="DS111">
            <v>2262.4069912471809</v>
          </cell>
          <cell r="DT111">
            <v>2723.5344072041521</v>
          </cell>
          <cell r="DU111">
            <v>2723.5344072041521</v>
          </cell>
          <cell r="DV111">
            <v>1202.8980277010401</v>
          </cell>
          <cell r="DW111">
            <v>527.48159799999996</v>
          </cell>
          <cell r="DX111">
            <v>13109.173832784239</v>
          </cell>
          <cell r="DY111">
            <v>1962.7750779886339</v>
          </cell>
          <cell r="DZ111">
            <v>1767.138645153133</v>
          </cell>
          <cell r="EA111">
            <v>7480.9261921522711</v>
          </cell>
          <cell r="EB111">
            <v>5628.2476406319647</v>
          </cell>
          <cell r="EC111">
            <v>4897.134124962271</v>
          </cell>
          <cell r="ED111">
            <v>2934.3590469736369</v>
          </cell>
          <cell r="EE111">
            <v>-617.77193607784204</v>
          </cell>
          <cell r="EG111">
            <v>747.21054123841827</v>
          </cell>
          <cell r="EH111">
            <v>-209.92664809165609</v>
          </cell>
          <cell r="EI111">
            <v>12267.32155645875</v>
          </cell>
          <cell r="EJ111">
            <v>4455.4127569194698</v>
          </cell>
          <cell r="EK111">
            <v>2567.3621700196941</v>
          </cell>
          <cell r="EL111">
            <v>3063.5076605126469</v>
          </cell>
          <cell r="EM111">
            <v>3063.5076605126469</v>
          </cell>
          <cell r="EN111">
            <v>1427.2297946341821</v>
          </cell>
          <cell r="EO111">
            <v>527.48159799999996</v>
          </cell>
          <cell r="EP111">
            <v>14538.125705144261</v>
          </cell>
          <cell r="EQ111">
            <v>2638.576373440309</v>
          </cell>
          <cell r="ER111">
            <v>1900.660912427325</v>
          </cell>
          <cell r="ES111">
            <v>7859.1889469731614</v>
          </cell>
          <cell r="ET111">
            <v>6678.9367581710958</v>
          </cell>
          <cell r="EU111">
            <v>4970.8668962852498</v>
          </cell>
          <cell r="EV111">
            <v>2332.2905228449408</v>
          </cell>
          <cell r="EW111">
            <v>-673.02444147206734</v>
          </cell>
          <cell r="EY111">
            <v>937.01169526910314</v>
          </cell>
          <cell r="EZ111">
            <v>-261.2103998174278</v>
          </cell>
          <cell r="FA111">
            <v>13511.31453375455</v>
          </cell>
          <cell r="FB111">
            <v>4915.8271441569013</v>
          </cell>
          <cell r="FC111">
            <v>2875.6540428948379</v>
          </cell>
          <cell r="FD111">
            <v>3411.0216358969342</v>
          </cell>
          <cell r="FE111">
            <v>3411.0216358969342</v>
          </cell>
          <cell r="FF111">
            <v>1659.9604359294381</v>
          </cell>
          <cell r="FG111">
            <v>527.48159799999996</v>
          </cell>
          <cell r="FH111">
            <v>16156.00219584178</v>
          </cell>
          <cell r="FI111">
            <v>3461.0894297490181</v>
          </cell>
          <cell r="FJ111">
            <v>2052.7185183789629</v>
          </cell>
          <cell r="FK111">
            <v>8255.0650808549271</v>
          </cell>
          <cell r="FL111">
            <v>7900.9371149868548</v>
          </cell>
          <cell r="FM111">
            <v>5052.7738710209906</v>
          </cell>
          <cell r="FN111">
            <v>1591.6844412719729</v>
          </cell>
          <cell r="FO111">
            <v>-729.32453277848936</v>
          </cell>
          <cell r="FQ111">
            <v>1138.6156935668571</v>
          </cell>
          <cell r="FR111">
            <v>-316.10263725814849</v>
          </cell>
          <cell r="FS111">
            <v>807.952</v>
          </cell>
          <cell r="FT111">
            <v>271.33100000000002</v>
          </cell>
          <cell r="FU111">
            <v>72.571420189466181</v>
          </cell>
          <cell r="FV111">
            <v>107.5514201894662</v>
          </cell>
          <cell r="FW111">
            <v>112.8374201894662</v>
          </cell>
          <cell r="FX111">
            <v>-15.625579810533811</v>
          </cell>
          <cell r="FY111">
            <v>527.48159799999996</v>
          </cell>
          <cell r="FZ111">
            <v>6281.6200000000008</v>
          </cell>
          <cell r="GA111">
            <v>1498.0509999999999</v>
          </cell>
          <cell r="GB111">
            <v>579.779</v>
          </cell>
          <cell r="GC111">
            <v>3930.4009999999989</v>
          </cell>
          <cell r="GD111">
            <v>2351.219000000001</v>
          </cell>
          <cell r="GE111">
            <v>3107.864</v>
          </cell>
          <cell r="GF111">
            <v>1609.8130000000001</v>
          </cell>
          <cell r="GG111">
            <v>-604.73699999999997</v>
          </cell>
          <cell r="GJ111">
            <v>0</v>
          </cell>
          <cell r="GK111">
            <v>899.9</v>
          </cell>
          <cell r="GL111">
            <v>321.28599999999989</v>
          </cell>
          <cell r="GM111">
            <v>76.46666390852198</v>
          </cell>
          <cell r="GN111">
            <v>123.65066390852201</v>
          </cell>
          <cell r="GO111">
            <v>128.93766390852201</v>
          </cell>
          <cell r="GP111">
            <v>-24.104336091478011</v>
          </cell>
          <cell r="GQ111">
            <v>527.48159799999996</v>
          </cell>
          <cell r="GR111">
            <v>6414.1679999999997</v>
          </cell>
          <cell r="GS111">
            <v>1075.222</v>
          </cell>
          <cell r="GT111">
            <v>599.77</v>
          </cell>
          <cell r="GU111">
            <v>4114.0959999999995</v>
          </cell>
          <cell r="GV111">
            <v>2300.0719999999992</v>
          </cell>
          <cell r="GW111">
            <v>3249.9090000000001</v>
          </cell>
          <cell r="GX111">
            <v>2174.6869999999999</v>
          </cell>
          <cell r="GY111">
            <v>-314.81099999999998</v>
          </cell>
          <cell r="HB111">
            <v>0</v>
          </cell>
          <cell r="HC111">
            <v>1163.8720000000001</v>
          </cell>
          <cell r="HD111">
            <v>407.39900000000011</v>
          </cell>
          <cell r="HE111">
            <v>130.620605062012</v>
          </cell>
          <cell r="HF111">
            <v>180.214605062012</v>
          </cell>
          <cell r="HG111">
            <v>192.74751742201201</v>
          </cell>
          <cell r="HH111">
            <v>56.557605062012009</v>
          </cell>
          <cell r="HI111">
            <v>527.48159799999996</v>
          </cell>
          <cell r="HJ111">
            <v>7274.4929999999986</v>
          </cell>
          <cell r="HK111">
            <v>608.60799999999995</v>
          </cell>
          <cell r="HL111">
            <v>673.16700000000003</v>
          </cell>
          <cell r="HM111">
            <v>4729.8889999999992</v>
          </cell>
          <cell r="HN111">
            <v>2544.6039999999998</v>
          </cell>
          <cell r="HO111">
            <v>3721.5709999999999</v>
          </cell>
          <cell r="HP111">
            <v>3112.9630000000002</v>
          </cell>
          <cell r="HQ111">
            <v>-1039.5250000000001</v>
          </cell>
          <cell r="HT111">
            <v>0</v>
          </cell>
          <cell r="HU111">
            <v>1216.528</v>
          </cell>
          <cell r="HV111">
            <v>452.09100000000001</v>
          </cell>
          <cell r="HW111">
            <v>190.89699999999999</v>
          </cell>
          <cell r="HX111">
            <v>234.291</v>
          </cell>
          <cell r="HY111">
            <v>238.49100000000001</v>
          </cell>
          <cell r="HZ111">
            <v>96.933000000000021</v>
          </cell>
          <cell r="IA111">
            <v>527.48159799999996</v>
          </cell>
          <cell r="IB111">
            <v>8219.7790000000005</v>
          </cell>
          <cell r="IC111">
            <v>1104.9459999999999</v>
          </cell>
          <cell r="ID111">
            <v>706.78300000000002</v>
          </cell>
          <cell r="IE111">
            <v>5587.3229999999994</v>
          </cell>
          <cell r="IF111">
            <v>2632.456000000001</v>
          </cell>
          <cell r="IG111">
            <v>4255.1809999999996</v>
          </cell>
          <cell r="IH111">
            <v>3150.2350000000001</v>
          </cell>
          <cell r="II111">
            <v>-172.86699999999999</v>
          </cell>
          <cell r="IL111">
            <v>0</v>
          </cell>
          <cell r="IM111">
            <v>1293.5</v>
          </cell>
          <cell r="IN111">
            <v>470.59999999999962</v>
          </cell>
          <cell r="IO111">
            <v>208.95899999999949</v>
          </cell>
          <cell r="IP111">
            <v>269.04999999999961</v>
          </cell>
          <cell r="IQ111">
            <v>276.94999999999948</v>
          </cell>
          <cell r="IR111">
            <v>41.435999999999517</v>
          </cell>
          <cell r="IS111">
            <v>527.48159799999996</v>
          </cell>
          <cell r="IT111">
            <v>8265.2330000000002</v>
          </cell>
          <cell r="IU111">
            <v>782.66399999999999</v>
          </cell>
          <cell r="IV111">
            <v>718.88599999999997</v>
          </cell>
          <cell r="IW111">
            <v>5715.75</v>
          </cell>
          <cell r="IX111">
            <v>2549.4830000000002</v>
          </cell>
          <cell r="IY111">
            <v>4611.8190000000004</v>
          </cell>
          <cell r="IZ111">
            <v>3829.1550000000002</v>
          </cell>
          <cell r="JA111">
            <v>-99.339999999999989</v>
          </cell>
          <cell r="JD111">
            <v>0</v>
          </cell>
          <cell r="JE111">
            <v>1359.5229999999999</v>
          </cell>
          <cell r="JF111">
            <v>475.48399999999992</v>
          </cell>
          <cell r="JG111">
            <v>187.43578999999991</v>
          </cell>
          <cell r="JH111">
            <v>255.10178999999991</v>
          </cell>
          <cell r="JI111">
            <v>268.40178999999989</v>
          </cell>
          <cell r="JJ111">
            <v>34.799789999999852</v>
          </cell>
          <cell r="JK111">
            <v>527.48159799999996</v>
          </cell>
          <cell r="JL111">
            <v>8545.2910000000011</v>
          </cell>
          <cell r="JM111">
            <v>808.93</v>
          </cell>
          <cell r="JN111">
            <v>753.005</v>
          </cell>
          <cell r="JO111">
            <v>5776.1179999999986</v>
          </cell>
          <cell r="JP111">
            <v>2769.173000000002</v>
          </cell>
          <cell r="JQ111">
            <v>4509.6149999999998</v>
          </cell>
          <cell r="JR111">
            <v>3700.6849999999999</v>
          </cell>
          <cell r="JS111">
            <v>-195.78399999999999</v>
          </cell>
          <cell r="JV111">
            <v>0</v>
          </cell>
          <cell r="JW111">
            <v>1427.298667996931</v>
          </cell>
          <cell r="JX111">
            <v>519.53671515088286</v>
          </cell>
          <cell r="JY111">
            <v>243.5681507829627</v>
          </cell>
          <cell r="JZ111">
            <v>310.12229978296273</v>
          </cell>
          <cell r="KA111">
            <v>310.12229978296273</v>
          </cell>
          <cell r="KB111">
            <v>64.243043221100805</v>
          </cell>
          <cell r="KC111">
            <v>527.48159799999996</v>
          </cell>
          <cell r="KD111">
            <v>8700.31975612104</v>
          </cell>
          <cell r="KE111">
            <v>1006.687056357793</v>
          </cell>
          <cell r="KF111">
            <v>784.05279938388333</v>
          </cell>
          <cell r="KG111">
            <v>5894.1790121183039</v>
          </cell>
          <cell r="KH111">
            <v>2806.140744002736</v>
          </cell>
          <cell r="KI111">
            <v>4519.1390999999994</v>
          </cell>
          <cell r="KJ111">
            <v>3512.4520436422072</v>
          </cell>
          <cell r="KK111">
            <v>-83.510336063852677</v>
          </cell>
          <cell r="KN111">
            <v>-9.29575</v>
          </cell>
          <cell r="KO111">
            <v>1480.934979822714</v>
          </cell>
          <cell r="KP111">
            <v>539.06033265546796</v>
          </cell>
          <cell r="KQ111">
            <v>256.77758239818468</v>
          </cell>
          <cell r="KR111">
            <v>324.77383990258238</v>
          </cell>
          <cell r="KS111">
            <v>324.77383990258238</v>
          </cell>
          <cell r="KT111">
            <v>81.522202630177134</v>
          </cell>
          <cell r="KU111">
            <v>527.48159799999996</v>
          </cell>
          <cell r="KV111">
            <v>8667.1324741383487</v>
          </cell>
          <cell r="KW111">
            <v>376.60784412497821</v>
          </cell>
          <cell r="KX111">
            <v>1116.1762968362459</v>
          </cell>
          <cell r="KY111">
            <v>5999.9289106230426</v>
          </cell>
          <cell r="KZ111">
            <v>2667.2035635153061</v>
          </cell>
          <cell r="LA111">
            <v>4628.9013024999986</v>
          </cell>
          <cell r="LB111">
            <v>4252.2934583750211</v>
          </cell>
          <cell r="LC111">
            <v>-666.08487903149023</v>
          </cell>
          <cell r="LF111">
            <v>-9.6852074074127135</v>
          </cell>
          <cell r="LG111">
            <v>1509.505622516567</v>
          </cell>
          <cell r="LH111">
            <v>543.42202410596406</v>
          </cell>
          <cell r="LI111">
            <v>252.01429335302811</v>
          </cell>
          <cell r="LJ111">
            <v>334.63948338551683</v>
          </cell>
          <cell r="LK111">
            <v>334.63948338551683</v>
          </cell>
          <cell r="LL111">
            <v>73.096626827727661</v>
          </cell>
          <cell r="LM111">
            <v>527.48159799999996</v>
          </cell>
          <cell r="LN111">
            <v>8743.0561757473333</v>
          </cell>
          <cell r="LO111">
            <v>440.61026341009489</v>
          </cell>
          <cell r="LP111">
            <v>1136.7835760160749</v>
          </cell>
          <cell r="LQ111">
            <v>6021.6174390492779</v>
          </cell>
          <cell r="LR111">
            <v>2721.438736698055</v>
          </cell>
          <cell r="LS111">
            <v>4638.9075600624992</v>
          </cell>
          <cell r="LT111">
            <v>4198.2972966524039</v>
          </cell>
          <cell r="LU111">
            <v>-109.43725863576211</v>
          </cell>
          <cell r="LX111">
            <v>-10.22799337559468</v>
          </cell>
          <cell r="LY111">
            <v>1609.90751471666</v>
          </cell>
          <cell r="LZ111">
            <v>579.56670529799749</v>
          </cell>
          <cell r="MA111">
            <v>283.88929424303859</v>
          </cell>
          <cell r="MB111">
            <v>367.87048144840719</v>
          </cell>
          <cell r="MC111">
            <v>367.87048144840719</v>
          </cell>
          <cell r="MD111">
            <v>99.630196677654055</v>
          </cell>
          <cell r="ME111">
            <v>527.48159799999996</v>
          </cell>
          <cell r="MF111">
            <v>8901.9482628305377</v>
          </cell>
          <cell r="MG111">
            <v>434.54525027453411</v>
          </cell>
          <cell r="MH111">
            <v>1160.307310326692</v>
          </cell>
          <cell r="MI111">
            <v>6103.2072938645952</v>
          </cell>
          <cell r="MJ111">
            <v>2798.740968965943</v>
          </cell>
          <cell r="MK111">
            <v>4649.1639740640621</v>
          </cell>
          <cell r="ML111">
            <v>4214.6187237895283</v>
          </cell>
          <cell r="MM111">
            <v>-114.0557456769664</v>
          </cell>
          <cell r="MP111">
            <v>-10.23394660093496</v>
          </cell>
          <cell r="MQ111">
            <v>1666.1453631810259</v>
          </cell>
          <cell r="MR111">
            <v>599.81233074516922</v>
          </cell>
          <cell r="MS111">
            <v>300.04160550524568</v>
          </cell>
          <cell r="MT111">
            <v>385.53248039089431</v>
          </cell>
          <cell r="MU111">
            <v>385.53248039089431</v>
          </cell>
          <cell r="MV111">
            <v>111.5446940550854</v>
          </cell>
          <cell r="MW111">
            <v>527.48159799999996</v>
          </cell>
          <cell r="MX111">
            <v>9061.0417826330413</v>
          </cell>
          <cell r="MY111">
            <v>564.28342409949153</v>
          </cell>
          <cell r="MZ111">
            <v>1185.117181038554</v>
          </cell>
          <cell r="NA111">
            <v>6177.9049870182698</v>
          </cell>
          <cell r="NB111">
            <v>2883.136795614771</v>
          </cell>
          <cell r="NC111">
            <v>4659.6767984156641</v>
          </cell>
          <cell r="ND111">
            <v>4095.393374316172</v>
          </cell>
          <cell r="NE111">
            <v>-116.6426867063272</v>
          </cell>
          <cell r="NH111">
            <v>-10.886763243727779</v>
          </cell>
          <cell r="NI111">
            <v>1732.7240213696221</v>
          </cell>
          <cell r="NJ111">
            <v>623.78064769306411</v>
          </cell>
          <cell r="NK111">
            <v>319.74704713421852</v>
          </cell>
          <cell r="NL111">
            <v>406.81092380794621</v>
          </cell>
          <cell r="NM111">
            <v>406.81092380794621</v>
          </cell>
          <cell r="NN111">
            <v>126.4314237424783</v>
          </cell>
          <cell r="NO111">
            <v>527.48159799999996</v>
          </cell>
          <cell r="NP111">
            <v>9180.8047858067621</v>
          </cell>
          <cell r="NQ111">
            <v>566.09755078075079</v>
          </cell>
          <cell r="NR111">
            <v>1211.537818536372</v>
          </cell>
          <cell r="NS111">
            <v>6202.5464649243804</v>
          </cell>
          <cell r="NT111">
            <v>2978.258320882383</v>
          </cell>
          <cell r="NU111">
            <v>4670.4524433760562</v>
          </cell>
          <cell r="NV111">
            <v>4104.3548925953064</v>
          </cell>
          <cell r="NW111">
            <v>-119.70530498300261</v>
          </cell>
          <cell r="NZ111">
            <v>-12.46475144981933</v>
          </cell>
          <cell r="OA111">
            <v>1761.580176466731</v>
          </cell>
          <cell r="OB111">
            <v>635.29627484096181</v>
          </cell>
          <cell r="OC111">
            <v>312.99235584499831</v>
          </cell>
          <cell r="OD111">
            <v>400.6298739583832</v>
          </cell>
          <cell r="OE111">
            <v>400.6298739583832</v>
          </cell>
          <cell r="OF111">
            <v>123.7522169711078</v>
          </cell>
          <cell r="OG111">
            <v>527.48159799999996</v>
          </cell>
          <cell r="OH111">
            <v>9338.9459396198345</v>
          </cell>
          <cell r="OI111">
            <v>604.90579566886709</v>
          </cell>
          <cell r="OJ111">
            <v>1234.67906262222</v>
          </cell>
          <cell r="OK111">
            <v>6270.3374875096006</v>
          </cell>
          <cell r="OL111">
            <v>3068.6084521102339</v>
          </cell>
          <cell r="OM111">
            <v>4681.9316053204993</v>
          </cell>
          <cell r="ON111">
            <v>4077.0258096516318</v>
          </cell>
          <cell r="OO111">
            <v>-119.0826173445831</v>
          </cell>
          <cell r="OR111">
            <v>-14.54834816052956</v>
          </cell>
          <cell r="OS111">
            <v>1866.403735200872</v>
          </cell>
          <cell r="OT111">
            <v>673.09984306284241</v>
          </cell>
          <cell r="OU111">
            <v>346.90314854855671</v>
          </cell>
          <cell r="OV111">
            <v>436.19381829505141</v>
          </cell>
          <cell r="OW111">
            <v>436.19381829505141</v>
          </cell>
          <cell r="OX111">
            <v>147.88174162734919</v>
          </cell>
          <cell r="OY111">
            <v>527.48159799999996</v>
          </cell>
          <cell r="OZ111">
            <v>9530.9823245767911</v>
          </cell>
          <cell r="PA111">
            <v>653.80870239404317</v>
          </cell>
          <cell r="PB111">
            <v>1260.6083880678041</v>
          </cell>
          <cell r="PC111">
            <v>6351.9710572593367</v>
          </cell>
          <cell r="PD111">
            <v>3179.011267317454</v>
          </cell>
          <cell r="PE111">
            <v>4693.5955226622282</v>
          </cell>
          <cell r="PF111">
            <v>4039.7868202681848</v>
          </cell>
          <cell r="PG111">
            <v>-123.7039849908866</v>
          </cell>
          <cell r="PJ111">
            <v>-16.802069804634598</v>
          </cell>
          <cell r="PK111">
            <v>1926.0786340810989</v>
          </cell>
          <cell r="PL111">
            <v>694.62099859500768</v>
          </cell>
          <cell r="PM111">
            <v>364.18853228356079</v>
          </cell>
          <cell r="PN111">
            <v>455.27657007814122</v>
          </cell>
          <cell r="PO111">
            <v>455.27657007814122</v>
          </cell>
          <cell r="PP111">
            <v>159.10113199012741</v>
          </cell>
          <cell r="PQ111">
            <v>527.48159799999996</v>
          </cell>
          <cell r="PR111">
            <v>9738.1755932602264</v>
          </cell>
          <cell r="PS111">
            <v>777.17250393945392</v>
          </cell>
          <cell r="PT111">
            <v>1287.755034738514</v>
          </cell>
          <cell r="PU111">
            <v>6441.0541521423911</v>
          </cell>
          <cell r="PV111">
            <v>3297.1214411178348</v>
          </cell>
          <cell r="PW111">
            <v>4705.6189179931152</v>
          </cell>
          <cell r="PX111">
            <v>3928.4464140536611</v>
          </cell>
          <cell r="PY111">
            <v>-126.3346763265983</v>
          </cell>
          <cell r="QB111">
            <v>-19.29054617864066</v>
          </cell>
          <cell r="QC111">
            <v>2001.5059597834199</v>
          </cell>
          <cell r="QD111">
            <v>721.82310933629265</v>
          </cell>
          <cell r="QE111">
            <v>386.62573418979082</v>
          </cell>
          <cell r="QF111">
            <v>479.56608987755652</v>
          </cell>
          <cell r="QG111">
            <v>479.56608987755652</v>
          </cell>
          <cell r="QH111">
            <v>175.38344886258619</v>
          </cell>
          <cell r="QI111">
            <v>527.48159799999996</v>
          </cell>
          <cell r="QJ111">
            <v>9903.9839746317193</v>
          </cell>
          <cell r="QK111">
            <v>813.44417595011407</v>
          </cell>
          <cell r="QL111">
            <v>1316.6035304039499</v>
          </cell>
          <cell r="QM111">
            <v>6476.0642543544054</v>
          </cell>
          <cell r="QN111">
            <v>3427.9197202773139</v>
          </cell>
          <cell r="QO111">
            <v>4717.9532365164177</v>
          </cell>
          <cell r="QP111">
            <v>3904.509060566304</v>
          </cell>
          <cell r="QQ111">
            <v>-129.66634633394219</v>
          </cell>
          <cell r="QT111">
            <v>-21.91579950447845</v>
          </cell>
        </row>
        <row r="112">
          <cell r="A112" t="str">
            <v>ORVR3</v>
          </cell>
          <cell r="B112" t="str">
            <v>Orizon</v>
          </cell>
          <cell r="C112" t="str">
            <v>Sanitation</v>
          </cell>
          <cell r="D112" t="str">
            <v>Vladimir Pinto</v>
          </cell>
          <cell r="E112">
            <v>45438</v>
          </cell>
          <cell r="F112" t="str">
            <v>Buy</v>
          </cell>
          <cell r="G112" t="b">
            <v>0</v>
          </cell>
          <cell r="H112" t="str">
            <v>BRL</v>
          </cell>
          <cell r="I112">
            <v>56</v>
          </cell>
          <cell r="AE112">
            <v>776.27600000000007</v>
          </cell>
          <cell r="AG112">
            <v>178.66000000000011</v>
          </cell>
          <cell r="AH112">
            <v>302.5680000000001</v>
          </cell>
          <cell r="AJ112">
            <v>50.167000000000087</v>
          </cell>
          <cell r="AK112">
            <v>82.950889000000004</v>
          </cell>
          <cell r="AP112">
            <v>744.59299999999973</v>
          </cell>
          <cell r="AR112">
            <v>791.41700000000003</v>
          </cell>
          <cell r="AW112">
            <v>1012.318003388513</v>
          </cell>
          <cell r="AY112">
            <v>349.76673160155212</v>
          </cell>
          <cell r="AZ112">
            <v>501.17793997405153</v>
          </cell>
          <cell r="BB112">
            <v>169.89155774112939</v>
          </cell>
          <cell r="BC112">
            <v>82.950889000000004</v>
          </cell>
          <cell r="BH112">
            <v>1166.961310086705</v>
          </cell>
          <cell r="BJ112">
            <v>1145.9394388192479</v>
          </cell>
          <cell r="BN112">
            <v>42.47288943528234</v>
          </cell>
          <cell r="BO112">
            <v>1229.6226083033471</v>
          </cell>
          <cell r="BQ112">
            <v>459.54045699615841</v>
          </cell>
          <cell r="BR112">
            <v>644.54645324179637</v>
          </cell>
          <cell r="BT112">
            <v>264.14171628962691</v>
          </cell>
          <cell r="BU112">
            <v>82.950889000000004</v>
          </cell>
          <cell r="BZ112">
            <v>1246.63300797033</v>
          </cell>
          <cell r="CB112">
            <v>1327.57710941971</v>
          </cell>
          <cell r="CF112">
            <v>66.035429072406728</v>
          </cell>
          <cell r="CG112">
            <v>1443.487802696478</v>
          </cell>
          <cell r="CI112">
            <v>505.04627272939888</v>
          </cell>
          <cell r="CJ112">
            <v>698.89511350874932</v>
          </cell>
          <cell r="CL112">
            <v>356.8444425266652</v>
          </cell>
          <cell r="CM112">
            <v>82.950889000000004</v>
          </cell>
          <cell r="CR112">
            <v>1096.44093057802</v>
          </cell>
          <cell r="CT112">
            <v>1460.5316027023009</v>
          </cell>
          <cell r="CX112">
            <v>89.211110631666301</v>
          </cell>
          <cell r="CY112">
            <v>1483.404410951008</v>
          </cell>
          <cell r="DA112">
            <v>524.42240328160506</v>
          </cell>
          <cell r="DB112">
            <v>723.36154753143285</v>
          </cell>
          <cell r="DD112">
            <v>362.40338901564309</v>
          </cell>
          <cell r="DE112">
            <v>82.950889000000004</v>
          </cell>
          <cell r="DJ112">
            <v>869.66072206425906</v>
          </cell>
          <cell r="DL112">
            <v>1594.47473078337</v>
          </cell>
          <cell r="DP112">
            <v>90.600847253910786</v>
          </cell>
          <cell r="DQ112">
            <v>1542.208293784852</v>
          </cell>
          <cell r="DS112">
            <v>544.73439554426307</v>
          </cell>
          <cell r="DT112">
            <v>748.96242872871028</v>
          </cell>
          <cell r="DV112">
            <v>378.98483566584628</v>
          </cell>
          <cell r="DW112">
            <v>82.950889000000004</v>
          </cell>
          <cell r="EB112">
            <v>739.02295906314623</v>
          </cell>
          <cell r="ED112">
            <v>1629.4361527068711</v>
          </cell>
          <cell r="EH112">
            <v>94.746208916461569</v>
          </cell>
          <cell r="EI112">
            <v>1602.789748752763</v>
          </cell>
          <cell r="EK112">
            <v>565.2247170132182</v>
          </cell>
          <cell r="EL112">
            <v>774.94797191184659</v>
          </cell>
          <cell r="EN112">
            <v>395.73992306627463</v>
          </cell>
          <cell r="EO112">
            <v>82.950889000000004</v>
          </cell>
          <cell r="ET112">
            <v>605.7926040353999</v>
          </cell>
          <cell r="EV112">
            <v>1665.4464172880771</v>
          </cell>
          <cell r="EZ112">
            <v>98.934980766568657</v>
          </cell>
          <cell r="FA112">
            <v>1661.2049847172541</v>
          </cell>
          <cell r="FC112">
            <v>586.14940216258378</v>
          </cell>
          <cell r="FD112">
            <v>801.58226111251793</v>
          </cell>
          <cell r="FF112">
            <v>412.86761575931922</v>
          </cell>
          <cell r="FG112">
            <v>82.950889000000004</v>
          </cell>
          <cell r="FL112">
            <v>470.42866233818319</v>
          </cell>
          <cell r="FN112">
            <v>1702.536989806719</v>
          </cell>
          <cell r="FR112">
            <v>103.21690393982981</v>
          </cell>
          <cell r="IM112">
            <v>188.845</v>
          </cell>
          <cell r="IO112">
            <v>8.8560000000000088</v>
          </cell>
          <cell r="IP112">
            <v>69.081000000000017</v>
          </cell>
          <cell r="IR112">
            <v>-43.179999999999993</v>
          </cell>
          <cell r="IX112">
            <v>581.14999999999975</v>
          </cell>
          <cell r="IZ112">
            <v>818.42499999999984</v>
          </cell>
          <cell r="JE112">
            <v>196.245</v>
          </cell>
          <cell r="JG112">
            <v>40.926000000000002</v>
          </cell>
          <cell r="JH112">
            <v>82.032000000000011</v>
          </cell>
          <cell r="JJ112">
            <v>-2.8509999999999969</v>
          </cell>
          <cell r="JP112">
            <v>660.16299999999978</v>
          </cell>
          <cell r="JR112">
            <v>782.64099999999996</v>
          </cell>
          <cell r="JW112">
            <v>192.59899999999999</v>
          </cell>
          <cell r="JY112">
            <v>42.722999999999978</v>
          </cell>
          <cell r="JZ112">
            <v>76.10899999999998</v>
          </cell>
          <cell r="KB112">
            <v>3.893999999999985</v>
          </cell>
          <cell r="KH112">
            <v>664.05699999999979</v>
          </cell>
          <cell r="KJ112">
            <v>874.13300000000015</v>
          </cell>
          <cell r="KO112">
            <v>198.58699999999999</v>
          </cell>
          <cell r="KQ112">
            <v>86.154999999999987</v>
          </cell>
          <cell r="KR112">
            <v>75.345999999999947</v>
          </cell>
          <cell r="KT112">
            <v>92.303999999999974</v>
          </cell>
          <cell r="KZ112">
            <v>744.59299999999973</v>
          </cell>
          <cell r="LB112">
            <v>791.41700000000014</v>
          </cell>
          <cell r="LG112">
            <v>209.14599999999999</v>
          </cell>
          <cell r="LI112">
            <v>66.904000000000025</v>
          </cell>
          <cell r="LJ112">
            <v>99.819000000000017</v>
          </cell>
          <cell r="LL112">
            <v>30.751000000000019</v>
          </cell>
          <cell r="LR112">
            <v>791.57699999999977</v>
          </cell>
          <cell r="LT112">
            <v>854.06999999999994</v>
          </cell>
          <cell r="LY112">
            <v>266.76608980290212</v>
          </cell>
          <cell r="MA112">
            <v>97.748277506526961</v>
          </cell>
          <cell r="MB112">
            <v>133.9541662639765</v>
          </cell>
          <cell r="MD112">
            <v>51.149459253824247</v>
          </cell>
          <cell r="MJ112">
            <v>963.55078942051296</v>
          </cell>
          <cell r="ML112">
            <v>951.41697920000001</v>
          </cell>
          <cell r="MQ112">
            <v>267.38611221553998</v>
          </cell>
          <cell r="MS112">
            <v>94.094374677271986</v>
          </cell>
          <cell r="MT112">
            <v>133.59202171673911</v>
          </cell>
          <cell r="MV112">
            <v>51.760453374407113</v>
          </cell>
          <cell r="NB112">
            <v>1069.498618242447</v>
          </cell>
          <cell r="ND112">
            <v>1044.5435940960001</v>
          </cell>
          <cell r="NI112">
            <v>269.01980137007109</v>
          </cell>
          <cell r="NK112">
            <v>91.020079417753095</v>
          </cell>
          <cell r="NL112">
            <v>133.8127519933357</v>
          </cell>
          <cell r="NN112">
            <v>36.230645112897932</v>
          </cell>
          <cell r="NT112">
            <v>1166.961310086705</v>
          </cell>
          <cell r="NV112">
            <v>1145.9394388192479</v>
          </cell>
          <cell r="OA112">
            <v>301.0801647710494</v>
          </cell>
          <cell r="OC112">
            <v>115.04633138385989</v>
          </cell>
          <cell r="OD112">
            <v>159.21679248121339</v>
          </cell>
          <cell r="OF112">
            <v>67.18410998744011</v>
          </cell>
          <cell r="OL112">
            <v>1223.037789951389</v>
          </cell>
          <cell r="ON112">
            <v>1191.088645406883</v>
          </cell>
          <cell r="OS112">
            <v>308.58409172467742</v>
          </cell>
          <cell r="OU112">
            <v>116.8880437768792</v>
          </cell>
          <cell r="OV112">
            <v>162.44478513900589</v>
          </cell>
          <cell r="OX112">
            <v>67.883648845617671</v>
          </cell>
          <cell r="PD112">
            <v>1232.0623342070569</v>
          </cell>
          <cell r="PF112">
            <v>1236.4098494287191</v>
          </cell>
          <cell r="PK112">
            <v>309.06061507729243</v>
          </cell>
          <cell r="PM112">
            <v>114.753253829862</v>
          </cell>
          <cell r="PN112">
            <v>161.696930013046</v>
          </cell>
          <cell r="PP112">
            <v>65.701132021949732</v>
          </cell>
          <cell r="PV112">
            <v>1238.759130771221</v>
          </cell>
          <cell r="PX112">
            <v>1281.905258710806</v>
          </cell>
          <cell r="QC112">
            <v>310.89773673032772</v>
          </cell>
          <cell r="QE112">
            <v>112.852828005557</v>
          </cell>
          <cell r="QF112">
            <v>161.1879456085309</v>
          </cell>
          <cell r="QH112">
            <v>63.372825434619138</v>
          </cell>
          <cell r="QN112">
            <v>1246.63300797033</v>
          </cell>
          <cell r="QP112">
            <v>1327.57710941971</v>
          </cell>
          <cell r="UH112">
            <v>50.167000000000087</v>
          </cell>
          <cell r="UI112">
            <v>169.89155774112939</v>
          </cell>
          <cell r="UJ112">
            <v>264.14171628962691</v>
          </cell>
          <cell r="UK112">
            <v>356.8444425266652</v>
          </cell>
          <cell r="UL112">
            <v>362.40338901564309</v>
          </cell>
          <cell r="UM112">
            <v>378.98483566584628</v>
          </cell>
          <cell r="UN112">
            <v>395.73992306627463</v>
          </cell>
          <cell r="UO112">
            <v>412.86761575931922</v>
          </cell>
          <cell r="UT112">
            <v>-43.179999999999993</v>
          </cell>
          <cell r="UU112">
            <v>-2.8509999999999969</v>
          </cell>
          <cell r="UV112">
            <v>92.303999999999974</v>
          </cell>
          <cell r="UW112">
            <v>3.893999999999985</v>
          </cell>
          <cell r="UX112">
            <v>30.751000000000019</v>
          </cell>
          <cell r="UY112">
            <v>51.149459253824247</v>
          </cell>
          <cell r="UZ112">
            <v>51.760453374407113</v>
          </cell>
          <cell r="VA112">
            <v>36.230645112897932</v>
          </cell>
          <cell r="YH112">
            <v>67.18410998744011</v>
          </cell>
          <cell r="YM112">
            <v>67.883648845617671</v>
          </cell>
          <cell r="YR112">
            <v>65.701132021949732</v>
          </cell>
          <cell r="YW112">
            <v>63.372825434619138</v>
          </cell>
        </row>
        <row r="113">
          <cell r="A113" t="str">
            <v>PAGS</v>
          </cell>
          <cell r="B113" t="str">
            <v>PagBank</v>
          </cell>
          <cell r="C113" t="str">
            <v>Financials Non-Banks</v>
          </cell>
          <cell r="D113" t="str">
            <v>Bernardo Guttmann</v>
          </cell>
          <cell r="E113">
            <v>45589</v>
          </cell>
          <cell r="F113" t="str">
            <v>Buy</v>
          </cell>
          <cell r="G113" t="b">
            <v>0</v>
          </cell>
          <cell r="H113" t="str">
            <v>BRL</v>
          </cell>
          <cell r="I113">
            <v>12</v>
          </cell>
          <cell r="J113">
            <v>0.17315</v>
          </cell>
          <cell r="AE113">
            <v>15948.33976830879</v>
          </cell>
          <cell r="AF113">
            <v>5653.2458633105853</v>
          </cell>
          <cell r="AJ113">
            <v>1653.6428994261889</v>
          </cell>
          <cell r="AK113">
            <v>315.868808</v>
          </cell>
          <cell r="AL113">
            <v>55108.093493443281</v>
          </cell>
          <cell r="AM113">
            <v>2899.0604780707549</v>
          </cell>
          <cell r="AN113">
            <v>5022.0802848621443</v>
          </cell>
          <cell r="AO113">
            <v>41867.405762131508</v>
          </cell>
          <cell r="AP113">
            <v>13240.68649903882</v>
          </cell>
          <cell r="AS113">
            <v>-1988.364</v>
          </cell>
          <cell r="AV113">
            <v>0</v>
          </cell>
          <cell r="AW113">
            <v>18942.443768548361</v>
          </cell>
          <cell r="AX113">
            <v>7637.109648555137</v>
          </cell>
          <cell r="BB113">
            <v>2153.9922054096069</v>
          </cell>
          <cell r="BC113">
            <v>319.069299</v>
          </cell>
          <cell r="BD113">
            <v>77542.864134631978</v>
          </cell>
          <cell r="BE113">
            <v>2196.5705598156742</v>
          </cell>
          <cell r="BF113">
            <v>5780.913329556146</v>
          </cell>
          <cell r="BG113">
            <v>62057.223625148443</v>
          </cell>
          <cell r="BH113">
            <v>15485.638520376109</v>
          </cell>
          <cell r="BK113">
            <v>-2603.5293152095001</v>
          </cell>
          <cell r="BN113">
            <v>0</v>
          </cell>
          <cell r="BO113">
            <v>19051.942354961309</v>
          </cell>
          <cell r="BP113">
            <v>7894.0892546339301</v>
          </cell>
          <cell r="BT113">
            <v>2388.7390965974942</v>
          </cell>
          <cell r="BU113">
            <v>319.069299</v>
          </cell>
          <cell r="BV113">
            <v>98966.080257476395</v>
          </cell>
          <cell r="BW113">
            <v>12907.721945989741</v>
          </cell>
          <cell r="BX113">
            <v>6641.7936091695819</v>
          </cell>
          <cell r="BY113">
            <v>81091.700651395353</v>
          </cell>
          <cell r="BZ113">
            <v>17874.377616973601</v>
          </cell>
          <cell r="CC113">
            <v>-2662.263178630822</v>
          </cell>
          <cell r="CE113">
            <v>10711.15138617406</v>
          </cell>
          <cell r="CF113">
            <v>0</v>
          </cell>
          <cell r="CG113">
            <v>20203.65181599656</v>
          </cell>
          <cell r="CH113">
            <v>8532.9242632709247</v>
          </cell>
          <cell r="CL113">
            <v>2675.9913125461089</v>
          </cell>
          <cell r="CM113">
            <v>319.069299</v>
          </cell>
          <cell r="CN113">
            <v>113557.19532329919</v>
          </cell>
          <cell r="CO113">
            <v>18928.684907454332</v>
          </cell>
          <cell r="CP113">
            <v>7554.7149848758427</v>
          </cell>
          <cell r="CQ113">
            <v>93006.824404672065</v>
          </cell>
          <cell r="CR113">
            <v>20550.368929519711</v>
          </cell>
          <cell r="CU113">
            <v>-2823.1997190353991</v>
          </cell>
          <cell r="CW113">
            <v>5132.3044465452758</v>
          </cell>
          <cell r="CX113">
            <v>0</v>
          </cell>
          <cell r="CY113">
            <v>20463.087810649489</v>
          </cell>
          <cell r="CZ113">
            <v>8888.0529782855647</v>
          </cell>
          <cell r="DD113">
            <v>2927.381091009313</v>
          </cell>
          <cell r="DE113">
            <v>319.069299</v>
          </cell>
          <cell r="DF113">
            <v>120691.21715603639</v>
          </cell>
          <cell r="DG113">
            <v>20718.492648855139</v>
          </cell>
          <cell r="DH113">
            <v>8479.3592247109882</v>
          </cell>
          <cell r="DI113">
            <v>97213.465146399991</v>
          </cell>
          <cell r="DJ113">
            <v>23477.75002052902</v>
          </cell>
          <cell r="DM113">
            <v>-2859.4525526262</v>
          </cell>
          <cell r="DO113">
            <v>1300.4668684570879</v>
          </cell>
          <cell r="DP113">
            <v>0</v>
          </cell>
          <cell r="DQ113">
            <v>20369.291949792911</v>
          </cell>
          <cell r="DR113">
            <v>9091.7446584388454</v>
          </cell>
          <cell r="DV113">
            <v>3129.9954431874639</v>
          </cell>
          <cell r="DW113">
            <v>319.069299</v>
          </cell>
          <cell r="DX113">
            <v>130913.46824721539</v>
          </cell>
          <cell r="DY113">
            <v>25313.201966072491</v>
          </cell>
          <cell r="DZ113">
            <v>9399.7652086551425</v>
          </cell>
          <cell r="EA113">
            <v>104305.7207943915</v>
          </cell>
          <cell r="EB113">
            <v>26607.745463716481</v>
          </cell>
          <cell r="EE113">
            <v>-2846.3457910155439</v>
          </cell>
          <cell r="EG113">
            <v>2845.7543361060789</v>
          </cell>
          <cell r="EH113">
            <v>0</v>
          </cell>
          <cell r="EI113">
            <v>20601.69485089105</v>
          </cell>
          <cell r="EJ113">
            <v>9422.0953235042998</v>
          </cell>
          <cell r="EN113">
            <v>3365.996228294553</v>
          </cell>
          <cell r="EO113">
            <v>319.069299</v>
          </cell>
          <cell r="EP113">
            <v>133745.48940682141</v>
          </cell>
          <cell r="EQ113">
            <v>22163.416431171081</v>
          </cell>
          <cell r="ER113">
            <v>10330.672540480409</v>
          </cell>
          <cell r="ES113">
            <v>103771.745725703</v>
          </cell>
          <cell r="ET113">
            <v>29973.741692011041</v>
          </cell>
          <cell r="EW113">
            <v>-2878.8210985024698</v>
          </cell>
          <cell r="EY113">
            <v>-1662.9025697068339</v>
          </cell>
          <cell r="EZ113">
            <v>0</v>
          </cell>
          <cell r="FA113">
            <v>20798.289026601691</v>
          </cell>
          <cell r="FB113">
            <v>9512.0068126802162</v>
          </cell>
          <cell r="FF113">
            <v>3398.1166561882842</v>
          </cell>
          <cell r="FG113">
            <v>319.069299</v>
          </cell>
          <cell r="FH113">
            <v>141933.66068561061</v>
          </cell>
          <cell r="FI113">
            <v>27582.550249600481</v>
          </cell>
          <cell r="FJ113">
            <v>11270.463168601809</v>
          </cell>
          <cell r="FK113">
            <v>108561.80034830391</v>
          </cell>
          <cell r="FL113">
            <v>33371.858348199326</v>
          </cell>
          <cell r="FO113">
            <v>-2906.292598540439</v>
          </cell>
          <cell r="FQ113">
            <v>2438.7211838007329</v>
          </cell>
          <cell r="FR113">
            <v>0</v>
          </cell>
          <cell r="IM113">
            <v>3749.6693190674519</v>
          </cell>
          <cell r="IN113">
            <v>1421.3950594144039</v>
          </cell>
          <cell r="IR113">
            <v>369.78167675915222</v>
          </cell>
          <cell r="IS113">
            <v>319.069299</v>
          </cell>
          <cell r="IT113">
            <v>43191.629205337587</v>
          </cell>
          <cell r="IU113">
            <v>1816.1644145744219</v>
          </cell>
          <cell r="IV113">
            <v>4707.4755984862086</v>
          </cell>
          <cell r="IW113">
            <v>30984.46131324377</v>
          </cell>
          <cell r="IX113">
            <v>12207.16589204197</v>
          </cell>
          <cell r="JA113">
            <v>-408.41</v>
          </cell>
          <cell r="JE113">
            <v>3825.912772318864</v>
          </cell>
          <cell r="JF113">
            <v>1494.398311910981</v>
          </cell>
          <cell r="JJ113">
            <v>385.11624165577729</v>
          </cell>
          <cell r="JK113">
            <v>319.069299</v>
          </cell>
          <cell r="JL113">
            <v>42836.29954902485</v>
          </cell>
          <cell r="JM113">
            <v>1724.081317753338</v>
          </cell>
          <cell r="JN113">
            <v>4834.6707742049366</v>
          </cell>
          <cell r="JO113">
            <v>30310.753676295109</v>
          </cell>
          <cell r="JP113">
            <v>12525.54587274492</v>
          </cell>
          <cell r="JS113">
            <v>-530.101</v>
          </cell>
          <cell r="JW113">
            <v>4026.1463157526241</v>
          </cell>
          <cell r="JX113">
            <v>1532.5085358282729</v>
          </cell>
          <cell r="KB113">
            <v>410.72425510500022</v>
          </cell>
          <cell r="KC113">
            <v>319.069299</v>
          </cell>
          <cell r="KD113">
            <v>47326.986295499999</v>
          </cell>
          <cell r="KE113">
            <v>1974.6180495000001</v>
          </cell>
          <cell r="KF113">
            <v>4962.0407320000004</v>
          </cell>
          <cell r="KG113">
            <v>34458.777786999999</v>
          </cell>
          <cell r="KH113">
            <v>12868.207506999999</v>
          </cell>
          <cell r="KK113">
            <v>-528.77499999999998</v>
          </cell>
          <cell r="KO113">
            <v>4346.6113611698474</v>
          </cell>
          <cell r="KP113">
            <v>1738.326876807648</v>
          </cell>
          <cell r="KT113">
            <v>488.0207259062596</v>
          </cell>
          <cell r="KU113">
            <v>319.069299</v>
          </cell>
          <cell r="KV113">
            <v>55108.093493443281</v>
          </cell>
          <cell r="KW113">
            <v>2899.0604780707549</v>
          </cell>
          <cell r="KX113">
            <v>5022.0802848621443</v>
          </cell>
          <cell r="KY113">
            <v>41867.405762131508</v>
          </cell>
          <cell r="KZ113">
            <v>13240.68649903882</v>
          </cell>
          <cell r="LC113">
            <v>-521.07800000000009</v>
          </cell>
          <cell r="LG113">
            <v>4306.4000000000005</v>
          </cell>
          <cell r="LH113">
            <v>1749.9884679916281</v>
          </cell>
          <cell r="LL113">
            <v>482.60000000000099</v>
          </cell>
          <cell r="LM113">
            <v>319.069299</v>
          </cell>
          <cell r="LN113">
            <v>59165.056400000001</v>
          </cell>
          <cell r="LO113">
            <v>4366.3590000000004</v>
          </cell>
          <cell r="LP113">
            <v>5148.7402000000002</v>
          </cell>
          <cell r="LQ113">
            <v>45395.703788629973</v>
          </cell>
          <cell r="LR113">
            <v>13769.351641970001</v>
          </cell>
          <cell r="LU113">
            <v>-558.33100000000002</v>
          </cell>
          <cell r="LY113">
            <v>4556.7068366544299</v>
          </cell>
          <cell r="LZ113">
            <v>1819.4154176471011</v>
          </cell>
          <cell r="MD113">
            <v>503.64470232704139</v>
          </cell>
          <cell r="ME113">
            <v>319.069299</v>
          </cell>
          <cell r="MF113">
            <v>66478.144606331174</v>
          </cell>
          <cell r="MG113">
            <v>1374.2179925954331</v>
          </cell>
          <cell r="MH113">
            <v>5325.4688276475372</v>
          </cell>
          <cell r="MI113">
            <v>52160.251599930198</v>
          </cell>
          <cell r="MJ113">
            <v>14317.891017293539</v>
          </cell>
          <cell r="MM113">
            <v>-636.74099999999999</v>
          </cell>
          <cell r="MQ113">
            <v>4721.53391747361</v>
          </cell>
          <cell r="MR113">
            <v>1885.228063234887</v>
          </cell>
          <cell r="MV113">
            <v>529.131499609961</v>
          </cell>
          <cell r="MW113">
            <v>319.069299</v>
          </cell>
          <cell r="MX113">
            <v>68520.613585382773</v>
          </cell>
          <cell r="MY113">
            <v>1182.4523563701821</v>
          </cell>
          <cell r="MZ113">
            <v>5538.8158640467173</v>
          </cell>
          <cell r="NA113">
            <v>53673.589079371843</v>
          </cell>
          <cell r="NB113">
            <v>14847.022516903509</v>
          </cell>
          <cell r="NE113">
            <v>-659.77345831477328</v>
          </cell>
          <cell r="NI113">
            <v>5357.8030144203194</v>
          </cell>
          <cell r="NJ113">
            <v>2182.4776996815208</v>
          </cell>
          <cell r="NN113">
            <v>638.61600347260401</v>
          </cell>
          <cell r="NO113">
            <v>319.069299</v>
          </cell>
          <cell r="NP113">
            <v>77542.864134631978</v>
          </cell>
          <cell r="NQ113">
            <v>2196.5705598156742</v>
          </cell>
          <cell r="NR113">
            <v>5780.913329556146</v>
          </cell>
          <cell r="NS113">
            <v>62057.223625148443</v>
          </cell>
          <cell r="NT113">
            <v>15485.638520376109</v>
          </cell>
          <cell r="NW113">
            <v>-748.68385689472689</v>
          </cell>
          <cell r="OA113">
            <v>4160.5282594604878</v>
          </cell>
          <cell r="OB113">
            <v>1723.896745785348</v>
          </cell>
          <cell r="OF113">
            <v>521.64846663437095</v>
          </cell>
          <cell r="OG113">
            <v>319.069299</v>
          </cell>
          <cell r="OH113">
            <v>78117.79966480186</v>
          </cell>
          <cell r="OI113">
            <v>11071.032930358029</v>
          </cell>
          <cell r="OJ113">
            <v>5968.910787485218</v>
          </cell>
          <cell r="OK113">
            <v>62110.510688683957</v>
          </cell>
          <cell r="OL113">
            <v>16007.286987010481</v>
          </cell>
          <cell r="OO113">
            <v>-581.38015444552468</v>
          </cell>
          <cell r="OS113">
            <v>4637.4174485642707</v>
          </cell>
          <cell r="OT113">
            <v>1921.493702211942</v>
          </cell>
          <cell r="OX113">
            <v>581.44099747100927</v>
          </cell>
          <cell r="OY113">
            <v>319.069299</v>
          </cell>
          <cell r="OZ113">
            <v>86795.677684926937</v>
          </cell>
          <cell r="PA113">
            <v>12385.833554214971</v>
          </cell>
          <cell r="PB113">
            <v>6178.45694059777</v>
          </cell>
          <cell r="PC113">
            <v>70206.947711338013</v>
          </cell>
          <cell r="PD113">
            <v>16588.727984481491</v>
          </cell>
          <cell r="PG113">
            <v>-648.01926686691479</v>
          </cell>
          <cell r="PK113">
            <v>4804.58467144317</v>
          </cell>
          <cell r="PL113">
            <v>1990.758712218214</v>
          </cell>
          <cell r="PP113">
            <v>602.40048147115181</v>
          </cell>
          <cell r="PQ113">
            <v>319.069299</v>
          </cell>
          <cell r="PR113">
            <v>89607.227371184519</v>
          </cell>
          <cell r="PS113">
            <v>12654.83538802333</v>
          </cell>
          <cell r="PT113">
            <v>6395.5567049323672</v>
          </cell>
          <cell r="PU113">
            <v>72416.096916124428</v>
          </cell>
          <cell r="PV113">
            <v>17191.128465952639</v>
          </cell>
          <cell r="PY113">
            <v>-671.37872984726403</v>
          </cell>
          <cell r="QC113">
            <v>5449.4119754933818</v>
          </cell>
          <cell r="QD113">
            <v>2257.9400944184258</v>
          </cell>
          <cell r="QH113">
            <v>683.2491510209619</v>
          </cell>
          <cell r="QI113">
            <v>319.069299</v>
          </cell>
          <cell r="QJ113">
            <v>98966.080257476395</v>
          </cell>
          <cell r="QK113">
            <v>12907.721945989741</v>
          </cell>
          <cell r="QL113">
            <v>6641.7936091695819</v>
          </cell>
          <cell r="QM113">
            <v>81091.700651395353</v>
          </cell>
          <cell r="QN113">
            <v>17874.377616973601</v>
          </cell>
          <cell r="QQ113">
            <v>-761.48502747111843</v>
          </cell>
          <cell r="QU113">
            <v>21017.980318107751</v>
          </cell>
          <cell r="QV113">
            <v>9612.4816670694054</v>
          </cell>
          <cell r="QZ113">
            <v>3434.01079324597</v>
          </cell>
          <cell r="RA113">
            <v>319.069299</v>
          </cell>
          <cell r="RB113">
            <v>142808.3102415821</v>
          </cell>
          <cell r="RC113">
            <v>25433.356813981722</v>
          </cell>
          <cell r="RD113">
            <v>12220.180758338831</v>
          </cell>
          <cell r="RE113">
            <v>106002.43911102939</v>
          </cell>
          <cell r="RF113">
            <v>36805.869141445291</v>
          </cell>
          <cell r="RI113">
            <v>-2936.9916225635779</v>
          </cell>
          <cell r="RK113">
            <v>-824.43085217686166</v>
          </cell>
          <cell r="RL113">
            <v>0</v>
          </cell>
          <cell r="RM113">
            <v>4412.3338704053394</v>
          </cell>
          <cell r="RN113">
            <v>1863.5299738547139</v>
          </cell>
          <cell r="RR113">
            <v>584.41747129640009</v>
          </cell>
          <cell r="RS113">
            <v>319.069299</v>
          </cell>
          <cell r="RT113">
            <v>89034.529077266488</v>
          </cell>
          <cell r="RU113">
            <v>15189.663042283049</v>
          </cell>
          <cell r="RV113">
            <v>6841.1691450247608</v>
          </cell>
          <cell r="RW113">
            <v>70575.731999889074</v>
          </cell>
          <cell r="RX113">
            <v>18458.795088269999</v>
          </cell>
          <cell r="SA113">
            <v>-616.56674034323726</v>
          </cell>
          <cell r="SE113">
            <v>4918.5978565933337</v>
          </cell>
          <cell r="SF113">
            <v>2077.3483612782911</v>
          </cell>
          <cell r="SJ113">
            <v>651.47257802821355</v>
          </cell>
          <cell r="SK113">
            <v>319.069299</v>
          </cell>
          <cell r="SL113">
            <v>99289.556654990243</v>
          </cell>
          <cell r="SM113">
            <v>17362.32449154638</v>
          </cell>
          <cell r="SN113">
            <v>7063.4207044300656</v>
          </cell>
          <cell r="SO113">
            <v>80179.286999584612</v>
          </cell>
          <cell r="SP113">
            <v>19110.267666298219</v>
          </cell>
          <cell r="SS113">
            <v>-687.31060172932735</v>
          </cell>
          <cell r="SW113">
            <v>5095.4508330676781</v>
          </cell>
          <cell r="SX113">
            <v>2152.0414448719589</v>
          </cell>
          <cell r="TB113">
            <v>674.89690908249088</v>
          </cell>
          <cell r="TC113">
            <v>319.069299</v>
          </cell>
          <cell r="TD113">
            <v>102567.22373666651</v>
          </cell>
          <cell r="TE113">
            <v>17869.248946084099</v>
          </cell>
          <cell r="TF113">
            <v>7293.6635351189543</v>
          </cell>
          <cell r="TG113">
            <v>82782.057172178378</v>
          </cell>
          <cell r="TH113">
            <v>19785.16457538071</v>
          </cell>
          <cell r="TK113">
            <v>-712.02352383074776</v>
          </cell>
          <cell r="TO113">
            <v>5777.2692559302122</v>
          </cell>
          <cell r="TP113">
            <v>2440.0044832659601</v>
          </cell>
          <cell r="TT113">
            <v>765.20435413900452</v>
          </cell>
          <cell r="TU113">
            <v>319.069299</v>
          </cell>
          <cell r="TV113">
            <v>113557.19532329919</v>
          </cell>
          <cell r="TW113">
            <v>18928.684907454332</v>
          </cell>
          <cell r="TX113">
            <v>7554.7149848758427</v>
          </cell>
          <cell r="TY113">
            <v>93006.824404672065</v>
          </cell>
          <cell r="TZ113">
            <v>20550.368929519711</v>
          </cell>
          <cell r="UC113">
            <v>-807.29885313208661</v>
          </cell>
        </row>
        <row r="114">
          <cell r="A114" t="str">
            <v>PBR</v>
          </cell>
          <cell r="B114" t="str">
            <v>Petrobras</v>
          </cell>
          <cell r="C114" t="str">
            <v>Oil, Gas &amp; Petrochemicals</v>
          </cell>
          <cell r="D114" t="str">
            <v>Regis Cardoso</v>
          </cell>
          <cell r="E114">
            <v>45616</v>
          </cell>
          <cell r="F114" t="str">
            <v>Buy</v>
          </cell>
          <cell r="G114" t="b">
            <v>0</v>
          </cell>
          <cell r="H114" t="str">
            <v>USD</v>
          </cell>
          <cell r="I114">
            <v>17</v>
          </cell>
          <cell r="J114">
            <v>0.15329999999999999</v>
          </cell>
          <cell r="K114">
            <v>6.4826168602826681E-2</v>
          </cell>
          <cell r="L114">
            <v>0.1311970542555731</v>
          </cell>
          <cell r="M114">
            <v>124474</v>
          </cell>
          <cell r="N114">
            <v>64988</v>
          </cell>
          <cell r="O114">
            <v>57114</v>
          </cell>
          <cell r="P114">
            <v>66217</v>
          </cell>
          <cell r="R114">
            <v>36755</v>
          </cell>
          <cell r="S114">
            <v>13044.200999999999</v>
          </cell>
          <cell r="T114">
            <v>187191</v>
          </cell>
          <cell r="U114">
            <v>12333</v>
          </cell>
          <cell r="V114">
            <v>133155</v>
          </cell>
          <cell r="W114">
            <v>117355</v>
          </cell>
          <cell r="X114">
            <v>69836</v>
          </cell>
          <cell r="Y114">
            <v>53799</v>
          </cell>
          <cell r="Z114">
            <v>41466</v>
          </cell>
          <cell r="AA114">
            <v>9848</v>
          </cell>
          <cell r="AB114">
            <v>52466.38</v>
          </cell>
          <cell r="AC114">
            <v>45312</v>
          </cell>
          <cell r="AD114">
            <v>37701</v>
          </cell>
          <cell r="AE114">
            <v>102415</v>
          </cell>
          <cell r="AF114">
            <v>53980</v>
          </cell>
          <cell r="AG114">
            <v>38039</v>
          </cell>
          <cell r="AH114">
            <v>52420</v>
          </cell>
          <cell r="AJ114">
            <v>24995</v>
          </cell>
          <cell r="AK114">
            <v>12940.137000000001</v>
          </cell>
          <cell r="AL114">
            <v>217067</v>
          </cell>
          <cell r="AM114">
            <v>17955</v>
          </cell>
          <cell r="AN114">
            <v>156466</v>
          </cell>
          <cell r="AO114">
            <v>138092</v>
          </cell>
          <cell r="AP114">
            <v>78975</v>
          </cell>
          <cell r="AQ114">
            <v>62600</v>
          </cell>
          <cell r="AR114">
            <v>44645</v>
          </cell>
          <cell r="AS114">
            <v>12532</v>
          </cell>
          <cell r="AT114">
            <v>25792.58</v>
          </cell>
          <cell r="AU114">
            <v>26848</v>
          </cell>
          <cell r="AV114">
            <v>19670</v>
          </cell>
          <cell r="AW114">
            <v>92437.806602229626</v>
          </cell>
          <cell r="AX114">
            <v>46303.174032367009</v>
          </cell>
          <cell r="AY114">
            <v>30882.556044330431</v>
          </cell>
          <cell r="AZ114">
            <v>43224.903956735507</v>
          </cell>
          <cell r="BB114">
            <v>13319.62620619619</v>
          </cell>
          <cell r="BC114">
            <v>12888.733</v>
          </cell>
          <cell r="BD114">
            <v>202472.36748547709</v>
          </cell>
          <cell r="BE114">
            <v>11548.5116807711</v>
          </cell>
          <cell r="BF114">
            <v>153306.7403900678</v>
          </cell>
          <cell r="BG114">
            <v>132401.38609898629</v>
          </cell>
          <cell r="BH114">
            <v>70070.981386490836</v>
          </cell>
          <cell r="BI114">
            <v>68219.139856399299</v>
          </cell>
          <cell r="BJ114">
            <v>56670.628175628197</v>
          </cell>
          <cell r="BK114">
            <v>14165.989271592</v>
          </cell>
          <cell r="BL114">
            <v>15614.49327506555</v>
          </cell>
          <cell r="BM114">
            <v>17827.11168077109</v>
          </cell>
          <cell r="BN114">
            <v>19966.849999999999</v>
          </cell>
          <cell r="BO114">
            <v>88205.880834625626</v>
          </cell>
          <cell r="BP114">
            <v>42765.664482390181</v>
          </cell>
          <cell r="BQ114">
            <v>29702.3895245524</v>
          </cell>
          <cell r="BR114">
            <v>43552.827569137233</v>
          </cell>
          <cell r="BT114">
            <v>15621.96942607464</v>
          </cell>
          <cell r="BU114">
            <v>12888.733</v>
          </cell>
          <cell r="BV114">
            <v>202862.90115075739</v>
          </cell>
          <cell r="BW114">
            <v>11719.976127458171</v>
          </cell>
          <cell r="BX114">
            <v>153151.40842036079</v>
          </cell>
          <cell r="BY114">
            <v>124088.51548976891</v>
          </cell>
          <cell r="BZ114">
            <v>78774.38566098857</v>
          </cell>
          <cell r="CA114">
            <v>59479.258371655422</v>
          </cell>
          <cell r="CB114">
            <v>47759.282244197253</v>
          </cell>
          <cell r="CC114">
            <v>15887.173744549031</v>
          </cell>
          <cell r="CD114">
            <v>11018.03926546279</v>
          </cell>
          <cell r="CE114">
            <v>15592.687190860101</v>
          </cell>
          <cell r="CF114">
            <v>9892.8328877737422</v>
          </cell>
          <cell r="CG114">
            <v>92374.084015598812</v>
          </cell>
          <cell r="CH114">
            <v>41765.003951721141</v>
          </cell>
          <cell r="CI114">
            <v>28502.426518525059</v>
          </cell>
          <cell r="CJ114">
            <v>44474.345100314167</v>
          </cell>
          <cell r="CL114">
            <v>14089.36173649296</v>
          </cell>
          <cell r="CM114">
            <v>12888.733</v>
          </cell>
          <cell r="CN114">
            <v>206795.2570524289</v>
          </cell>
          <cell r="CO114">
            <v>13292.059766927279</v>
          </cell>
          <cell r="CP114">
            <v>154504.4733317192</v>
          </cell>
          <cell r="CQ114">
            <v>120001.46586211149</v>
          </cell>
          <cell r="CR114">
            <v>86793.791190317454</v>
          </cell>
          <cell r="CS114">
            <v>55067.74808844769</v>
          </cell>
          <cell r="CT114">
            <v>41775.688321520407</v>
          </cell>
          <cell r="CU114">
            <v>16368.603251959599</v>
          </cell>
          <cell r="CV114">
            <v>10908.325440247479</v>
          </cell>
          <cell r="CW114">
            <v>13479.27657889094</v>
          </cell>
          <cell r="CX114">
            <v>9384.1929394218241</v>
          </cell>
          <cell r="CY114">
            <v>92853.51977667844</v>
          </cell>
          <cell r="CZ114">
            <v>42676.16213562592</v>
          </cell>
          <cell r="DA114">
            <v>29305.83419379414</v>
          </cell>
          <cell r="DB114">
            <v>44525.172670542182</v>
          </cell>
          <cell r="DD114">
            <v>14678.816703448379</v>
          </cell>
          <cell r="DE114">
            <v>12888.733</v>
          </cell>
          <cell r="DF114">
            <v>216210.24065171991</v>
          </cell>
          <cell r="DG114">
            <v>14266.81092552201</v>
          </cell>
          <cell r="DH114">
            <v>162954.20900790111</v>
          </cell>
          <cell r="DI114">
            <v>120761.55153438001</v>
          </cell>
          <cell r="DJ114">
            <v>95448.689117339891</v>
          </cell>
          <cell r="DK114">
            <v>55786.082111661031</v>
          </cell>
          <cell r="DL114">
            <v>41519.27118613902</v>
          </cell>
          <cell r="DM114">
            <v>16368.603251959599</v>
          </cell>
          <cell r="DN114">
            <v>11282.588049651369</v>
          </cell>
          <cell r="DO114">
            <v>13470.177022368</v>
          </cell>
          <cell r="DP114">
            <v>9603.4258637732728</v>
          </cell>
          <cell r="DQ114">
            <v>96754.174779463341</v>
          </cell>
          <cell r="DR114">
            <v>44774.966050818519</v>
          </cell>
          <cell r="DS114">
            <v>30950.93762190182</v>
          </cell>
          <cell r="DT114">
            <v>47337.670739777517</v>
          </cell>
          <cell r="DV114">
            <v>16695.58223648939</v>
          </cell>
          <cell r="DW114">
            <v>12888.733</v>
          </cell>
          <cell r="DX114">
            <v>227294.9784059636</v>
          </cell>
          <cell r="DY114">
            <v>18705.966137402171</v>
          </cell>
          <cell r="DZ114">
            <v>168806.82657699109</v>
          </cell>
          <cell r="EA114">
            <v>123267.63514935281</v>
          </cell>
          <cell r="EB114">
            <v>104027.34325661079</v>
          </cell>
          <cell r="EC114">
            <v>57810.376990195167</v>
          </cell>
          <cell r="ED114">
            <v>39104.410852793</v>
          </cell>
          <cell r="EE114">
            <v>16368.603251959599</v>
          </cell>
          <cell r="EF114">
            <v>12581.17571337596</v>
          </cell>
          <cell r="EG114">
            <v>14670.57025723394</v>
          </cell>
          <cell r="EH114">
            <v>10231.41504535378</v>
          </cell>
          <cell r="EI114">
            <v>99492.077878930155</v>
          </cell>
          <cell r="EJ114">
            <v>45785.693785446587</v>
          </cell>
          <cell r="EK114">
            <v>31505.883294186759</v>
          </cell>
          <cell r="EL114">
            <v>48499.050948974917</v>
          </cell>
          <cell r="EN114">
            <v>16561.191693741999</v>
          </cell>
          <cell r="EO114">
            <v>12888.733</v>
          </cell>
          <cell r="EP114">
            <v>239170.01492878061</v>
          </cell>
          <cell r="EQ114">
            <v>23662.175753799511</v>
          </cell>
          <cell r="ER114">
            <v>175093.334381108</v>
          </cell>
          <cell r="ES114">
            <v>126397.3140081125</v>
          </cell>
          <cell r="ET114">
            <v>112772.7009206681</v>
          </cell>
          <cell r="EU114">
            <v>60549.106816252402</v>
          </cell>
          <cell r="EV114">
            <v>36886.931062452903</v>
          </cell>
          <cell r="EW114">
            <v>16368.603251959599</v>
          </cell>
          <cell r="EX114">
            <v>13204.167515326129</v>
          </cell>
          <cell r="EY114">
            <v>15800.751055027249</v>
          </cell>
          <cell r="EZ114">
            <v>10844.541438629911</v>
          </cell>
          <cell r="FA114">
            <v>99133.156228296779</v>
          </cell>
          <cell r="FB114">
            <v>44138.839838624539</v>
          </cell>
          <cell r="FC114">
            <v>29656.23322968301</v>
          </cell>
          <cell r="FD114">
            <v>47411.793523663073</v>
          </cell>
          <cell r="FF114">
            <v>18264.301784871699</v>
          </cell>
          <cell r="FG114">
            <v>12888.733</v>
          </cell>
          <cell r="FH114">
            <v>249383.40149224401</v>
          </cell>
          <cell r="FI114">
            <v>27526.667482834491</v>
          </cell>
          <cell r="FJ114">
            <v>181277.12859503849</v>
          </cell>
          <cell r="FK114">
            <v>129735.6999581562</v>
          </cell>
          <cell r="FL114">
            <v>119647.7015340878</v>
          </cell>
          <cell r="FM114">
            <v>63780.832997823803</v>
          </cell>
          <cell r="FN114">
            <v>36254.165514989298</v>
          </cell>
          <cell r="FO114">
            <v>16185.377412792481</v>
          </cell>
          <cell r="FP114">
            <v>12580.643025866581</v>
          </cell>
          <cell r="FQ114">
            <v>14034.194523020031</v>
          </cell>
          <cell r="FR114">
            <v>10169.70279398504</v>
          </cell>
          <cell r="FS114">
            <v>27189</v>
          </cell>
          <cell r="FT114">
            <v>14410</v>
          </cell>
          <cell r="FU114">
            <v>12268</v>
          </cell>
          <cell r="FV114">
            <v>14961</v>
          </cell>
          <cell r="FX114">
            <v>8648</v>
          </cell>
          <cell r="FZ114">
            <v>210786</v>
          </cell>
          <cell r="GA114">
            <v>18536</v>
          </cell>
          <cell r="GB114">
            <v>148596</v>
          </cell>
          <cell r="GC114">
            <v>118534</v>
          </cell>
          <cell r="GD114">
            <v>92252</v>
          </cell>
          <cell r="GE114">
            <v>58554</v>
          </cell>
          <cell r="GF114">
            <v>40018</v>
          </cell>
          <cell r="GG114">
            <v>6483.183561293532</v>
          </cell>
          <cell r="GH114">
            <v>11885.38</v>
          </cell>
          <cell r="GI114">
            <v>11451.76</v>
          </cell>
          <cell r="GJ114">
            <v>15071.745553510371</v>
          </cell>
          <cell r="GK114">
            <v>34703</v>
          </cell>
          <cell r="GL114">
            <v>19463</v>
          </cell>
          <cell r="GM114">
            <v>19557</v>
          </cell>
          <cell r="GN114">
            <v>19943</v>
          </cell>
          <cell r="GP114">
            <v>11041</v>
          </cell>
          <cell r="GR114">
            <v>191820</v>
          </cell>
          <cell r="GS114">
            <v>19191</v>
          </cell>
          <cell r="GT114">
            <v>130673</v>
          </cell>
          <cell r="GU114">
            <v>113003</v>
          </cell>
          <cell r="GV114">
            <v>78817</v>
          </cell>
          <cell r="GW114">
            <v>53577</v>
          </cell>
          <cell r="GX114">
            <v>34386</v>
          </cell>
          <cell r="GY114">
            <v>6376.3170657398523</v>
          </cell>
          <cell r="GZ114">
            <v>19670.14</v>
          </cell>
          <cell r="HA114">
            <v>19235.86</v>
          </cell>
          <cell r="HB114">
            <v>14134.06700296987</v>
          </cell>
          <cell r="HC114">
            <v>32411</v>
          </cell>
          <cell r="HD114">
            <v>16536</v>
          </cell>
          <cell r="HE114">
            <v>14170</v>
          </cell>
          <cell r="HF114">
            <v>17410</v>
          </cell>
          <cell r="HH114">
            <v>8790</v>
          </cell>
          <cell r="HJ114">
            <v>175262</v>
          </cell>
          <cell r="HK114">
            <v>6834</v>
          </cell>
          <cell r="HL114">
            <v>126972</v>
          </cell>
          <cell r="HM114">
            <v>106067</v>
          </cell>
          <cell r="HN114">
            <v>69195</v>
          </cell>
          <cell r="HO114">
            <v>54268</v>
          </cell>
          <cell r="HP114">
            <v>47434</v>
          </cell>
          <cell r="HQ114">
            <v>6276.3586437008926</v>
          </cell>
          <cell r="HR114">
            <v>9422.08</v>
          </cell>
          <cell r="HS114">
            <v>9052.48</v>
          </cell>
          <cell r="HT114">
            <v>13076.3194137276</v>
          </cell>
          <cell r="HU114">
            <v>30171</v>
          </cell>
          <cell r="HV114">
            <v>14579</v>
          </cell>
          <cell r="HW114">
            <v>11119</v>
          </cell>
          <cell r="HX114">
            <v>13903</v>
          </cell>
          <cell r="HZ114">
            <v>8276</v>
          </cell>
          <cell r="IB114">
            <v>187191</v>
          </cell>
          <cell r="IC114">
            <v>12333</v>
          </cell>
          <cell r="ID114">
            <v>133155</v>
          </cell>
          <cell r="IE114">
            <v>117355</v>
          </cell>
          <cell r="IF114">
            <v>69836</v>
          </cell>
          <cell r="IG114">
            <v>53799</v>
          </cell>
          <cell r="IH114">
            <v>41466</v>
          </cell>
          <cell r="II114">
            <v>6128.8838607329644</v>
          </cell>
          <cell r="IJ114">
            <v>11186.74</v>
          </cell>
          <cell r="IK114">
            <v>10745.2</v>
          </cell>
          <cell r="IL114">
            <v>11993.371767198911</v>
          </cell>
          <cell r="IM114">
            <v>26771</v>
          </cell>
          <cell r="IN114">
            <v>14113</v>
          </cell>
          <cell r="IO114">
            <v>11553</v>
          </cell>
          <cell r="IP114">
            <v>13956</v>
          </cell>
          <cell r="IR114">
            <v>7370</v>
          </cell>
          <cell r="IT114">
            <v>192617</v>
          </cell>
          <cell r="IU114">
            <v>15811</v>
          </cell>
          <cell r="IV114">
            <v>136627</v>
          </cell>
          <cell r="IW114">
            <v>113214</v>
          </cell>
          <cell r="IX114">
            <v>79404</v>
          </cell>
          <cell r="IY114">
            <v>53349</v>
          </cell>
          <cell r="IZ114">
            <v>37538</v>
          </cell>
          <cell r="JA114">
            <v>6017.9810367125474</v>
          </cell>
          <cell r="JB114">
            <v>7710.9</v>
          </cell>
          <cell r="JC114">
            <v>7337.3399999999992</v>
          </cell>
          <cell r="JD114">
            <v>10705.41257894815</v>
          </cell>
          <cell r="JE114">
            <v>22979</v>
          </cell>
          <cell r="JF114">
            <v>11637</v>
          </cell>
          <cell r="JG114">
            <v>8478</v>
          </cell>
          <cell r="JH114">
            <v>11436</v>
          </cell>
          <cell r="JJ114">
            <v>5859</v>
          </cell>
          <cell r="JL114">
            <v>205524</v>
          </cell>
          <cell r="JM114">
            <v>15847</v>
          </cell>
          <cell r="JN114">
            <v>150019</v>
          </cell>
          <cell r="JO114">
            <v>128274</v>
          </cell>
          <cell r="JP114">
            <v>77250</v>
          </cell>
          <cell r="JQ114">
            <v>57971</v>
          </cell>
          <cell r="JR114">
            <v>42124</v>
          </cell>
          <cell r="JS114">
            <v>5883.64307888856</v>
          </cell>
          <cell r="JT114">
            <v>5933.68</v>
          </cell>
          <cell r="JU114">
            <v>5611.6</v>
          </cell>
          <cell r="JV114">
            <v>9596.910682611413</v>
          </cell>
          <cell r="JW114">
            <v>25552</v>
          </cell>
          <cell r="JX114">
            <v>13570</v>
          </cell>
          <cell r="JY114">
            <v>9980</v>
          </cell>
          <cell r="JZ114">
            <v>13551</v>
          </cell>
          <cell r="KB114">
            <v>5484</v>
          </cell>
          <cell r="KD114">
            <v>204788</v>
          </cell>
          <cell r="KE114">
            <v>17323</v>
          </cell>
          <cell r="KF114">
            <v>147787</v>
          </cell>
          <cell r="KG114">
            <v>127407</v>
          </cell>
          <cell r="KH114">
            <v>77381</v>
          </cell>
          <cell r="KI114">
            <v>60997</v>
          </cell>
          <cell r="KJ114">
            <v>43674</v>
          </cell>
          <cell r="KK114">
            <v>5731.038328248319</v>
          </cell>
          <cell r="KL114">
            <v>7602.32</v>
          </cell>
          <cell r="KM114">
            <v>7138.34</v>
          </cell>
          <cell r="KN114">
            <v>8468.1148894942653</v>
          </cell>
          <cell r="KO114">
            <v>27107</v>
          </cell>
          <cell r="KP114">
            <v>14654</v>
          </cell>
          <cell r="KQ114">
            <v>8022</v>
          </cell>
          <cell r="KR114">
            <v>13470</v>
          </cell>
          <cell r="KT114">
            <v>6282</v>
          </cell>
          <cell r="KV114">
            <v>217067</v>
          </cell>
          <cell r="KW114">
            <v>17955</v>
          </cell>
          <cell r="KX114">
            <v>156466</v>
          </cell>
          <cell r="KY114">
            <v>138092</v>
          </cell>
          <cell r="KZ114">
            <v>78975</v>
          </cell>
          <cell r="LA114">
            <v>62600</v>
          </cell>
          <cell r="LB114">
            <v>44645</v>
          </cell>
          <cell r="LC114">
            <v>5806.2249700003022</v>
          </cell>
          <cell r="LD114">
            <v>4560.3600000000006</v>
          </cell>
          <cell r="LE114">
            <v>4141.26</v>
          </cell>
          <cell r="LF114">
            <v>7186.5423076537509</v>
          </cell>
          <cell r="LG114">
            <v>23768</v>
          </cell>
          <cell r="LH114">
            <v>12257</v>
          </cell>
          <cell r="LI114">
            <v>8984</v>
          </cell>
          <cell r="LJ114">
            <v>12127</v>
          </cell>
          <cell r="LL114">
            <v>4805</v>
          </cell>
          <cell r="LN114">
            <v>213623</v>
          </cell>
          <cell r="LO114">
            <v>18245</v>
          </cell>
          <cell r="LP114">
            <v>153177</v>
          </cell>
          <cell r="LQ114">
            <v>131574</v>
          </cell>
          <cell r="LR114">
            <v>82049</v>
          </cell>
          <cell r="LS114">
            <v>61838</v>
          </cell>
          <cell r="LT114">
            <v>43593</v>
          </cell>
          <cell r="LU114">
            <v>5869.7612739186006</v>
          </cell>
          <cell r="LV114">
            <v>5410.16</v>
          </cell>
          <cell r="LW114">
            <v>4968.62</v>
          </cell>
          <cell r="LX114">
            <v>6344.3591422705485</v>
          </cell>
          <cell r="LY114">
            <v>23467</v>
          </cell>
          <cell r="LZ114">
            <v>11727</v>
          </cell>
          <cell r="MA114">
            <v>6705</v>
          </cell>
          <cell r="MB114">
            <v>9627</v>
          </cell>
          <cell r="MD114">
            <v>-325</v>
          </cell>
          <cell r="MF114">
            <v>190449</v>
          </cell>
          <cell r="MG114">
            <v>13518</v>
          </cell>
          <cell r="MH114">
            <v>138639</v>
          </cell>
          <cell r="MI114">
            <v>122801</v>
          </cell>
          <cell r="MJ114">
            <v>67648</v>
          </cell>
          <cell r="MK114">
            <v>59630</v>
          </cell>
          <cell r="ML114">
            <v>46112</v>
          </cell>
          <cell r="MM114">
            <v>5908.1097009615933</v>
          </cell>
          <cell r="MN114">
            <v>1161.6600000000001</v>
          </cell>
          <cell r="MO114">
            <v>702.29999999999984</v>
          </cell>
          <cell r="MP114">
            <v>5382.8681164666186</v>
          </cell>
          <cell r="MQ114">
            <v>23366</v>
          </cell>
          <cell r="MR114">
            <v>12005</v>
          </cell>
          <cell r="MS114">
            <v>8400</v>
          </cell>
          <cell r="MT114">
            <v>11480</v>
          </cell>
          <cell r="MV114">
            <v>5891</v>
          </cell>
          <cell r="MX114">
            <v>197839</v>
          </cell>
          <cell r="MY114">
            <v>14930</v>
          </cell>
          <cell r="MZ114">
            <v>143637</v>
          </cell>
          <cell r="NA114">
            <v>125327</v>
          </cell>
          <cell r="NB114">
            <v>72512</v>
          </cell>
          <cell r="NC114">
            <v>59132</v>
          </cell>
          <cell r="ND114">
            <v>44202</v>
          </cell>
          <cell r="NE114">
            <v>5988.6911858457752</v>
          </cell>
          <cell r="NF114">
            <v>5541.98</v>
          </cell>
          <cell r="NG114">
            <v>5056.2199999999993</v>
          </cell>
          <cell r="NH114">
            <v>4471.1318711639069</v>
          </cell>
          <cell r="NI114">
            <v>21836.80660222963</v>
          </cell>
          <cell r="NJ114">
            <v>10314.174032367</v>
          </cell>
          <cell r="NK114">
            <v>6793.5560443304239</v>
          </cell>
          <cell r="NL114">
            <v>9990.9039567354957</v>
          </cell>
          <cell r="NN114">
            <v>2948.6262061961938</v>
          </cell>
          <cell r="NP114">
            <v>202472.36748547709</v>
          </cell>
          <cell r="NQ114">
            <v>11548.5116807711</v>
          </cell>
          <cell r="NR114">
            <v>153306.7403900678</v>
          </cell>
          <cell r="NS114">
            <v>132401.38609898629</v>
          </cell>
          <cell r="NT114">
            <v>70070.981386490836</v>
          </cell>
          <cell r="NU114">
            <v>68219.139856399299</v>
          </cell>
          <cell r="NV114">
            <v>56670.628175628197</v>
          </cell>
          <cell r="NW114">
            <v>6042.1517893214586</v>
          </cell>
          <cell r="NX114">
            <v>3050.953275065533</v>
          </cell>
          <cell r="NY114">
            <v>2731.6047711300948</v>
          </cell>
          <cell r="NZ114">
            <v>3490.1633857528709</v>
          </cell>
          <cell r="ZB114">
            <v>83966</v>
          </cell>
          <cell r="ZC114">
            <v>40802</v>
          </cell>
          <cell r="ZD114">
            <v>37584</v>
          </cell>
          <cell r="ZE114">
            <v>43555</v>
          </cell>
          <cell r="ZG114">
            <v>19986</v>
          </cell>
          <cell r="ZH114">
            <v>13044.200999999999</v>
          </cell>
          <cell r="ZI114">
            <v>174348</v>
          </cell>
          <cell r="ZJ114">
            <v>11161</v>
          </cell>
          <cell r="ZK114">
            <v>128355</v>
          </cell>
          <cell r="ZL114">
            <v>104536</v>
          </cell>
          <cell r="ZM114">
            <v>69812</v>
          </cell>
          <cell r="ZN114">
            <v>58743</v>
          </cell>
          <cell r="ZO114">
            <v>47582</v>
          </cell>
          <cell r="ZP114">
            <v>8771</v>
          </cell>
          <cell r="ZQ114">
            <v>30025.98</v>
          </cell>
          <cell r="ZR114">
            <v>31755</v>
          </cell>
          <cell r="ZS114">
            <v>13078</v>
          </cell>
        </row>
        <row r="115">
          <cell r="A115" t="str">
            <v>PBR/A</v>
          </cell>
          <cell r="B115" t="str">
            <v>Petrobras</v>
          </cell>
          <cell r="C115" t="str">
            <v>Oil, Gas &amp; Petrochemicals</v>
          </cell>
          <cell r="D115" t="str">
            <v>Regis Cardoso</v>
          </cell>
          <cell r="E115">
            <v>45616</v>
          </cell>
          <cell r="F115" t="str">
            <v>Buy</v>
          </cell>
          <cell r="G115" t="b">
            <v>0</v>
          </cell>
          <cell r="H115" t="str">
            <v>USD</v>
          </cell>
          <cell r="I115">
            <v>17</v>
          </cell>
          <cell r="J115">
            <v>0.15329999999999999</v>
          </cell>
          <cell r="K115">
            <v>6.4826168602826681E-2</v>
          </cell>
          <cell r="L115">
            <v>0.1311970542555731</v>
          </cell>
          <cell r="M115">
            <v>124474</v>
          </cell>
          <cell r="N115">
            <v>64988</v>
          </cell>
          <cell r="O115">
            <v>57114</v>
          </cell>
          <cell r="P115">
            <v>66217</v>
          </cell>
          <cell r="R115">
            <v>36755</v>
          </cell>
          <cell r="S115">
            <v>13044.200999999999</v>
          </cell>
          <cell r="T115">
            <v>187191</v>
          </cell>
          <cell r="U115">
            <v>12333</v>
          </cell>
          <cell r="V115">
            <v>133155</v>
          </cell>
          <cell r="W115">
            <v>117355</v>
          </cell>
          <cell r="X115">
            <v>69836</v>
          </cell>
          <cell r="Y115">
            <v>53799</v>
          </cell>
          <cell r="Z115">
            <v>41466</v>
          </cell>
          <cell r="AA115">
            <v>9848</v>
          </cell>
          <cell r="AB115">
            <v>52466.38</v>
          </cell>
          <cell r="AC115">
            <v>45312</v>
          </cell>
          <cell r="AD115">
            <v>37701</v>
          </cell>
          <cell r="AE115">
            <v>102415</v>
          </cell>
          <cell r="AF115">
            <v>53980</v>
          </cell>
          <cell r="AG115">
            <v>38039</v>
          </cell>
          <cell r="AH115">
            <v>52420</v>
          </cell>
          <cell r="AJ115">
            <v>24995</v>
          </cell>
          <cell r="AK115">
            <v>12940.137000000001</v>
          </cell>
          <cell r="AL115">
            <v>217067</v>
          </cell>
          <cell r="AM115">
            <v>17955</v>
          </cell>
          <cell r="AN115">
            <v>156466</v>
          </cell>
          <cell r="AO115">
            <v>138092</v>
          </cell>
          <cell r="AP115">
            <v>78975</v>
          </cell>
          <cell r="AQ115">
            <v>62600</v>
          </cell>
          <cell r="AR115">
            <v>44645</v>
          </cell>
          <cell r="AS115">
            <v>12532</v>
          </cell>
          <cell r="AT115">
            <v>25792.58</v>
          </cell>
          <cell r="AU115">
            <v>26848</v>
          </cell>
          <cell r="AV115">
            <v>19670</v>
          </cell>
          <cell r="AW115">
            <v>92437.806602229626</v>
          </cell>
          <cell r="AX115">
            <v>46303.174032367009</v>
          </cell>
          <cell r="AY115">
            <v>30882.556044330431</v>
          </cell>
          <cell r="AZ115">
            <v>43224.903956735507</v>
          </cell>
          <cell r="BB115">
            <v>13319.62620619619</v>
          </cell>
          <cell r="BC115">
            <v>12888.733</v>
          </cell>
          <cell r="BD115">
            <v>202472.36748547709</v>
          </cell>
          <cell r="BE115">
            <v>11548.5116807711</v>
          </cell>
          <cell r="BF115">
            <v>153306.7403900678</v>
          </cell>
          <cell r="BG115">
            <v>132401.38609898629</v>
          </cell>
          <cell r="BH115">
            <v>70070.981386490836</v>
          </cell>
          <cell r="BI115">
            <v>68219.139856399299</v>
          </cell>
          <cell r="BJ115">
            <v>56670.628175628197</v>
          </cell>
          <cell r="BK115">
            <v>14165.989271592</v>
          </cell>
          <cell r="BL115">
            <v>15614.49327506555</v>
          </cell>
          <cell r="BM115">
            <v>17827.11168077109</v>
          </cell>
          <cell r="BN115">
            <v>19966.849999999999</v>
          </cell>
          <cell r="BO115">
            <v>88205.880834625626</v>
          </cell>
          <cell r="BP115">
            <v>42765.664482390181</v>
          </cell>
          <cell r="BQ115">
            <v>29702.3895245524</v>
          </cell>
          <cell r="BR115">
            <v>43552.827569137233</v>
          </cell>
          <cell r="BT115">
            <v>15621.96942607464</v>
          </cell>
          <cell r="BU115">
            <v>12888.733</v>
          </cell>
          <cell r="BV115">
            <v>202862.90115075739</v>
          </cell>
          <cell r="BW115">
            <v>11719.976127458171</v>
          </cell>
          <cell r="BX115">
            <v>153151.40842036079</v>
          </cell>
          <cell r="BY115">
            <v>124088.51548976891</v>
          </cell>
          <cell r="BZ115">
            <v>78774.38566098857</v>
          </cell>
          <cell r="CA115">
            <v>59479.258371655422</v>
          </cell>
          <cell r="CB115">
            <v>47759.282244197253</v>
          </cell>
          <cell r="CC115">
            <v>15887.173744549031</v>
          </cell>
          <cell r="CD115">
            <v>11018.03926546279</v>
          </cell>
          <cell r="CE115">
            <v>15592.687190860101</v>
          </cell>
          <cell r="CF115">
            <v>9892.8328877737422</v>
          </cell>
          <cell r="CG115">
            <v>92374.084015598812</v>
          </cell>
          <cell r="CH115">
            <v>41765.003951721141</v>
          </cell>
          <cell r="CI115">
            <v>28502.426518525059</v>
          </cell>
          <cell r="CJ115">
            <v>44474.345100314167</v>
          </cell>
          <cell r="CL115">
            <v>14089.36173649296</v>
          </cell>
          <cell r="CM115">
            <v>12888.733</v>
          </cell>
          <cell r="CN115">
            <v>206795.2570524289</v>
          </cell>
          <cell r="CO115">
            <v>13292.059766927279</v>
          </cell>
          <cell r="CP115">
            <v>154504.4733317192</v>
          </cell>
          <cell r="CQ115">
            <v>120001.46586211149</v>
          </cell>
          <cell r="CR115">
            <v>86793.791190317454</v>
          </cell>
          <cell r="CS115">
            <v>55067.74808844769</v>
          </cell>
          <cell r="CT115">
            <v>41775.688321520407</v>
          </cell>
          <cell r="CU115">
            <v>16368.603251959599</v>
          </cell>
          <cell r="CV115">
            <v>10908.325440247479</v>
          </cell>
          <cell r="CW115">
            <v>13479.27657889094</v>
          </cell>
          <cell r="CX115">
            <v>9384.1929394218241</v>
          </cell>
          <cell r="CY115">
            <v>92853.51977667844</v>
          </cell>
          <cell r="CZ115">
            <v>42676.16213562592</v>
          </cell>
          <cell r="DA115">
            <v>29305.83419379414</v>
          </cell>
          <cell r="DB115">
            <v>44525.172670542182</v>
          </cell>
          <cell r="DD115">
            <v>14678.816703448379</v>
          </cell>
          <cell r="DE115">
            <v>12888.733</v>
          </cell>
          <cell r="DF115">
            <v>216210.24065171991</v>
          </cell>
          <cell r="DG115">
            <v>14266.81092552201</v>
          </cell>
          <cell r="DH115">
            <v>162954.20900790111</v>
          </cell>
          <cell r="DI115">
            <v>120761.55153438001</v>
          </cell>
          <cell r="DJ115">
            <v>95448.689117339891</v>
          </cell>
          <cell r="DK115">
            <v>55786.082111661031</v>
          </cell>
          <cell r="DL115">
            <v>41519.27118613902</v>
          </cell>
          <cell r="DM115">
            <v>16368.603251959599</v>
          </cell>
          <cell r="DN115">
            <v>11282.588049651369</v>
          </cell>
          <cell r="DO115">
            <v>13470.177022368</v>
          </cell>
          <cell r="DP115">
            <v>9603.4258637732728</v>
          </cell>
          <cell r="DQ115">
            <v>96754.174779463341</v>
          </cell>
          <cell r="DR115">
            <v>44774.966050818519</v>
          </cell>
          <cell r="DS115">
            <v>30950.93762190182</v>
          </cell>
          <cell r="DT115">
            <v>47337.670739777517</v>
          </cell>
          <cell r="DV115">
            <v>16695.58223648939</v>
          </cell>
          <cell r="DW115">
            <v>12888.733</v>
          </cell>
          <cell r="DX115">
            <v>227294.9784059636</v>
          </cell>
          <cell r="DY115">
            <v>18705.966137402171</v>
          </cell>
          <cell r="DZ115">
            <v>168806.82657699109</v>
          </cell>
          <cell r="EA115">
            <v>123267.63514935281</v>
          </cell>
          <cell r="EB115">
            <v>104027.34325661079</v>
          </cell>
          <cell r="EC115">
            <v>57810.376990195167</v>
          </cell>
          <cell r="ED115">
            <v>39104.410852793</v>
          </cell>
          <cell r="EE115">
            <v>16368.603251959599</v>
          </cell>
          <cell r="EF115">
            <v>12581.17571337596</v>
          </cell>
          <cell r="EG115">
            <v>14670.57025723394</v>
          </cell>
          <cell r="EH115">
            <v>10231.41504535378</v>
          </cell>
          <cell r="EI115">
            <v>99492.077878930155</v>
          </cell>
          <cell r="EJ115">
            <v>45785.693785446587</v>
          </cell>
          <cell r="EK115">
            <v>31505.883294186759</v>
          </cell>
          <cell r="EL115">
            <v>48499.050948974917</v>
          </cell>
          <cell r="EN115">
            <v>16561.191693741999</v>
          </cell>
          <cell r="EO115">
            <v>12888.733</v>
          </cell>
          <cell r="EP115">
            <v>239170.01492878061</v>
          </cell>
          <cell r="EQ115">
            <v>23662.175753799511</v>
          </cell>
          <cell r="ER115">
            <v>175093.334381108</v>
          </cell>
          <cell r="ES115">
            <v>126397.3140081125</v>
          </cell>
          <cell r="ET115">
            <v>112772.7009206681</v>
          </cell>
          <cell r="EU115">
            <v>60549.106816252402</v>
          </cell>
          <cell r="EV115">
            <v>36886.931062452903</v>
          </cell>
          <cell r="EW115">
            <v>16368.603251959599</v>
          </cell>
          <cell r="EX115">
            <v>13204.167515326129</v>
          </cell>
          <cell r="EY115">
            <v>15800.751055027249</v>
          </cell>
          <cell r="EZ115">
            <v>10844.541438629911</v>
          </cell>
          <cell r="FA115">
            <v>99133.156228296779</v>
          </cell>
          <cell r="FB115">
            <v>44138.839838624539</v>
          </cell>
          <cell r="FC115">
            <v>29656.23322968301</v>
          </cell>
          <cell r="FD115">
            <v>47411.793523663073</v>
          </cell>
          <cell r="FF115">
            <v>18264.301784871699</v>
          </cell>
          <cell r="FG115">
            <v>12888.733</v>
          </cell>
          <cell r="FH115">
            <v>249383.40149224401</v>
          </cell>
          <cell r="FI115">
            <v>27526.667482834491</v>
          </cell>
          <cell r="FJ115">
            <v>181277.12859503849</v>
          </cell>
          <cell r="FK115">
            <v>129735.6999581562</v>
          </cell>
          <cell r="FL115">
            <v>119647.7015340878</v>
          </cell>
          <cell r="FM115">
            <v>63780.832997823803</v>
          </cell>
          <cell r="FN115">
            <v>36254.165514989298</v>
          </cell>
          <cell r="FO115">
            <v>16185.377412792481</v>
          </cell>
          <cell r="FP115">
            <v>12580.643025866581</v>
          </cell>
          <cell r="FQ115">
            <v>14034.194523020031</v>
          </cell>
          <cell r="FR115">
            <v>10169.70279398504</v>
          </cell>
          <cell r="FS115">
            <v>27189</v>
          </cell>
          <cell r="FT115">
            <v>14410</v>
          </cell>
          <cell r="FU115">
            <v>12268</v>
          </cell>
          <cell r="FV115">
            <v>14961</v>
          </cell>
          <cell r="FX115">
            <v>8648</v>
          </cell>
          <cell r="FZ115">
            <v>210786</v>
          </cell>
          <cell r="GA115">
            <v>18536</v>
          </cell>
          <cell r="GB115">
            <v>148596</v>
          </cell>
          <cell r="GC115">
            <v>118534</v>
          </cell>
          <cell r="GD115">
            <v>92252</v>
          </cell>
          <cell r="GE115">
            <v>58554</v>
          </cell>
          <cell r="GF115">
            <v>40018</v>
          </cell>
          <cell r="GG115">
            <v>6483.183561293532</v>
          </cell>
          <cell r="GH115">
            <v>11885.38</v>
          </cell>
          <cell r="GI115">
            <v>11451.76</v>
          </cell>
          <cell r="GJ115">
            <v>15071.745553510371</v>
          </cell>
          <cell r="GK115">
            <v>34703</v>
          </cell>
          <cell r="GL115">
            <v>19463</v>
          </cell>
          <cell r="GM115">
            <v>19557</v>
          </cell>
          <cell r="GN115">
            <v>19943</v>
          </cell>
          <cell r="GP115">
            <v>11041</v>
          </cell>
          <cell r="GR115">
            <v>191820</v>
          </cell>
          <cell r="GS115">
            <v>19191</v>
          </cell>
          <cell r="GT115">
            <v>130673</v>
          </cell>
          <cell r="GU115">
            <v>113003</v>
          </cell>
          <cell r="GV115">
            <v>78817</v>
          </cell>
          <cell r="GW115">
            <v>53577</v>
          </cell>
          <cell r="GX115">
            <v>34386</v>
          </cell>
          <cell r="GY115">
            <v>6376.3170657398523</v>
          </cell>
          <cell r="GZ115">
            <v>19670.14</v>
          </cell>
          <cell r="HA115">
            <v>19235.86</v>
          </cell>
          <cell r="HB115">
            <v>14134.06700296987</v>
          </cell>
          <cell r="HC115">
            <v>32411</v>
          </cell>
          <cell r="HD115">
            <v>16536</v>
          </cell>
          <cell r="HE115">
            <v>14170</v>
          </cell>
          <cell r="HF115">
            <v>17410</v>
          </cell>
          <cell r="HH115">
            <v>8790</v>
          </cell>
          <cell r="HJ115">
            <v>175262</v>
          </cell>
          <cell r="HK115">
            <v>6834</v>
          </cell>
          <cell r="HL115">
            <v>126972</v>
          </cell>
          <cell r="HM115">
            <v>106067</v>
          </cell>
          <cell r="HN115">
            <v>69195</v>
          </cell>
          <cell r="HO115">
            <v>54268</v>
          </cell>
          <cell r="HP115">
            <v>47434</v>
          </cell>
          <cell r="HQ115">
            <v>6276.3586437008926</v>
          </cell>
          <cell r="HR115">
            <v>9422.08</v>
          </cell>
          <cell r="HS115">
            <v>9052.48</v>
          </cell>
          <cell r="HT115">
            <v>13076.3194137276</v>
          </cell>
          <cell r="HU115">
            <v>30171</v>
          </cell>
          <cell r="HV115">
            <v>14579</v>
          </cell>
          <cell r="HW115">
            <v>11119</v>
          </cell>
          <cell r="HX115">
            <v>13903</v>
          </cell>
          <cell r="HZ115">
            <v>8276</v>
          </cell>
          <cell r="IB115">
            <v>187191</v>
          </cell>
          <cell r="IC115">
            <v>12333</v>
          </cell>
          <cell r="ID115">
            <v>133155</v>
          </cell>
          <cell r="IE115">
            <v>117355</v>
          </cell>
          <cell r="IF115">
            <v>69836</v>
          </cell>
          <cell r="IG115">
            <v>53799</v>
          </cell>
          <cell r="IH115">
            <v>41466</v>
          </cell>
          <cell r="II115">
            <v>6128.8838607329644</v>
          </cell>
          <cell r="IJ115">
            <v>11186.74</v>
          </cell>
          <cell r="IK115">
            <v>10745.2</v>
          </cell>
          <cell r="IL115">
            <v>11993.371767198911</v>
          </cell>
          <cell r="IM115">
            <v>26771</v>
          </cell>
          <cell r="IN115">
            <v>14113</v>
          </cell>
          <cell r="IO115">
            <v>11553</v>
          </cell>
          <cell r="IP115">
            <v>13956</v>
          </cell>
          <cell r="IR115">
            <v>7370</v>
          </cell>
          <cell r="IT115">
            <v>192617</v>
          </cell>
          <cell r="IU115">
            <v>15811</v>
          </cell>
          <cell r="IV115">
            <v>136627</v>
          </cell>
          <cell r="IW115">
            <v>113214</v>
          </cell>
          <cell r="IX115">
            <v>79404</v>
          </cell>
          <cell r="IY115">
            <v>53349</v>
          </cell>
          <cell r="IZ115">
            <v>37538</v>
          </cell>
          <cell r="JA115">
            <v>6017.9810367125474</v>
          </cell>
          <cell r="JB115">
            <v>7710.9</v>
          </cell>
          <cell r="JC115">
            <v>7337.3399999999992</v>
          </cell>
          <cell r="JD115">
            <v>10705.41257894815</v>
          </cell>
          <cell r="JE115">
            <v>22979</v>
          </cell>
          <cell r="JF115">
            <v>11637</v>
          </cell>
          <cell r="JG115">
            <v>8478</v>
          </cell>
          <cell r="JH115">
            <v>11436</v>
          </cell>
          <cell r="JJ115">
            <v>5859</v>
          </cell>
          <cell r="JL115">
            <v>205524</v>
          </cell>
          <cell r="JM115">
            <v>15847</v>
          </cell>
          <cell r="JN115">
            <v>150019</v>
          </cell>
          <cell r="JO115">
            <v>128274</v>
          </cell>
          <cell r="JP115">
            <v>77250</v>
          </cell>
          <cell r="JQ115">
            <v>57971</v>
          </cell>
          <cell r="JR115">
            <v>42124</v>
          </cell>
          <cell r="JS115">
            <v>5883.64307888856</v>
          </cell>
          <cell r="JT115">
            <v>5933.68</v>
          </cell>
          <cell r="JU115">
            <v>5611.6</v>
          </cell>
          <cell r="JV115">
            <v>9596.910682611413</v>
          </cell>
          <cell r="JW115">
            <v>25552</v>
          </cell>
          <cell r="JX115">
            <v>13570</v>
          </cell>
          <cell r="JY115">
            <v>9980</v>
          </cell>
          <cell r="JZ115">
            <v>13551</v>
          </cell>
          <cell r="KB115">
            <v>5484</v>
          </cell>
          <cell r="KD115">
            <v>204788</v>
          </cell>
          <cell r="KE115">
            <v>17323</v>
          </cell>
          <cell r="KF115">
            <v>147787</v>
          </cell>
          <cell r="KG115">
            <v>127407</v>
          </cell>
          <cell r="KH115">
            <v>77381</v>
          </cell>
          <cell r="KI115">
            <v>60997</v>
          </cell>
          <cell r="KJ115">
            <v>43674</v>
          </cell>
          <cell r="KK115">
            <v>5731.038328248319</v>
          </cell>
          <cell r="KL115">
            <v>7602.32</v>
          </cell>
          <cell r="KM115">
            <v>7138.34</v>
          </cell>
          <cell r="KN115">
            <v>8468.1148894942653</v>
          </cell>
          <cell r="KO115">
            <v>27107</v>
          </cell>
          <cell r="KP115">
            <v>14654</v>
          </cell>
          <cell r="KQ115">
            <v>8022</v>
          </cell>
          <cell r="KR115">
            <v>13470</v>
          </cell>
          <cell r="KT115">
            <v>6282</v>
          </cell>
          <cell r="KV115">
            <v>217067</v>
          </cell>
          <cell r="KW115">
            <v>17955</v>
          </cell>
          <cell r="KX115">
            <v>156466</v>
          </cell>
          <cell r="KY115">
            <v>138092</v>
          </cell>
          <cell r="KZ115">
            <v>78975</v>
          </cell>
          <cell r="LA115">
            <v>62600</v>
          </cell>
          <cell r="LB115">
            <v>44645</v>
          </cell>
          <cell r="LC115">
            <v>5806.2249700003022</v>
          </cell>
          <cell r="LD115">
            <v>4560.3600000000006</v>
          </cell>
          <cell r="LE115">
            <v>4141.26</v>
          </cell>
          <cell r="LF115">
            <v>7186.5423076537509</v>
          </cell>
          <cell r="LG115">
            <v>23768</v>
          </cell>
          <cell r="LH115">
            <v>12257</v>
          </cell>
          <cell r="LI115">
            <v>8984</v>
          </cell>
          <cell r="LJ115">
            <v>12127</v>
          </cell>
          <cell r="LL115">
            <v>4805</v>
          </cell>
          <cell r="LN115">
            <v>213623</v>
          </cell>
          <cell r="LO115">
            <v>18245</v>
          </cell>
          <cell r="LP115">
            <v>153177</v>
          </cell>
          <cell r="LQ115">
            <v>131574</v>
          </cell>
          <cell r="LR115">
            <v>82049</v>
          </cell>
          <cell r="LS115">
            <v>61838</v>
          </cell>
          <cell r="LT115">
            <v>43593</v>
          </cell>
          <cell r="LU115">
            <v>5869.7612739186006</v>
          </cell>
          <cell r="LV115">
            <v>5410.16</v>
          </cell>
          <cell r="LW115">
            <v>4968.62</v>
          </cell>
          <cell r="LX115">
            <v>6344.3591422705485</v>
          </cell>
          <cell r="LY115">
            <v>23467</v>
          </cell>
          <cell r="LZ115">
            <v>11727</v>
          </cell>
          <cell r="MA115">
            <v>6705</v>
          </cell>
          <cell r="MB115">
            <v>9627</v>
          </cell>
          <cell r="MD115">
            <v>-325</v>
          </cell>
          <cell r="MF115">
            <v>190449</v>
          </cell>
          <cell r="MG115">
            <v>13518</v>
          </cell>
          <cell r="MH115">
            <v>138639</v>
          </cell>
          <cell r="MI115">
            <v>122801</v>
          </cell>
          <cell r="MJ115">
            <v>67648</v>
          </cell>
          <cell r="MK115">
            <v>59630</v>
          </cell>
          <cell r="ML115">
            <v>46112</v>
          </cell>
          <cell r="MM115">
            <v>5908.1097009615933</v>
          </cell>
          <cell r="MN115">
            <v>1161.6600000000001</v>
          </cell>
          <cell r="MO115">
            <v>702.29999999999984</v>
          </cell>
          <cell r="MP115">
            <v>5382.8681164666186</v>
          </cell>
          <cell r="MQ115">
            <v>23366</v>
          </cell>
          <cell r="MR115">
            <v>12005</v>
          </cell>
          <cell r="MS115">
            <v>8400</v>
          </cell>
          <cell r="MT115">
            <v>11480</v>
          </cell>
          <cell r="MV115">
            <v>5891</v>
          </cell>
          <cell r="MX115">
            <v>197839</v>
          </cell>
          <cell r="MY115">
            <v>14930</v>
          </cell>
          <cell r="MZ115">
            <v>143637</v>
          </cell>
          <cell r="NA115">
            <v>125327</v>
          </cell>
          <cell r="NB115">
            <v>72512</v>
          </cell>
          <cell r="NC115">
            <v>59132</v>
          </cell>
          <cell r="ND115">
            <v>44202</v>
          </cell>
          <cell r="NE115">
            <v>5988.6911858457752</v>
          </cell>
          <cell r="NF115">
            <v>5541.98</v>
          </cell>
          <cell r="NG115">
            <v>5056.2199999999993</v>
          </cell>
          <cell r="NH115">
            <v>4471.1318711639069</v>
          </cell>
          <cell r="NI115">
            <v>21836.80660222963</v>
          </cell>
          <cell r="NJ115">
            <v>10314.174032367</v>
          </cell>
          <cell r="NK115">
            <v>6793.5560443304239</v>
          </cell>
          <cell r="NL115">
            <v>9990.9039567354957</v>
          </cell>
          <cell r="NN115">
            <v>2948.6262061961938</v>
          </cell>
          <cell r="NP115">
            <v>202472.36748547709</v>
          </cell>
          <cell r="NQ115">
            <v>11548.5116807711</v>
          </cell>
          <cell r="NR115">
            <v>153306.7403900678</v>
          </cell>
          <cell r="NS115">
            <v>132401.38609898629</v>
          </cell>
          <cell r="NT115">
            <v>70070.981386490836</v>
          </cell>
          <cell r="NU115">
            <v>68219.139856399299</v>
          </cell>
          <cell r="NV115">
            <v>56670.628175628197</v>
          </cell>
          <cell r="NW115">
            <v>6042.1517893214586</v>
          </cell>
          <cell r="NX115">
            <v>3050.953275065533</v>
          </cell>
          <cell r="NY115">
            <v>2731.6047711300948</v>
          </cell>
          <cell r="NZ115">
            <v>3490.1633857528709</v>
          </cell>
          <cell r="ZB115">
            <v>83966</v>
          </cell>
          <cell r="ZC115">
            <v>40802</v>
          </cell>
          <cell r="ZD115">
            <v>37584</v>
          </cell>
          <cell r="ZE115">
            <v>43555</v>
          </cell>
          <cell r="ZG115">
            <v>19986</v>
          </cell>
          <cell r="ZH115">
            <v>13044.200999999999</v>
          </cell>
          <cell r="ZI115">
            <v>174348</v>
          </cell>
          <cell r="ZJ115">
            <v>11161</v>
          </cell>
          <cell r="ZK115">
            <v>128355</v>
          </cell>
          <cell r="ZL115">
            <v>104536</v>
          </cell>
          <cell r="ZM115">
            <v>69812</v>
          </cell>
          <cell r="ZN115">
            <v>58743</v>
          </cell>
          <cell r="ZO115">
            <v>47582</v>
          </cell>
          <cell r="ZP115">
            <v>8771</v>
          </cell>
          <cell r="ZQ115">
            <v>30025.98</v>
          </cell>
          <cell r="ZR115">
            <v>31755</v>
          </cell>
          <cell r="ZS115">
            <v>13078</v>
          </cell>
        </row>
        <row r="116">
          <cell r="A116" t="str">
            <v>PCAR3</v>
          </cell>
          <cell r="B116" t="str">
            <v>Pão de Açucar</v>
          </cell>
          <cell r="C116" t="str">
            <v>Retail</v>
          </cell>
          <cell r="D116" t="str">
            <v>Danniela Eiger</v>
          </cell>
          <cell r="E116">
            <v>45328</v>
          </cell>
          <cell r="F116" t="str">
            <v>Neutral</v>
          </cell>
          <cell r="G116" t="b">
            <v>0</v>
          </cell>
          <cell r="H116" t="str">
            <v>BRL</v>
          </cell>
          <cell r="I116">
            <v>5</v>
          </cell>
          <cell r="J116">
            <v>0.1437655217391304</v>
          </cell>
          <cell r="K116">
            <v>7.0190999999999962E-2</v>
          </cell>
          <cell r="L116">
            <v>0.1151589898906573</v>
          </cell>
          <cell r="M116">
            <v>17320.573938181551</v>
          </cell>
          <cell r="N116">
            <v>4301.5293894861534</v>
          </cell>
          <cell r="O116">
            <v>-564.8112235140261</v>
          </cell>
          <cell r="P116">
            <v>462.47454357254202</v>
          </cell>
          <cell r="Q116">
            <v>897.05116126252551</v>
          </cell>
          <cell r="R116">
            <v>-861.20739347137942</v>
          </cell>
          <cell r="S116">
            <v>269.39999999999998</v>
          </cell>
          <cell r="T116">
            <v>22835.8686740132</v>
          </cell>
          <cell r="U116">
            <v>3708.2491798832002</v>
          </cell>
          <cell r="V116">
            <v>3827.72170744</v>
          </cell>
          <cell r="W116">
            <v>22835.8686740132</v>
          </cell>
          <cell r="X116">
            <v>4163.7983785010201</v>
          </cell>
          <cell r="Y116">
            <v>5861.9948640599987</v>
          </cell>
          <cell r="Z116">
            <v>2153.745684176798</v>
          </cell>
          <cell r="AA116">
            <v>1118.269741189986</v>
          </cell>
          <cell r="AB116">
            <v>-2208.1155322497102</v>
          </cell>
          <cell r="AC116">
            <v>-4205.4698429256177</v>
          </cell>
          <cell r="AD116">
            <v>265</v>
          </cell>
          <cell r="AE116">
            <v>19259.1061838143</v>
          </cell>
          <cell r="AF116">
            <v>4806.7901985158824</v>
          </cell>
          <cell r="AG116">
            <v>-79.086863854263356</v>
          </cell>
          <cell r="AH116">
            <v>1060.9091340295299</v>
          </cell>
          <cell r="AI116">
            <v>1249.290322451664</v>
          </cell>
          <cell r="AJ116">
            <v>-799.79858637429174</v>
          </cell>
          <cell r="AK116">
            <v>270.13906900000001</v>
          </cell>
          <cell r="AL116">
            <v>22280.283461661289</v>
          </cell>
          <cell r="AM116">
            <v>4153.4890241217799</v>
          </cell>
          <cell r="AN116">
            <v>2608.9595052432692</v>
          </cell>
          <cell r="AO116">
            <v>22280.283461661289</v>
          </cell>
          <cell r="AP116">
            <v>4905.3895586485532</v>
          </cell>
          <cell r="AQ116">
            <v>5301</v>
          </cell>
          <cell r="AR116">
            <v>1147.5109758782201</v>
          </cell>
          <cell r="AS116">
            <v>-61.242153693088198</v>
          </cell>
          <cell r="AT116">
            <v>-243.25061194010269</v>
          </cell>
          <cell r="AU116">
            <v>-1681.2898834482121</v>
          </cell>
          <cell r="AV116">
            <v>0</v>
          </cell>
          <cell r="AW116">
            <v>20864.834015772649</v>
          </cell>
          <cell r="AX116">
            <v>5504.2611096382989</v>
          </cell>
          <cell r="AY116">
            <v>357.72337458615488</v>
          </cell>
          <cell r="AZ116">
            <v>1592.9179817570171</v>
          </cell>
          <cell r="BA116">
            <v>1696.1648406534921</v>
          </cell>
          <cell r="BB116">
            <v>-359.77303260908201</v>
          </cell>
          <cell r="BC116">
            <v>270.13906900000001</v>
          </cell>
          <cell r="BD116">
            <v>21797.68617491236</v>
          </cell>
          <cell r="BE116">
            <v>3655.9622532353401</v>
          </cell>
          <cell r="BF116">
            <v>2321.8179312784291</v>
          </cell>
          <cell r="BG116">
            <v>21797.686174912349</v>
          </cell>
          <cell r="BH116">
            <v>4545.6165260394737</v>
          </cell>
          <cell r="BI116">
            <v>4951</v>
          </cell>
          <cell r="BJ116">
            <v>1295.0377467646599</v>
          </cell>
          <cell r="BK116">
            <v>395.09465905950913</v>
          </cell>
          <cell r="BL116">
            <v>280.35738678192263</v>
          </cell>
          <cell r="BM116">
            <v>-604.82418447428699</v>
          </cell>
          <cell r="BN116">
            <v>0</v>
          </cell>
          <cell r="BO116">
            <v>22522.739407545039</v>
          </cell>
          <cell r="BP116">
            <v>5964.1486593527006</v>
          </cell>
          <cell r="BQ116">
            <v>453.71604665496761</v>
          </cell>
          <cell r="BR116">
            <v>1742.012890807026</v>
          </cell>
          <cell r="BS116">
            <v>1853.463674255142</v>
          </cell>
          <cell r="BT116">
            <v>-157.04730935559519</v>
          </cell>
          <cell r="BU116">
            <v>270.13906900000001</v>
          </cell>
          <cell r="BV116">
            <v>21024.577809874299</v>
          </cell>
          <cell r="BW116">
            <v>2584.192135294235</v>
          </cell>
          <cell r="BX116">
            <v>2061.035487920075</v>
          </cell>
          <cell r="BY116">
            <v>21024.577809874289</v>
          </cell>
          <cell r="BZ116">
            <v>4388.5692166838789</v>
          </cell>
          <cell r="CA116">
            <v>3951</v>
          </cell>
          <cell r="CB116">
            <v>1366.807864705765</v>
          </cell>
          <cell r="CC116">
            <v>462.98203237962338</v>
          </cell>
          <cell r="CD116">
            <v>255.36565573786811</v>
          </cell>
          <cell r="CE116">
            <v>-1298.1561442621321</v>
          </cell>
          <cell r="CF116">
            <v>0</v>
          </cell>
          <cell r="CG116">
            <v>24167.04197246008</v>
          </cell>
          <cell r="CH116">
            <v>6399.5692696370324</v>
          </cell>
          <cell r="CI116">
            <v>511.00723244307119</v>
          </cell>
          <cell r="CJ116">
            <v>1869.1908602643909</v>
          </cell>
          <cell r="CK116">
            <v>1988.7782564828101</v>
          </cell>
          <cell r="CL116">
            <v>-105.1890041391799</v>
          </cell>
          <cell r="CM116">
            <v>270.13906900000001</v>
          </cell>
          <cell r="CN116">
            <v>20285.913227696081</v>
          </cell>
          <cell r="CO116">
            <v>1543.0160206450539</v>
          </cell>
          <cell r="CP116">
            <v>1805.4610615035069</v>
          </cell>
          <cell r="CQ116">
            <v>20285.913227696081</v>
          </cell>
          <cell r="CR116">
            <v>4283.3802125446991</v>
          </cell>
          <cell r="CS116">
            <v>2951</v>
          </cell>
          <cell r="CT116">
            <v>1407.9839793549461</v>
          </cell>
          <cell r="CU116">
            <v>492.43561269947139</v>
          </cell>
          <cell r="CV116">
            <v>279.62365241140282</v>
          </cell>
          <cell r="CW116">
            <v>-1140.5651975885969</v>
          </cell>
          <cell r="CX116">
            <v>0</v>
          </cell>
          <cell r="CY116">
            <v>25606.54810074799</v>
          </cell>
          <cell r="CZ116">
            <v>6780.7586263048224</v>
          </cell>
          <cell r="DA116">
            <v>567.05184754182392</v>
          </cell>
          <cell r="DB116">
            <v>1980.5289256079559</v>
          </cell>
          <cell r="DC116">
            <v>2107.2395266405379</v>
          </cell>
          <cell r="DD116">
            <v>-77.098126829064228</v>
          </cell>
          <cell r="DE116">
            <v>270.13906900000001</v>
          </cell>
          <cell r="DF116">
            <v>20506.26859333806</v>
          </cell>
          <cell r="DG116">
            <v>1515.4205335141421</v>
          </cell>
          <cell r="DH116">
            <v>1564.835070165271</v>
          </cell>
          <cell r="DI116">
            <v>20506.26859333806</v>
          </cell>
          <cell r="DJ116">
            <v>4206.2820857156348</v>
          </cell>
          <cell r="DK116">
            <v>2951</v>
          </cell>
          <cell r="DL116">
            <v>1435.5794664858579</v>
          </cell>
          <cell r="DM116">
            <v>518.31193914668359</v>
          </cell>
          <cell r="DN116">
            <v>302.55217698792092</v>
          </cell>
          <cell r="DO116">
            <v>-11.286673012078889</v>
          </cell>
          <cell r="DP116">
            <v>0</v>
          </cell>
          <cell r="DQ116">
            <v>27089.778019026038</v>
          </cell>
          <cell r="DR116">
            <v>7173.5262896222957</v>
          </cell>
          <cell r="DS116">
            <v>626.98745320539274</v>
          </cell>
          <cell r="DT116">
            <v>2095.248791203232</v>
          </cell>
          <cell r="DU116">
            <v>2229.2989584153361</v>
          </cell>
          <cell r="DV116">
            <v>-51.608837398157227</v>
          </cell>
          <cell r="DW116">
            <v>270.13906900000001</v>
          </cell>
          <cell r="DX116">
            <v>20743.40187947443</v>
          </cell>
          <cell r="DY116">
            <v>1477.2744843558901</v>
          </cell>
          <cell r="DZ116">
            <v>1336.6974499340399</v>
          </cell>
          <cell r="EA116">
            <v>20743.40187947443</v>
          </cell>
          <cell r="EB116">
            <v>4154.6732483174774</v>
          </cell>
          <cell r="EC116">
            <v>2951</v>
          </cell>
          <cell r="ED116">
            <v>1473.7255156441099</v>
          </cell>
          <cell r="EE116">
            <v>544.96018154836042</v>
          </cell>
          <cell r="EF116">
            <v>308.7801016729012</v>
          </cell>
          <cell r="EG116">
            <v>-5.0587483270986127</v>
          </cell>
          <cell r="EH116">
            <v>0</v>
          </cell>
          <cell r="EI116">
            <v>28534.550394256308</v>
          </cell>
          <cell r="EJ116">
            <v>7556.1101782372316</v>
          </cell>
          <cell r="EK116">
            <v>688.96096907847095</v>
          </cell>
          <cell r="EL116">
            <v>2206.99417245512</v>
          </cell>
          <cell r="EM116">
            <v>2348.1936038046779</v>
          </cell>
          <cell r="EN116">
            <v>-7.6340258888811832</v>
          </cell>
          <cell r="EO116">
            <v>270.13906900000001</v>
          </cell>
          <cell r="EP116">
            <v>20993.57859276075</v>
          </cell>
          <cell r="EQ116">
            <v>1475.1141659772491</v>
          </cell>
          <cell r="ER116">
            <v>1098.670242310553</v>
          </cell>
          <cell r="ES116">
            <v>20993.57859276075</v>
          </cell>
          <cell r="ET116">
            <v>4147.0392224285961</v>
          </cell>
          <cell r="EU116">
            <v>2951</v>
          </cell>
          <cell r="EV116">
            <v>1475.8858340227509</v>
          </cell>
          <cell r="EW116">
            <v>543.32786367320239</v>
          </cell>
          <cell r="EX116">
            <v>333.14694495622263</v>
          </cell>
          <cell r="EY116">
            <v>19.30809495622276</v>
          </cell>
          <cell r="EZ116">
            <v>0</v>
          </cell>
          <cell r="FA116">
            <v>29930.68614879547</v>
          </cell>
          <cell r="FB116">
            <v>7925.8148148730252</v>
          </cell>
          <cell r="FC116">
            <v>752.60107167582555</v>
          </cell>
          <cell r="FD116">
            <v>2314.977772394524</v>
          </cell>
          <cell r="FE116">
            <v>2463.085796026211</v>
          </cell>
          <cell r="FF116">
            <v>41.420801100340299</v>
          </cell>
          <cell r="FG116">
            <v>270.13906900000001</v>
          </cell>
          <cell r="FH116">
            <v>21257.682471865301</v>
          </cell>
          <cell r="FI116">
            <v>1526.637080648331</v>
          </cell>
          <cell r="FJ116">
            <v>837.3945224972116</v>
          </cell>
          <cell r="FK116">
            <v>21257.682471865301</v>
          </cell>
          <cell r="FL116">
            <v>4188.4600235289363</v>
          </cell>
          <cell r="FM116">
            <v>2951</v>
          </cell>
          <cell r="FN116">
            <v>1424.362919351669</v>
          </cell>
          <cell r="FO116">
            <v>523.78700760392076</v>
          </cell>
          <cell r="FP116">
            <v>328.8768294126935</v>
          </cell>
          <cell r="FQ116">
            <v>15.037979412693691</v>
          </cell>
          <cell r="FR116">
            <v>0</v>
          </cell>
          <cell r="FS116">
            <v>3910.031142721587</v>
          </cell>
          <cell r="FT116">
            <v>1052.035890750587</v>
          </cell>
          <cell r="FU116">
            <v>-38.849292781013453</v>
          </cell>
          <cell r="FV116">
            <v>203.04732666175451</v>
          </cell>
          <cell r="FW116">
            <v>224.50672700888671</v>
          </cell>
          <cell r="FX116">
            <v>-213.18402087856839</v>
          </cell>
          <cell r="FY116">
            <v>269.39999999999998</v>
          </cell>
          <cell r="FZ116">
            <v>22719.474456923999</v>
          </cell>
          <cell r="GA116">
            <v>2103.6892534240001</v>
          </cell>
          <cell r="GB116">
            <v>1582.66572275</v>
          </cell>
          <cell r="GC116">
            <v>22719.47445692401</v>
          </cell>
          <cell r="GD116">
            <v>5436.8215982005077</v>
          </cell>
          <cell r="GE116">
            <v>6910.3126511199998</v>
          </cell>
          <cell r="GF116">
            <v>4806.6233976959993</v>
          </cell>
          <cell r="GG116">
            <v>238.88589129999599</v>
          </cell>
          <cell r="GH116">
            <v>-1884.9951404904721</v>
          </cell>
          <cell r="GI116">
            <v>-2902.6632502501611</v>
          </cell>
          <cell r="GJ116">
            <v>35</v>
          </cell>
          <cell r="GK116">
            <v>4188.0296949200238</v>
          </cell>
          <cell r="GL116">
            <v>1115.1020103520141</v>
          </cell>
          <cell r="GM116">
            <v>-52.661654061973188</v>
          </cell>
          <cell r="GN116">
            <v>190.0308263066018</v>
          </cell>
          <cell r="GO116">
            <v>239.31571368482869</v>
          </cell>
          <cell r="GP116">
            <v>-330.74410191458219</v>
          </cell>
          <cell r="GQ116">
            <v>269.39999999999998</v>
          </cell>
          <cell r="GR116">
            <v>23203.491424704</v>
          </cell>
          <cell r="GS116">
            <v>2302.662924104</v>
          </cell>
          <cell r="GT116">
            <v>1600.4155639200001</v>
          </cell>
          <cell r="GU116">
            <v>23202.646574064001</v>
          </cell>
          <cell r="GV116">
            <v>5573.9570898104994</v>
          </cell>
          <cell r="GW116">
            <v>6862.0179754099991</v>
          </cell>
          <cell r="GX116">
            <v>4559.355051305999</v>
          </cell>
          <cell r="GY116">
            <v>229.28806605000139</v>
          </cell>
          <cell r="GZ116">
            <v>-53.287197788633648</v>
          </cell>
          <cell r="HA116">
            <v>-225.99018975902209</v>
          </cell>
          <cell r="HB116">
            <v>138</v>
          </cell>
          <cell r="HC116">
            <v>4322.6991985699906</v>
          </cell>
          <cell r="HD116">
            <v>1027.64690018786</v>
          </cell>
          <cell r="HE116">
            <v>-123.12248127569001</v>
          </cell>
          <cell r="HF116">
            <v>147.899971309535</v>
          </cell>
          <cell r="HG116">
            <v>196.73447976199819</v>
          </cell>
          <cell r="HH116">
            <v>-354.10572784168397</v>
          </cell>
          <cell r="HI116">
            <v>269.39999999999998</v>
          </cell>
          <cell r="HJ116">
            <v>21424.5855026432</v>
          </cell>
          <cell r="HK116">
            <v>2446.3047920931999</v>
          </cell>
          <cell r="HL116">
            <v>1925.41667564</v>
          </cell>
          <cell r="HM116">
            <v>21424.5855026432</v>
          </cell>
          <cell r="HN116">
            <v>5221.1899536937999</v>
          </cell>
          <cell r="HO116">
            <v>6010.3347789900008</v>
          </cell>
          <cell r="HP116">
            <v>3564.0299868968009</v>
          </cell>
          <cell r="HQ116">
            <v>331.26156565999969</v>
          </cell>
          <cell r="HR116">
            <v>-707.93793019861005</v>
          </cell>
          <cell r="HS116">
            <v>-1678.3890736458379</v>
          </cell>
          <cell r="HT116">
            <v>123</v>
          </cell>
          <cell r="HU116">
            <v>4899.8139019699511</v>
          </cell>
          <cell r="HV116">
            <v>1106.7445881956919</v>
          </cell>
          <cell r="HW116">
            <v>-350.17779539535007</v>
          </cell>
          <cell r="HX116">
            <v>-78.503580705350203</v>
          </cell>
          <cell r="HY116">
            <v>236.49424080681209</v>
          </cell>
          <cell r="HZ116">
            <v>36.826457163454563</v>
          </cell>
          <cell r="IA116">
            <v>269.39999999999998</v>
          </cell>
          <cell r="IB116">
            <v>22835.8686740132</v>
          </cell>
          <cell r="IC116">
            <v>3708.2491798832002</v>
          </cell>
          <cell r="ID116">
            <v>3827.72170744</v>
          </cell>
          <cell r="IE116">
            <v>22835.8686740132</v>
          </cell>
          <cell r="IF116">
            <v>4163.7983785010201</v>
          </cell>
          <cell r="IG116">
            <v>5861.9948640599987</v>
          </cell>
          <cell r="IH116">
            <v>2153.745684176798</v>
          </cell>
          <cell r="II116">
            <v>318.83421817998868</v>
          </cell>
          <cell r="IJ116">
            <v>824.10714856758182</v>
          </cell>
          <cell r="IK116">
            <v>640.77848762007966</v>
          </cell>
          <cell r="IL116">
            <v>-31</v>
          </cell>
          <cell r="IM116">
            <v>4496.2111416800008</v>
          </cell>
          <cell r="IN116">
            <v>1096.1528145557911</v>
          </cell>
          <cell r="IO116">
            <v>-105.49876267683931</v>
          </cell>
          <cell r="IP116">
            <v>173.1746274931607</v>
          </cell>
          <cell r="IQ116">
            <v>224.3237387857919</v>
          </cell>
          <cell r="IR116">
            <v>-315.00799924531327</v>
          </cell>
          <cell r="IS116">
            <v>270.13906900000001</v>
          </cell>
          <cell r="IT116">
            <v>43457.006971198098</v>
          </cell>
          <cell r="IU116">
            <v>3516.3553563532</v>
          </cell>
          <cell r="IV116">
            <v>3848.91051139</v>
          </cell>
          <cell r="IW116">
            <v>43457.006971198112</v>
          </cell>
          <cell r="IX116">
            <v>13669.52131336592</v>
          </cell>
          <cell r="IY116">
            <v>6559.68650815</v>
          </cell>
          <cell r="IZ116">
            <v>3043.3311517968</v>
          </cell>
          <cell r="JA116">
            <v>262.94757397999939</v>
          </cell>
          <cell r="JB116">
            <v>-849.70139661709311</v>
          </cell>
          <cell r="JC116">
            <v>-18.32359596813691</v>
          </cell>
          <cell r="JD116">
            <v>28</v>
          </cell>
          <cell r="JE116">
            <v>4754.5317720049497</v>
          </cell>
          <cell r="JF116">
            <v>1181.1392948405389</v>
          </cell>
          <cell r="JG116">
            <v>-51.064644743861663</v>
          </cell>
          <cell r="JH116">
            <v>232.2601168661383</v>
          </cell>
          <cell r="JI116">
            <v>257.07685759053783</v>
          </cell>
          <cell r="JJ116">
            <v>-321.75906370879972</v>
          </cell>
          <cell r="JK116">
            <v>270.13906900000001</v>
          </cell>
          <cell r="JL116">
            <v>44397.62812858</v>
          </cell>
          <cell r="JM116">
            <v>3217</v>
          </cell>
          <cell r="JN116">
            <v>3674</v>
          </cell>
          <cell r="JO116">
            <v>44397.628128580007</v>
          </cell>
          <cell r="JP116">
            <v>13718.84026197309</v>
          </cell>
          <cell r="JQ116">
            <v>6160.6919057100004</v>
          </cell>
          <cell r="JR116">
            <v>2943.6919057099999</v>
          </cell>
          <cell r="JS116">
            <v>100.50095431000121</v>
          </cell>
          <cell r="JT116">
            <v>250.6377144850585</v>
          </cell>
          <cell r="JU116">
            <v>2944.5350038923748</v>
          </cell>
          <cell r="JV116">
            <v>56</v>
          </cell>
          <cell r="JW116">
            <v>4742</v>
          </cell>
          <cell r="JX116">
            <v>1191</v>
          </cell>
          <cell r="JY116">
            <v>0</v>
          </cell>
          <cell r="JZ116">
            <v>286</v>
          </cell>
          <cell r="KA116">
            <v>334</v>
          </cell>
          <cell r="KB116">
            <v>5</v>
          </cell>
          <cell r="KC116">
            <v>270.13906900000001</v>
          </cell>
          <cell r="KD116">
            <v>22685</v>
          </cell>
          <cell r="KE116">
            <v>3739</v>
          </cell>
          <cell r="KF116">
            <v>3475</v>
          </cell>
          <cell r="KG116">
            <v>22685</v>
          </cell>
          <cell r="KH116">
            <v>5019</v>
          </cell>
          <cell r="KI116">
            <v>6051</v>
          </cell>
          <cell r="KJ116">
            <v>2312</v>
          </cell>
          <cell r="KK116">
            <v>284</v>
          </cell>
          <cell r="KL116">
            <v>-890.60360897831731</v>
          </cell>
          <cell r="KM116">
            <v>-1574.238466254219</v>
          </cell>
          <cell r="KN116">
            <v>28</v>
          </cell>
          <cell r="KO116">
            <v>5266.3632701293491</v>
          </cell>
          <cell r="KP116">
            <v>1338.4980891195521</v>
          </cell>
          <cell r="KQ116">
            <v>77.476543566437158</v>
          </cell>
          <cell r="KR116">
            <v>369.47438967023089</v>
          </cell>
          <cell r="KS116">
            <v>393.18588213133381</v>
          </cell>
          <cell r="KT116">
            <v>-113.6104413514466</v>
          </cell>
          <cell r="KU116">
            <v>270.13906900000001</v>
          </cell>
          <cell r="KV116">
            <v>22280.283461661289</v>
          </cell>
          <cell r="KW116">
            <v>4153.4890241217799</v>
          </cell>
          <cell r="KX116">
            <v>2608.9595052432692</v>
          </cell>
          <cell r="KY116">
            <v>22280.283461661289</v>
          </cell>
          <cell r="KZ116">
            <v>4905.3895586485532</v>
          </cell>
          <cell r="LA116">
            <v>5301</v>
          </cell>
          <cell r="LB116">
            <v>1147.5109758782201</v>
          </cell>
          <cell r="LC116">
            <v>-708.69068198308878</v>
          </cell>
          <cell r="LD116">
            <v>1285.448961031693</v>
          </cell>
          <cell r="LE116">
            <v>187.67165127962531</v>
          </cell>
          <cell r="LF116">
            <v>0</v>
          </cell>
          <cell r="LG116">
            <v>4877.7097683823094</v>
          </cell>
          <cell r="LH116">
            <v>1258.4491202426359</v>
          </cell>
          <cell r="LI116">
            <v>26.541533524739862</v>
          </cell>
          <cell r="LJ116">
            <v>328.86005785287631</v>
          </cell>
          <cell r="LK116">
            <v>351.24110058390067</v>
          </cell>
          <cell r="LL116">
            <v>-148.2091557280431</v>
          </cell>
          <cell r="LM116">
            <v>270.13906900000001</v>
          </cell>
          <cell r="LN116">
            <v>21860.085277608599</v>
          </cell>
          <cell r="LO116">
            <v>3982.088418703604</v>
          </cell>
          <cell r="LP116">
            <v>2431.4209666854858</v>
          </cell>
          <cell r="LQ116">
            <v>21860.085277608599</v>
          </cell>
          <cell r="LR116">
            <v>4757.1804029205096</v>
          </cell>
          <cell r="LS116">
            <v>5301</v>
          </cell>
          <cell r="LT116">
            <v>1318.911581296396</v>
          </cell>
          <cell r="LU116">
            <v>-11.78829499739207</v>
          </cell>
          <cell r="LV116">
            <v>-50.843053015231312</v>
          </cell>
          <cell r="LW116">
            <v>-203.26006971746301</v>
          </cell>
          <cell r="LX116">
            <v>0</v>
          </cell>
          <cell r="LY116">
            <v>5180.0735751702896</v>
          </cell>
          <cell r="LZ116">
            <v>1362.359350269787</v>
          </cell>
          <cell r="MA116">
            <v>55.008579833743397</v>
          </cell>
          <cell r="MB116">
            <v>363.69157559138648</v>
          </cell>
          <cell r="MC116">
            <v>389.34837220873601</v>
          </cell>
          <cell r="MD116">
            <v>-111.3966229259343</v>
          </cell>
          <cell r="ME116">
            <v>270.13906900000001</v>
          </cell>
          <cell r="MF116">
            <v>21679.394452647979</v>
          </cell>
          <cell r="MG116">
            <v>4009.126093437168</v>
          </cell>
          <cell r="MH116">
            <v>2377.837105480749</v>
          </cell>
          <cell r="MI116">
            <v>21679.394452647979</v>
          </cell>
          <cell r="MJ116">
            <v>4645.7837799945764</v>
          </cell>
          <cell r="MK116">
            <v>4951</v>
          </cell>
          <cell r="ML116">
            <v>941.87390656283196</v>
          </cell>
          <cell r="MM116">
            <v>118.4691789226477</v>
          </cell>
          <cell r="MN116">
            <v>482.97843778991961</v>
          </cell>
          <cell r="MO116">
            <v>-6.442946877126559</v>
          </cell>
          <cell r="MP116">
            <v>0</v>
          </cell>
          <cell r="MQ116">
            <v>5134.7764116375638</v>
          </cell>
          <cell r="MR116">
            <v>1363.283137289774</v>
          </cell>
          <cell r="MS116">
            <v>85.858615869919049</v>
          </cell>
          <cell r="MT116">
            <v>395.54778789192312</v>
          </cell>
          <cell r="MU116">
            <v>419.54545023580971</v>
          </cell>
          <cell r="MV116">
            <v>-78.332409658839993</v>
          </cell>
          <cell r="MW116">
            <v>270.13906900000001</v>
          </cell>
          <cell r="MX116">
            <v>21367.433223835171</v>
          </cell>
          <cell r="MY116">
            <v>3238.1964461527341</v>
          </cell>
          <cell r="MZ116">
            <v>2347.5945506833459</v>
          </cell>
          <cell r="NA116">
            <v>21367.433223835171</v>
          </cell>
          <cell r="NB116">
            <v>4567.4513703357352</v>
          </cell>
          <cell r="NC116">
            <v>4951</v>
          </cell>
          <cell r="ND116">
            <v>1712.8035538472659</v>
          </cell>
          <cell r="NE116">
            <v>139.39884422503701</v>
          </cell>
          <cell r="NF116">
            <v>-678.75564630621625</v>
          </cell>
          <cell r="NG116">
            <v>-800.46748419880885</v>
          </cell>
          <cell r="NH116">
            <v>0</v>
          </cell>
          <cell r="NI116">
            <v>5672.2742605824897</v>
          </cell>
          <cell r="NJ116">
            <v>1520.1695018361081</v>
          </cell>
          <cell r="NK116">
            <v>190.3146453577572</v>
          </cell>
          <cell r="NL116">
            <v>504.81856042083552</v>
          </cell>
          <cell r="NM116">
            <v>536.02991762504553</v>
          </cell>
          <cell r="NN116">
            <v>-21.834844296261601</v>
          </cell>
          <cell r="NO116">
            <v>270.13906900000001</v>
          </cell>
          <cell r="NP116">
            <v>21797.68617491236</v>
          </cell>
          <cell r="NQ116">
            <v>3655.9622532353401</v>
          </cell>
          <cell r="NR116">
            <v>2321.8179312784291</v>
          </cell>
          <cell r="NS116">
            <v>21797.686174912349</v>
          </cell>
          <cell r="NT116">
            <v>4545.6165260394737</v>
          </cell>
          <cell r="NU116">
            <v>4951</v>
          </cell>
          <cell r="NV116">
            <v>1295.0377467646599</v>
          </cell>
          <cell r="NW116">
            <v>149.0149309092165</v>
          </cell>
          <cell r="NX116">
            <v>523.59331977862053</v>
          </cell>
          <cell r="NY116">
            <v>401.9619877842814</v>
          </cell>
          <cell r="NZ116">
            <v>0</v>
          </cell>
          <cell r="UG116">
            <v>-750</v>
          </cell>
          <cell r="UH116">
            <v>-1132.729176106785</v>
          </cell>
          <cell r="UI116">
            <v>-917.79973683701814</v>
          </cell>
          <cell r="UJ116">
            <v>-724.16942035432146</v>
          </cell>
          <cell r="UK116">
            <v>-721.54028053798788</v>
          </cell>
          <cell r="UL116">
            <v>-754.65598831636396</v>
          </cell>
          <cell r="UM116">
            <v>-796.61388959781459</v>
          </cell>
          <cell r="UN116">
            <v>-812.53950408082312</v>
          </cell>
          <cell r="UO116">
            <v>-821.69452819465732</v>
          </cell>
          <cell r="UP116">
            <v>-303</v>
          </cell>
          <cell r="UQ116">
            <v>-372</v>
          </cell>
          <cell r="UR116">
            <v>-312</v>
          </cell>
          <cell r="US116">
            <v>237</v>
          </cell>
          <cell r="UT116">
            <v>-332</v>
          </cell>
          <cell r="UU116">
            <v>-338</v>
          </cell>
          <cell r="UV116">
            <v>-292.72917610678468</v>
          </cell>
          <cell r="UW116">
            <v>-170</v>
          </cell>
          <cell r="UX116">
            <v>-254.84228708105061</v>
          </cell>
          <cell r="UY116">
            <v>-227.53276853837411</v>
          </cell>
          <cell r="UZ116">
            <v>-208.28551174561889</v>
          </cell>
          <cell r="VA116">
            <v>-227.13916947197461</v>
          </cell>
        </row>
        <row r="117">
          <cell r="A117" t="str">
            <v>PETR3</v>
          </cell>
          <cell r="B117" t="str">
            <v>Petrobras</v>
          </cell>
          <cell r="C117" t="str">
            <v>Oil, Gas &amp; Petrochemicals</v>
          </cell>
          <cell r="D117" t="str">
            <v>Regis Cardoso</v>
          </cell>
          <cell r="E117">
            <v>45616</v>
          </cell>
          <cell r="F117" t="str">
            <v>Buy</v>
          </cell>
          <cell r="G117" t="b">
            <v>0</v>
          </cell>
          <cell r="H117" t="str">
            <v>USD</v>
          </cell>
          <cell r="I117">
            <v>46</v>
          </cell>
          <cell r="J117">
            <v>0.15329999999999999</v>
          </cell>
          <cell r="K117">
            <v>6.4826168602826681E-2</v>
          </cell>
          <cell r="L117">
            <v>0.1311970542555731</v>
          </cell>
          <cell r="M117">
            <v>124474</v>
          </cell>
          <cell r="N117">
            <v>64988</v>
          </cell>
          <cell r="O117">
            <v>57114</v>
          </cell>
          <cell r="P117">
            <v>66217</v>
          </cell>
          <cell r="R117">
            <v>36755</v>
          </cell>
          <cell r="S117">
            <v>13044.200999999999</v>
          </cell>
          <cell r="T117">
            <v>187191</v>
          </cell>
          <cell r="U117">
            <v>12333</v>
          </cell>
          <cell r="V117">
            <v>133155</v>
          </cell>
          <cell r="W117">
            <v>117355</v>
          </cell>
          <cell r="X117">
            <v>69836</v>
          </cell>
          <cell r="Y117">
            <v>53799</v>
          </cell>
          <cell r="Z117">
            <v>41466</v>
          </cell>
          <cell r="AA117">
            <v>9848</v>
          </cell>
          <cell r="AB117">
            <v>52466.38</v>
          </cell>
          <cell r="AC117">
            <v>45312</v>
          </cell>
          <cell r="AD117">
            <v>37701</v>
          </cell>
          <cell r="AE117">
            <v>102415</v>
          </cell>
          <cell r="AF117">
            <v>53980</v>
          </cell>
          <cell r="AG117">
            <v>38039</v>
          </cell>
          <cell r="AH117">
            <v>52420</v>
          </cell>
          <cell r="AJ117">
            <v>24995</v>
          </cell>
          <cell r="AK117">
            <v>12940.137000000001</v>
          </cell>
          <cell r="AL117">
            <v>217067</v>
          </cell>
          <cell r="AM117">
            <v>17955</v>
          </cell>
          <cell r="AN117">
            <v>156466</v>
          </cell>
          <cell r="AO117">
            <v>138092</v>
          </cell>
          <cell r="AP117">
            <v>78975</v>
          </cell>
          <cell r="AQ117">
            <v>62600</v>
          </cell>
          <cell r="AR117">
            <v>44645</v>
          </cell>
          <cell r="AS117">
            <v>12532</v>
          </cell>
          <cell r="AT117">
            <v>25792.58</v>
          </cell>
          <cell r="AU117">
            <v>26848</v>
          </cell>
          <cell r="AV117">
            <v>19670</v>
          </cell>
          <cell r="AW117">
            <v>92437.806602229626</v>
          </cell>
          <cell r="AX117">
            <v>46303.174032367009</v>
          </cell>
          <cell r="AY117">
            <v>30882.556044330431</v>
          </cell>
          <cell r="AZ117">
            <v>43224.903956735507</v>
          </cell>
          <cell r="BB117">
            <v>13319.62620619619</v>
          </cell>
          <cell r="BC117">
            <v>12888.733</v>
          </cell>
          <cell r="BD117">
            <v>202472.36748547709</v>
          </cell>
          <cell r="BE117">
            <v>11548.5116807711</v>
          </cell>
          <cell r="BF117">
            <v>153306.7403900678</v>
          </cell>
          <cell r="BG117">
            <v>132401.38609898629</v>
          </cell>
          <cell r="BH117">
            <v>70070.981386490836</v>
          </cell>
          <cell r="BI117">
            <v>68219.139856399299</v>
          </cell>
          <cell r="BJ117">
            <v>56670.628175628197</v>
          </cell>
          <cell r="BK117">
            <v>14165.989271592</v>
          </cell>
          <cell r="BL117">
            <v>15614.49327506555</v>
          </cell>
          <cell r="BM117">
            <v>17827.11168077109</v>
          </cell>
          <cell r="BN117">
            <v>19966.849999999999</v>
          </cell>
          <cell r="BO117">
            <v>88205.880834625626</v>
          </cell>
          <cell r="BP117">
            <v>42765.664482390181</v>
          </cell>
          <cell r="BQ117">
            <v>29702.3895245524</v>
          </cell>
          <cell r="BR117">
            <v>43552.827569137233</v>
          </cell>
          <cell r="BT117">
            <v>15621.96942607464</v>
          </cell>
          <cell r="BU117">
            <v>12888.733</v>
          </cell>
          <cell r="BV117">
            <v>202862.90115075739</v>
          </cell>
          <cell r="BW117">
            <v>11719.976127458171</v>
          </cell>
          <cell r="BX117">
            <v>153151.40842036079</v>
          </cell>
          <cell r="BY117">
            <v>124088.51548976891</v>
          </cell>
          <cell r="BZ117">
            <v>78774.38566098857</v>
          </cell>
          <cell r="CA117">
            <v>59479.258371655422</v>
          </cell>
          <cell r="CB117">
            <v>47759.282244197253</v>
          </cell>
          <cell r="CC117">
            <v>15887.173744549031</v>
          </cell>
          <cell r="CD117">
            <v>11018.03926546279</v>
          </cell>
          <cell r="CE117">
            <v>15592.687190860101</v>
          </cell>
          <cell r="CF117">
            <v>9892.8328877737422</v>
          </cell>
          <cell r="CG117">
            <v>92374.084015598812</v>
          </cell>
          <cell r="CH117">
            <v>41765.003951721141</v>
          </cell>
          <cell r="CI117">
            <v>28502.426518525059</v>
          </cell>
          <cell r="CJ117">
            <v>44474.345100314167</v>
          </cell>
          <cell r="CL117">
            <v>14089.36173649296</v>
          </cell>
          <cell r="CM117">
            <v>12888.733</v>
          </cell>
          <cell r="CN117">
            <v>206795.2570524289</v>
          </cell>
          <cell r="CO117">
            <v>13292.059766927279</v>
          </cell>
          <cell r="CP117">
            <v>154504.4733317192</v>
          </cell>
          <cell r="CQ117">
            <v>120001.46586211149</v>
          </cell>
          <cell r="CR117">
            <v>86793.791190317454</v>
          </cell>
          <cell r="CS117">
            <v>55067.74808844769</v>
          </cell>
          <cell r="CT117">
            <v>41775.688321520407</v>
          </cell>
          <cell r="CU117">
            <v>16368.603251959599</v>
          </cell>
          <cell r="CV117">
            <v>10908.325440247479</v>
          </cell>
          <cell r="CW117">
            <v>13479.27657889094</v>
          </cell>
          <cell r="CX117">
            <v>9384.1929394218241</v>
          </cell>
          <cell r="CY117">
            <v>92853.51977667844</v>
          </cell>
          <cell r="CZ117">
            <v>42676.16213562592</v>
          </cell>
          <cell r="DA117">
            <v>29305.83419379414</v>
          </cell>
          <cell r="DB117">
            <v>44525.172670542182</v>
          </cell>
          <cell r="DD117">
            <v>14678.816703448379</v>
          </cell>
          <cell r="DE117">
            <v>12888.733</v>
          </cell>
          <cell r="DF117">
            <v>216210.24065171991</v>
          </cell>
          <cell r="DG117">
            <v>14266.81092552201</v>
          </cell>
          <cell r="DH117">
            <v>162954.20900790111</v>
          </cell>
          <cell r="DI117">
            <v>120761.55153438001</v>
          </cell>
          <cell r="DJ117">
            <v>95448.689117339891</v>
          </cell>
          <cell r="DK117">
            <v>55786.082111661031</v>
          </cell>
          <cell r="DL117">
            <v>41519.27118613902</v>
          </cell>
          <cell r="DM117">
            <v>16368.603251959599</v>
          </cell>
          <cell r="DN117">
            <v>11282.588049651369</v>
          </cell>
          <cell r="DO117">
            <v>13470.177022368</v>
          </cell>
          <cell r="DP117">
            <v>9603.4258637732728</v>
          </cell>
          <cell r="DQ117">
            <v>96754.174779463341</v>
          </cell>
          <cell r="DR117">
            <v>44774.966050818519</v>
          </cell>
          <cell r="DS117">
            <v>30950.93762190182</v>
          </cell>
          <cell r="DT117">
            <v>47337.670739777517</v>
          </cell>
          <cell r="DV117">
            <v>16695.58223648939</v>
          </cell>
          <cell r="DW117">
            <v>12888.733</v>
          </cell>
          <cell r="DX117">
            <v>227294.9784059636</v>
          </cell>
          <cell r="DY117">
            <v>18705.966137402171</v>
          </cell>
          <cell r="DZ117">
            <v>168806.82657699109</v>
          </cell>
          <cell r="EA117">
            <v>123267.63514935281</v>
          </cell>
          <cell r="EB117">
            <v>104027.34325661079</v>
          </cell>
          <cell r="EC117">
            <v>57810.376990195167</v>
          </cell>
          <cell r="ED117">
            <v>39104.410852793</v>
          </cell>
          <cell r="EE117">
            <v>16368.603251959599</v>
          </cell>
          <cell r="EF117">
            <v>12581.17571337596</v>
          </cell>
          <cell r="EG117">
            <v>14670.57025723394</v>
          </cell>
          <cell r="EH117">
            <v>10231.41504535378</v>
          </cell>
          <cell r="EI117">
            <v>99492.077878930155</v>
          </cell>
          <cell r="EJ117">
            <v>45785.693785446587</v>
          </cell>
          <cell r="EK117">
            <v>31505.883294186759</v>
          </cell>
          <cell r="EL117">
            <v>48499.050948974917</v>
          </cell>
          <cell r="EN117">
            <v>16561.191693741999</v>
          </cell>
          <cell r="EO117">
            <v>12888.733</v>
          </cell>
          <cell r="EP117">
            <v>239170.01492878061</v>
          </cell>
          <cell r="EQ117">
            <v>23662.175753799511</v>
          </cell>
          <cell r="ER117">
            <v>175093.334381108</v>
          </cell>
          <cell r="ES117">
            <v>126397.3140081125</v>
          </cell>
          <cell r="ET117">
            <v>112772.7009206681</v>
          </cell>
          <cell r="EU117">
            <v>60549.106816252402</v>
          </cell>
          <cell r="EV117">
            <v>36886.931062452903</v>
          </cell>
          <cell r="EW117">
            <v>16368.603251959599</v>
          </cell>
          <cell r="EX117">
            <v>13204.167515326129</v>
          </cell>
          <cell r="EY117">
            <v>15800.751055027249</v>
          </cell>
          <cell r="EZ117">
            <v>10844.541438629911</v>
          </cell>
          <cell r="FA117">
            <v>99133.156228296779</v>
          </cell>
          <cell r="FB117">
            <v>44138.839838624539</v>
          </cell>
          <cell r="FC117">
            <v>29656.23322968301</v>
          </cell>
          <cell r="FD117">
            <v>47411.793523663073</v>
          </cell>
          <cell r="FF117">
            <v>18264.301784871699</v>
          </cell>
          <cell r="FG117">
            <v>12888.733</v>
          </cell>
          <cell r="FH117">
            <v>249383.40149224401</v>
          </cell>
          <cell r="FI117">
            <v>27526.667482834491</v>
          </cell>
          <cell r="FJ117">
            <v>181277.12859503849</v>
          </cell>
          <cell r="FK117">
            <v>129735.6999581562</v>
          </cell>
          <cell r="FL117">
            <v>119647.7015340878</v>
          </cell>
          <cell r="FM117">
            <v>63780.832997823803</v>
          </cell>
          <cell r="FN117">
            <v>36254.165514989298</v>
          </cell>
          <cell r="FO117">
            <v>16185.377412792481</v>
          </cell>
          <cell r="FP117">
            <v>12580.643025866581</v>
          </cell>
          <cell r="FQ117">
            <v>14034.194523020031</v>
          </cell>
          <cell r="FR117">
            <v>10169.70279398504</v>
          </cell>
          <cell r="FS117">
            <v>27189</v>
          </cell>
          <cell r="FT117">
            <v>14410</v>
          </cell>
          <cell r="FU117">
            <v>12268</v>
          </cell>
          <cell r="FV117">
            <v>14961</v>
          </cell>
          <cell r="FX117">
            <v>8648</v>
          </cell>
          <cell r="FZ117">
            <v>210786</v>
          </cell>
          <cell r="GA117">
            <v>18536</v>
          </cell>
          <cell r="GB117">
            <v>148596</v>
          </cell>
          <cell r="GC117">
            <v>118534</v>
          </cell>
          <cell r="GD117">
            <v>92252</v>
          </cell>
          <cell r="GE117">
            <v>58554</v>
          </cell>
          <cell r="GF117">
            <v>40018</v>
          </cell>
          <cell r="GG117">
            <v>6483.183561293532</v>
          </cell>
          <cell r="GH117">
            <v>11885.38</v>
          </cell>
          <cell r="GI117">
            <v>11451.76</v>
          </cell>
          <cell r="GJ117">
            <v>15071.745553510371</v>
          </cell>
          <cell r="GK117">
            <v>34703</v>
          </cell>
          <cell r="GL117">
            <v>19463</v>
          </cell>
          <cell r="GM117">
            <v>19557</v>
          </cell>
          <cell r="GN117">
            <v>19943</v>
          </cell>
          <cell r="GP117">
            <v>11041</v>
          </cell>
          <cell r="GR117">
            <v>191820</v>
          </cell>
          <cell r="GS117">
            <v>19191</v>
          </cell>
          <cell r="GT117">
            <v>130673</v>
          </cell>
          <cell r="GU117">
            <v>113003</v>
          </cell>
          <cell r="GV117">
            <v>78817</v>
          </cell>
          <cell r="GW117">
            <v>53577</v>
          </cell>
          <cell r="GX117">
            <v>34386</v>
          </cell>
          <cell r="GY117">
            <v>6376.3170657398523</v>
          </cell>
          <cell r="GZ117">
            <v>19670.14</v>
          </cell>
          <cell r="HA117">
            <v>19235.86</v>
          </cell>
          <cell r="HB117">
            <v>14134.06700296987</v>
          </cell>
          <cell r="HC117">
            <v>32411</v>
          </cell>
          <cell r="HD117">
            <v>16536</v>
          </cell>
          <cell r="HE117">
            <v>14170</v>
          </cell>
          <cell r="HF117">
            <v>17410</v>
          </cell>
          <cell r="HH117">
            <v>8790</v>
          </cell>
          <cell r="HJ117">
            <v>175262</v>
          </cell>
          <cell r="HK117">
            <v>6834</v>
          </cell>
          <cell r="HL117">
            <v>126972</v>
          </cell>
          <cell r="HM117">
            <v>106067</v>
          </cell>
          <cell r="HN117">
            <v>69195</v>
          </cell>
          <cell r="HO117">
            <v>54268</v>
          </cell>
          <cell r="HP117">
            <v>47434</v>
          </cell>
          <cell r="HQ117">
            <v>6276.3586437008926</v>
          </cell>
          <cell r="HR117">
            <v>9422.08</v>
          </cell>
          <cell r="HS117">
            <v>9052.48</v>
          </cell>
          <cell r="HT117">
            <v>13076.3194137276</v>
          </cell>
          <cell r="HU117">
            <v>30171</v>
          </cell>
          <cell r="HV117">
            <v>14579</v>
          </cell>
          <cell r="HW117">
            <v>11119</v>
          </cell>
          <cell r="HX117">
            <v>13903</v>
          </cell>
          <cell r="HZ117">
            <v>8276</v>
          </cell>
          <cell r="IB117">
            <v>187191</v>
          </cell>
          <cell r="IC117">
            <v>12333</v>
          </cell>
          <cell r="ID117">
            <v>133155</v>
          </cell>
          <cell r="IE117">
            <v>117355</v>
          </cell>
          <cell r="IF117">
            <v>69836</v>
          </cell>
          <cell r="IG117">
            <v>53799</v>
          </cell>
          <cell r="IH117">
            <v>41466</v>
          </cell>
          <cell r="II117">
            <v>6128.8838607329644</v>
          </cell>
          <cell r="IJ117">
            <v>11186.74</v>
          </cell>
          <cell r="IK117">
            <v>10745.2</v>
          </cell>
          <cell r="IL117">
            <v>11993.371767198911</v>
          </cell>
          <cell r="IM117">
            <v>26771</v>
          </cell>
          <cell r="IN117">
            <v>14113</v>
          </cell>
          <cell r="IO117">
            <v>11553</v>
          </cell>
          <cell r="IP117">
            <v>13956</v>
          </cell>
          <cell r="IR117">
            <v>7370</v>
          </cell>
          <cell r="IT117">
            <v>192617</v>
          </cell>
          <cell r="IU117">
            <v>15811</v>
          </cell>
          <cell r="IV117">
            <v>136627</v>
          </cell>
          <cell r="IW117">
            <v>113214</v>
          </cell>
          <cell r="IX117">
            <v>79404</v>
          </cell>
          <cell r="IY117">
            <v>53349</v>
          </cell>
          <cell r="IZ117">
            <v>37538</v>
          </cell>
          <cell r="JA117">
            <v>6017.9810367125474</v>
          </cell>
          <cell r="JB117">
            <v>7710.9</v>
          </cell>
          <cell r="JC117">
            <v>7337.3399999999992</v>
          </cell>
          <cell r="JD117">
            <v>10705.41257894815</v>
          </cell>
          <cell r="JE117">
            <v>22979</v>
          </cell>
          <cell r="JF117">
            <v>11637</v>
          </cell>
          <cell r="JG117">
            <v>8478</v>
          </cell>
          <cell r="JH117">
            <v>11436</v>
          </cell>
          <cell r="JJ117">
            <v>5859</v>
          </cell>
          <cell r="JL117">
            <v>205524</v>
          </cell>
          <cell r="JM117">
            <v>15847</v>
          </cell>
          <cell r="JN117">
            <v>150019</v>
          </cell>
          <cell r="JO117">
            <v>128274</v>
          </cell>
          <cell r="JP117">
            <v>77250</v>
          </cell>
          <cell r="JQ117">
            <v>57971</v>
          </cell>
          <cell r="JR117">
            <v>42124</v>
          </cell>
          <cell r="JS117">
            <v>5883.64307888856</v>
          </cell>
          <cell r="JT117">
            <v>5933.68</v>
          </cell>
          <cell r="JU117">
            <v>5611.6</v>
          </cell>
          <cell r="JV117">
            <v>9596.910682611413</v>
          </cell>
          <cell r="JW117">
            <v>25552</v>
          </cell>
          <cell r="JX117">
            <v>13570</v>
          </cell>
          <cell r="JY117">
            <v>9980</v>
          </cell>
          <cell r="JZ117">
            <v>13551</v>
          </cell>
          <cell r="KB117">
            <v>5484</v>
          </cell>
          <cell r="KD117">
            <v>204788</v>
          </cell>
          <cell r="KE117">
            <v>17323</v>
          </cell>
          <cell r="KF117">
            <v>147787</v>
          </cell>
          <cell r="KG117">
            <v>127407</v>
          </cell>
          <cell r="KH117">
            <v>77381</v>
          </cell>
          <cell r="KI117">
            <v>60997</v>
          </cell>
          <cell r="KJ117">
            <v>43674</v>
          </cell>
          <cell r="KK117">
            <v>5731.038328248319</v>
          </cell>
          <cell r="KL117">
            <v>7602.32</v>
          </cell>
          <cell r="KM117">
            <v>7138.34</v>
          </cell>
          <cell r="KN117">
            <v>8468.1148894942653</v>
          </cell>
          <cell r="KO117">
            <v>27107</v>
          </cell>
          <cell r="KP117">
            <v>14654</v>
          </cell>
          <cell r="KQ117">
            <v>8022</v>
          </cell>
          <cell r="KR117">
            <v>13470</v>
          </cell>
          <cell r="KT117">
            <v>6282</v>
          </cell>
          <cell r="KV117">
            <v>217067</v>
          </cell>
          <cell r="KW117">
            <v>17955</v>
          </cell>
          <cell r="KX117">
            <v>156466</v>
          </cell>
          <cell r="KY117">
            <v>138092</v>
          </cell>
          <cell r="KZ117">
            <v>78975</v>
          </cell>
          <cell r="LA117">
            <v>62600</v>
          </cell>
          <cell r="LB117">
            <v>44645</v>
          </cell>
          <cell r="LC117">
            <v>5806.2249700003022</v>
          </cell>
          <cell r="LD117">
            <v>4560.3600000000006</v>
          </cell>
          <cell r="LE117">
            <v>4141.26</v>
          </cell>
          <cell r="LF117">
            <v>7186.5423076537509</v>
          </cell>
          <cell r="LG117">
            <v>23768</v>
          </cell>
          <cell r="LH117">
            <v>12257</v>
          </cell>
          <cell r="LI117">
            <v>8984</v>
          </cell>
          <cell r="LJ117">
            <v>12127</v>
          </cell>
          <cell r="LL117">
            <v>4805</v>
          </cell>
          <cell r="LN117">
            <v>213623</v>
          </cell>
          <cell r="LO117">
            <v>18245</v>
          </cell>
          <cell r="LP117">
            <v>153177</v>
          </cell>
          <cell r="LQ117">
            <v>131574</v>
          </cell>
          <cell r="LR117">
            <v>82049</v>
          </cell>
          <cell r="LS117">
            <v>61838</v>
          </cell>
          <cell r="LT117">
            <v>43593</v>
          </cell>
          <cell r="LU117">
            <v>5869.7612739186006</v>
          </cell>
          <cell r="LV117">
            <v>5410.16</v>
          </cell>
          <cell r="LW117">
            <v>4968.62</v>
          </cell>
          <cell r="LX117">
            <v>6344.3591422705485</v>
          </cell>
          <cell r="LY117">
            <v>23467</v>
          </cell>
          <cell r="LZ117">
            <v>11727</v>
          </cell>
          <cell r="MA117">
            <v>6705</v>
          </cell>
          <cell r="MB117">
            <v>9627</v>
          </cell>
          <cell r="MD117">
            <v>-325</v>
          </cell>
          <cell r="MF117">
            <v>190449</v>
          </cell>
          <cell r="MG117">
            <v>13518</v>
          </cell>
          <cell r="MH117">
            <v>138639</v>
          </cell>
          <cell r="MI117">
            <v>122801</v>
          </cell>
          <cell r="MJ117">
            <v>67648</v>
          </cell>
          <cell r="MK117">
            <v>59630</v>
          </cell>
          <cell r="ML117">
            <v>46112</v>
          </cell>
          <cell r="MM117">
            <v>5908.1097009615933</v>
          </cell>
          <cell r="MN117">
            <v>1161.6600000000001</v>
          </cell>
          <cell r="MO117">
            <v>702.29999999999984</v>
          </cell>
          <cell r="MP117">
            <v>5382.8681164666186</v>
          </cell>
          <cell r="MQ117">
            <v>23366</v>
          </cell>
          <cell r="MR117">
            <v>12005</v>
          </cell>
          <cell r="MS117">
            <v>8400</v>
          </cell>
          <cell r="MT117">
            <v>11480</v>
          </cell>
          <cell r="MV117">
            <v>5891</v>
          </cell>
          <cell r="MX117">
            <v>197839</v>
          </cell>
          <cell r="MY117">
            <v>14930</v>
          </cell>
          <cell r="MZ117">
            <v>143637</v>
          </cell>
          <cell r="NA117">
            <v>125327</v>
          </cell>
          <cell r="NB117">
            <v>72512</v>
          </cell>
          <cell r="NC117">
            <v>59132</v>
          </cell>
          <cell r="ND117">
            <v>44202</v>
          </cell>
          <cell r="NE117">
            <v>5988.6911858457752</v>
          </cell>
          <cell r="NF117">
            <v>5541.98</v>
          </cell>
          <cell r="NG117">
            <v>5056.2199999999993</v>
          </cell>
          <cell r="NH117">
            <v>4471.1318711639069</v>
          </cell>
          <cell r="NI117">
            <v>21836.80660222963</v>
          </cell>
          <cell r="NJ117">
            <v>10314.174032367</v>
          </cell>
          <cell r="NK117">
            <v>6793.5560443304239</v>
          </cell>
          <cell r="NL117">
            <v>9990.9039567354957</v>
          </cell>
          <cell r="NN117">
            <v>2948.6262061961938</v>
          </cell>
          <cell r="NP117">
            <v>202472.36748547709</v>
          </cell>
          <cell r="NQ117">
            <v>11548.5116807711</v>
          </cell>
          <cell r="NR117">
            <v>153306.7403900678</v>
          </cell>
          <cell r="NS117">
            <v>132401.38609898629</v>
          </cell>
          <cell r="NT117">
            <v>70070.981386490836</v>
          </cell>
          <cell r="NU117">
            <v>68219.139856399299</v>
          </cell>
          <cell r="NV117">
            <v>56670.628175628197</v>
          </cell>
          <cell r="NW117">
            <v>6042.1517893214586</v>
          </cell>
          <cell r="NX117">
            <v>3050.953275065533</v>
          </cell>
          <cell r="NY117">
            <v>2731.6047711300948</v>
          </cell>
          <cell r="NZ117">
            <v>3490.1633857528709</v>
          </cell>
          <cell r="ZB117">
            <v>83966</v>
          </cell>
          <cell r="ZC117">
            <v>40802</v>
          </cell>
          <cell r="ZD117">
            <v>37584</v>
          </cell>
          <cell r="ZE117">
            <v>43555</v>
          </cell>
          <cell r="ZG117">
            <v>19986</v>
          </cell>
          <cell r="ZH117">
            <v>13044.200999999999</v>
          </cell>
          <cell r="ZI117">
            <v>174348</v>
          </cell>
          <cell r="ZJ117">
            <v>11161</v>
          </cell>
          <cell r="ZK117">
            <v>128355</v>
          </cell>
          <cell r="ZL117">
            <v>104536</v>
          </cell>
          <cell r="ZM117">
            <v>69812</v>
          </cell>
          <cell r="ZN117">
            <v>58743</v>
          </cell>
          <cell r="ZO117">
            <v>47582</v>
          </cell>
          <cell r="ZP117">
            <v>8771</v>
          </cell>
          <cell r="ZQ117">
            <v>30025.98</v>
          </cell>
          <cell r="ZR117">
            <v>31755</v>
          </cell>
          <cell r="ZS117">
            <v>13078</v>
          </cell>
        </row>
        <row r="118">
          <cell r="A118" t="str">
            <v>PETR4</v>
          </cell>
          <cell r="B118" t="str">
            <v>Petrobras</v>
          </cell>
          <cell r="C118" t="str">
            <v>Oil, Gas &amp; Petrochemicals</v>
          </cell>
          <cell r="D118" t="str">
            <v>Regis Cardoso</v>
          </cell>
          <cell r="E118">
            <v>45616</v>
          </cell>
          <cell r="F118" t="str">
            <v>Buy</v>
          </cell>
          <cell r="G118" t="b">
            <v>0</v>
          </cell>
          <cell r="H118" t="str">
            <v>USD</v>
          </cell>
          <cell r="I118">
            <v>46</v>
          </cell>
          <cell r="J118">
            <v>0.15329999999999999</v>
          </cell>
          <cell r="K118">
            <v>6.4826168602826681E-2</v>
          </cell>
          <cell r="L118">
            <v>0.1311970542555731</v>
          </cell>
          <cell r="M118">
            <v>124474</v>
          </cell>
          <cell r="N118">
            <v>64988</v>
          </cell>
          <cell r="O118">
            <v>57114</v>
          </cell>
          <cell r="P118">
            <v>66217</v>
          </cell>
          <cell r="R118">
            <v>36755</v>
          </cell>
          <cell r="S118">
            <v>13044.200999999999</v>
          </cell>
          <cell r="T118">
            <v>187191</v>
          </cell>
          <cell r="U118">
            <v>12333</v>
          </cell>
          <cell r="V118">
            <v>133155</v>
          </cell>
          <cell r="W118">
            <v>117355</v>
          </cell>
          <cell r="X118">
            <v>69836</v>
          </cell>
          <cell r="Y118">
            <v>53799</v>
          </cell>
          <cell r="Z118">
            <v>41466</v>
          </cell>
          <cell r="AA118">
            <v>9848</v>
          </cell>
          <cell r="AB118">
            <v>52466.38</v>
          </cell>
          <cell r="AC118">
            <v>45312</v>
          </cell>
          <cell r="AD118">
            <v>37701</v>
          </cell>
          <cell r="AE118">
            <v>102415</v>
          </cell>
          <cell r="AF118">
            <v>53980</v>
          </cell>
          <cell r="AG118">
            <v>38039</v>
          </cell>
          <cell r="AH118">
            <v>52420</v>
          </cell>
          <cell r="AJ118">
            <v>24995</v>
          </cell>
          <cell r="AK118">
            <v>12940.137000000001</v>
          </cell>
          <cell r="AL118">
            <v>217067</v>
          </cell>
          <cell r="AM118">
            <v>17955</v>
          </cell>
          <cell r="AN118">
            <v>156466</v>
          </cell>
          <cell r="AO118">
            <v>138092</v>
          </cell>
          <cell r="AP118">
            <v>78975</v>
          </cell>
          <cell r="AQ118">
            <v>62600</v>
          </cell>
          <cell r="AR118">
            <v>44645</v>
          </cell>
          <cell r="AS118">
            <v>12532</v>
          </cell>
          <cell r="AT118">
            <v>25792.58</v>
          </cell>
          <cell r="AU118">
            <v>26848</v>
          </cell>
          <cell r="AV118">
            <v>19670</v>
          </cell>
          <cell r="AW118">
            <v>92437.806602229626</v>
          </cell>
          <cell r="AX118">
            <v>46303.174032367009</v>
          </cell>
          <cell r="AY118">
            <v>30882.556044330431</v>
          </cell>
          <cell r="AZ118">
            <v>43224.903956735507</v>
          </cell>
          <cell r="BB118">
            <v>13319.62620619619</v>
          </cell>
          <cell r="BC118">
            <v>12888.733</v>
          </cell>
          <cell r="BD118">
            <v>202472.36748547709</v>
          </cell>
          <cell r="BE118">
            <v>11548.5116807711</v>
          </cell>
          <cell r="BF118">
            <v>153306.7403900678</v>
          </cell>
          <cell r="BG118">
            <v>132401.38609898629</v>
          </cell>
          <cell r="BH118">
            <v>70070.981386490836</v>
          </cell>
          <cell r="BI118">
            <v>68219.139856399299</v>
          </cell>
          <cell r="BJ118">
            <v>56670.628175628197</v>
          </cell>
          <cell r="BK118">
            <v>14165.989271592</v>
          </cell>
          <cell r="BL118">
            <v>15614.49327506555</v>
          </cell>
          <cell r="BM118">
            <v>17827.11168077109</v>
          </cell>
          <cell r="BN118">
            <v>19966.849999999999</v>
          </cell>
          <cell r="BO118">
            <v>88205.880834625626</v>
          </cell>
          <cell r="BP118">
            <v>42765.664482390181</v>
          </cell>
          <cell r="BQ118">
            <v>29702.3895245524</v>
          </cell>
          <cell r="BR118">
            <v>43552.827569137233</v>
          </cell>
          <cell r="BT118">
            <v>15621.96942607464</v>
          </cell>
          <cell r="BU118">
            <v>12888.733</v>
          </cell>
          <cell r="BV118">
            <v>202862.90115075739</v>
          </cell>
          <cell r="BW118">
            <v>11719.976127458171</v>
          </cell>
          <cell r="BX118">
            <v>153151.40842036079</v>
          </cell>
          <cell r="BY118">
            <v>124088.51548976891</v>
          </cell>
          <cell r="BZ118">
            <v>78774.38566098857</v>
          </cell>
          <cell r="CA118">
            <v>59479.258371655422</v>
          </cell>
          <cell r="CB118">
            <v>47759.282244197253</v>
          </cell>
          <cell r="CC118">
            <v>15887.173744549031</v>
          </cell>
          <cell r="CD118">
            <v>11018.03926546279</v>
          </cell>
          <cell r="CE118">
            <v>15592.687190860101</v>
          </cell>
          <cell r="CF118">
            <v>9892.8328877737422</v>
          </cell>
          <cell r="CG118">
            <v>92374.084015598812</v>
          </cell>
          <cell r="CH118">
            <v>41765.003951721141</v>
          </cell>
          <cell r="CI118">
            <v>28502.426518525059</v>
          </cell>
          <cell r="CJ118">
            <v>44474.345100314167</v>
          </cell>
          <cell r="CL118">
            <v>14089.36173649296</v>
          </cell>
          <cell r="CM118">
            <v>12888.733</v>
          </cell>
          <cell r="CN118">
            <v>206795.2570524289</v>
          </cell>
          <cell r="CO118">
            <v>13292.059766927279</v>
          </cell>
          <cell r="CP118">
            <v>154504.4733317192</v>
          </cell>
          <cell r="CQ118">
            <v>120001.46586211149</v>
          </cell>
          <cell r="CR118">
            <v>86793.791190317454</v>
          </cell>
          <cell r="CS118">
            <v>55067.74808844769</v>
          </cell>
          <cell r="CT118">
            <v>41775.688321520407</v>
          </cell>
          <cell r="CU118">
            <v>16368.603251959599</v>
          </cell>
          <cell r="CV118">
            <v>10908.325440247479</v>
          </cell>
          <cell r="CW118">
            <v>13479.27657889094</v>
          </cell>
          <cell r="CX118">
            <v>9384.1929394218241</v>
          </cell>
          <cell r="CY118">
            <v>92853.51977667844</v>
          </cell>
          <cell r="CZ118">
            <v>42676.16213562592</v>
          </cell>
          <cell r="DA118">
            <v>29305.83419379414</v>
          </cell>
          <cell r="DB118">
            <v>44525.172670542182</v>
          </cell>
          <cell r="DD118">
            <v>14678.816703448379</v>
          </cell>
          <cell r="DE118">
            <v>12888.733</v>
          </cell>
          <cell r="DF118">
            <v>216210.24065171991</v>
          </cell>
          <cell r="DG118">
            <v>14266.81092552201</v>
          </cell>
          <cell r="DH118">
            <v>162954.20900790111</v>
          </cell>
          <cell r="DI118">
            <v>120761.55153438001</v>
          </cell>
          <cell r="DJ118">
            <v>95448.689117339891</v>
          </cell>
          <cell r="DK118">
            <v>55786.082111661031</v>
          </cell>
          <cell r="DL118">
            <v>41519.27118613902</v>
          </cell>
          <cell r="DM118">
            <v>16368.603251959599</v>
          </cell>
          <cell r="DN118">
            <v>11282.588049651369</v>
          </cell>
          <cell r="DO118">
            <v>13470.177022368</v>
          </cell>
          <cell r="DP118">
            <v>9603.4258637732728</v>
          </cell>
          <cell r="DQ118">
            <v>96754.174779463341</v>
          </cell>
          <cell r="DR118">
            <v>44774.966050818519</v>
          </cell>
          <cell r="DS118">
            <v>30950.93762190182</v>
          </cell>
          <cell r="DT118">
            <v>47337.670739777517</v>
          </cell>
          <cell r="DV118">
            <v>16695.58223648939</v>
          </cell>
          <cell r="DW118">
            <v>12888.733</v>
          </cell>
          <cell r="DX118">
            <v>227294.9784059636</v>
          </cell>
          <cell r="DY118">
            <v>18705.966137402171</v>
          </cell>
          <cell r="DZ118">
            <v>168806.82657699109</v>
          </cell>
          <cell r="EA118">
            <v>123267.63514935281</v>
          </cell>
          <cell r="EB118">
            <v>104027.34325661079</v>
          </cell>
          <cell r="EC118">
            <v>57810.376990195167</v>
          </cell>
          <cell r="ED118">
            <v>39104.410852793</v>
          </cell>
          <cell r="EE118">
            <v>16368.603251959599</v>
          </cell>
          <cell r="EF118">
            <v>12581.17571337596</v>
          </cell>
          <cell r="EG118">
            <v>14670.57025723394</v>
          </cell>
          <cell r="EH118">
            <v>10231.41504535378</v>
          </cell>
          <cell r="EI118">
            <v>99492.077878930155</v>
          </cell>
          <cell r="EJ118">
            <v>45785.693785446587</v>
          </cell>
          <cell r="EK118">
            <v>31505.883294186759</v>
          </cell>
          <cell r="EL118">
            <v>48499.050948974917</v>
          </cell>
          <cell r="EN118">
            <v>16561.191693741999</v>
          </cell>
          <cell r="EO118">
            <v>12888.733</v>
          </cell>
          <cell r="EP118">
            <v>239170.01492878061</v>
          </cell>
          <cell r="EQ118">
            <v>23662.175753799511</v>
          </cell>
          <cell r="ER118">
            <v>175093.334381108</v>
          </cell>
          <cell r="ES118">
            <v>126397.3140081125</v>
          </cell>
          <cell r="ET118">
            <v>112772.7009206681</v>
          </cell>
          <cell r="EU118">
            <v>60549.106816252402</v>
          </cell>
          <cell r="EV118">
            <v>36886.931062452903</v>
          </cell>
          <cell r="EW118">
            <v>16368.603251959599</v>
          </cell>
          <cell r="EX118">
            <v>13204.167515326129</v>
          </cell>
          <cell r="EY118">
            <v>15800.751055027249</v>
          </cell>
          <cell r="EZ118">
            <v>10844.541438629911</v>
          </cell>
          <cell r="FA118">
            <v>99133.156228296779</v>
          </cell>
          <cell r="FB118">
            <v>44138.839838624539</v>
          </cell>
          <cell r="FC118">
            <v>29656.23322968301</v>
          </cell>
          <cell r="FD118">
            <v>47411.793523663073</v>
          </cell>
          <cell r="FF118">
            <v>18264.301784871699</v>
          </cell>
          <cell r="FG118">
            <v>12888.733</v>
          </cell>
          <cell r="FH118">
            <v>249383.40149224401</v>
          </cell>
          <cell r="FI118">
            <v>27526.667482834491</v>
          </cell>
          <cell r="FJ118">
            <v>181277.12859503849</v>
          </cell>
          <cell r="FK118">
            <v>129735.6999581562</v>
          </cell>
          <cell r="FL118">
            <v>119647.7015340878</v>
          </cell>
          <cell r="FM118">
            <v>63780.832997823803</v>
          </cell>
          <cell r="FN118">
            <v>36254.165514989298</v>
          </cell>
          <cell r="FO118">
            <v>16185.377412792481</v>
          </cell>
          <cell r="FP118">
            <v>12580.643025866581</v>
          </cell>
          <cell r="FQ118">
            <v>14034.194523020031</v>
          </cell>
          <cell r="FR118">
            <v>10169.70279398504</v>
          </cell>
          <cell r="FS118">
            <v>27189</v>
          </cell>
          <cell r="FT118">
            <v>14410</v>
          </cell>
          <cell r="FU118">
            <v>12268</v>
          </cell>
          <cell r="FV118">
            <v>14961</v>
          </cell>
          <cell r="FX118">
            <v>8648</v>
          </cell>
          <cell r="FZ118">
            <v>210786</v>
          </cell>
          <cell r="GA118">
            <v>18536</v>
          </cell>
          <cell r="GB118">
            <v>148596</v>
          </cell>
          <cell r="GC118">
            <v>118534</v>
          </cell>
          <cell r="GD118">
            <v>92252</v>
          </cell>
          <cell r="GE118">
            <v>58554</v>
          </cell>
          <cell r="GF118">
            <v>40018</v>
          </cell>
          <cell r="GG118">
            <v>6483.183561293532</v>
          </cell>
          <cell r="GH118">
            <v>11885.38</v>
          </cell>
          <cell r="GI118">
            <v>11451.76</v>
          </cell>
          <cell r="GJ118">
            <v>15071.745553510371</v>
          </cell>
          <cell r="GK118">
            <v>34703</v>
          </cell>
          <cell r="GL118">
            <v>19463</v>
          </cell>
          <cell r="GM118">
            <v>19557</v>
          </cell>
          <cell r="GN118">
            <v>19943</v>
          </cell>
          <cell r="GP118">
            <v>11041</v>
          </cell>
          <cell r="GR118">
            <v>191820</v>
          </cell>
          <cell r="GS118">
            <v>19191</v>
          </cell>
          <cell r="GT118">
            <v>130673</v>
          </cell>
          <cell r="GU118">
            <v>113003</v>
          </cell>
          <cell r="GV118">
            <v>78817</v>
          </cell>
          <cell r="GW118">
            <v>53577</v>
          </cell>
          <cell r="GX118">
            <v>34386</v>
          </cell>
          <cell r="GY118">
            <v>6376.3170657398523</v>
          </cell>
          <cell r="GZ118">
            <v>19670.14</v>
          </cell>
          <cell r="HA118">
            <v>19235.86</v>
          </cell>
          <cell r="HB118">
            <v>14134.06700296987</v>
          </cell>
          <cell r="HC118">
            <v>32411</v>
          </cell>
          <cell r="HD118">
            <v>16536</v>
          </cell>
          <cell r="HE118">
            <v>14170</v>
          </cell>
          <cell r="HF118">
            <v>17410</v>
          </cell>
          <cell r="HH118">
            <v>8790</v>
          </cell>
          <cell r="HJ118">
            <v>175262</v>
          </cell>
          <cell r="HK118">
            <v>6834</v>
          </cell>
          <cell r="HL118">
            <v>126972</v>
          </cell>
          <cell r="HM118">
            <v>106067</v>
          </cell>
          <cell r="HN118">
            <v>69195</v>
          </cell>
          <cell r="HO118">
            <v>54268</v>
          </cell>
          <cell r="HP118">
            <v>47434</v>
          </cell>
          <cell r="HQ118">
            <v>6276.3586437008926</v>
          </cell>
          <cell r="HR118">
            <v>9422.08</v>
          </cell>
          <cell r="HS118">
            <v>9052.48</v>
          </cell>
          <cell r="HT118">
            <v>13076.3194137276</v>
          </cell>
          <cell r="HU118">
            <v>30171</v>
          </cell>
          <cell r="HV118">
            <v>14579</v>
          </cell>
          <cell r="HW118">
            <v>11119</v>
          </cell>
          <cell r="HX118">
            <v>13903</v>
          </cell>
          <cell r="HZ118">
            <v>8276</v>
          </cell>
          <cell r="IB118">
            <v>187191</v>
          </cell>
          <cell r="IC118">
            <v>12333</v>
          </cell>
          <cell r="ID118">
            <v>133155</v>
          </cell>
          <cell r="IE118">
            <v>117355</v>
          </cell>
          <cell r="IF118">
            <v>69836</v>
          </cell>
          <cell r="IG118">
            <v>53799</v>
          </cell>
          <cell r="IH118">
            <v>41466</v>
          </cell>
          <cell r="II118">
            <v>6128.8838607329644</v>
          </cell>
          <cell r="IJ118">
            <v>11186.74</v>
          </cell>
          <cell r="IK118">
            <v>10745.2</v>
          </cell>
          <cell r="IL118">
            <v>11993.371767198911</v>
          </cell>
          <cell r="IM118">
            <v>26771</v>
          </cell>
          <cell r="IN118">
            <v>14113</v>
          </cell>
          <cell r="IO118">
            <v>11553</v>
          </cell>
          <cell r="IP118">
            <v>13956</v>
          </cell>
          <cell r="IR118">
            <v>7370</v>
          </cell>
          <cell r="IT118">
            <v>192617</v>
          </cell>
          <cell r="IU118">
            <v>15811</v>
          </cell>
          <cell r="IV118">
            <v>136627</v>
          </cell>
          <cell r="IW118">
            <v>113214</v>
          </cell>
          <cell r="IX118">
            <v>79404</v>
          </cell>
          <cell r="IY118">
            <v>53349</v>
          </cell>
          <cell r="IZ118">
            <v>37538</v>
          </cell>
          <cell r="JA118">
            <v>6017.9810367125474</v>
          </cell>
          <cell r="JB118">
            <v>7710.9</v>
          </cell>
          <cell r="JC118">
            <v>7337.3399999999992</v>
          </cell>
          <cell r="JD118">
            <v>10705.41257894815</v>
          </cell>
          <cell r="JE118">
            <v>22979</v>
          </cell>
          <cell r="JF118">
            <v>11637</v>
          </cell>
          <cell r="JG118">
            <v>8478</v>
          </cell>
          <cell r="JH118">
            <v>11436</v>
          </cell>
          <cell r="JJ118">
            <v>5859</v>
          </cell>
          <cell r="JL118">
            <v>205524</v>
          </cell>
          <cell r="JM118">
            <v>15847</v>
          </cell>
          <cell r="JN118">
            <v>150019</v>
          </cell>
          <cell r="JO118">
            <v>128274</v>
          </cell>
          <cell r="JP118">
            <v>77250</v>
          </cell>
          <cell r="JQ118">
            <v>57971</v>
          </cell>
          <cell r="JR118">
            <v>42124</v>
          </cell>
          <cell r="JS118">
            <v>5883.64307888856</v>
          </cell>
          <cell r="JT118">
            <v>5933.68</v>
          </cell>
          <cell r="JU118">
            <v>5611.6</v>
          </cell>
          <cell r="JV118">
            <v>9596.910682611413</v>
          </cell>
          <cell r="JW118">
            <v>25552</v>
          </cell>
          <cell r="JX118">
            <v>13570</v>
          </cell>
          <cell r="JY118">
            <v>9980</v>
          </cell>
          <cell r="JZ118">
            <v>13551</v>
          </cell>
          <cell r="KB118">
            <v>5484</v>
          </cell>
          <cell r="KD118">
            <v>204788</v>
          </cell>
          <cell r="KE118">
            <v>17323</v>
          </cell>
          <cell r="KF118">
            <v>147787</v>
          </cell>
          <cell r="KG118">
            <v>127407</v>
          </cell>
          <cell r="KH118">
            <v>77381</v>
          </cell>
          <cell r="KI118">
            <v>60997</v>
          </cell>
          <cell r="KJ118">
            <v>43674</v>
          </cell>
          <cell r="KK118">
            <v>5731.038328248319</v>
          </cell>
          <cell r="KL118">
            <v>7602.32</v>
          </cell>
          <cell r="KM118">
            <v>7138.34</v>
          </cell>
          <cell r="KN118">
            <v>8468.1148894942653</v>
          </cell>
          <cell r="KO118">
            <v>27107</v>
          </cell>
          <cell r="KP118">
            <v>14654</v>
          </cell>
          <cell r="KQ118">
            <v>8022</v>
          </cell>
          <cell r="KR118">
            <v>13470</v>
          </cell>
          <cell r="KT118">
            <v>6282</v>
          </cell>
          <cell r="KV118">
            <v>217067</v>
          </cell>
          <cell r="KW118">
            <v>17955</v>
          </cell>
          <cell r="KX118">
            <v>156466</v>
          </cell>
          <cell r="KY118">
            <v>138092</v>
          </cell>
          <cell r="KZ118">
            <v>78975</v>
          </cell>
          <cell r="LA118">
            <v>62600</v>
          </cell>
          <cell r="LB118">
            <v>44645</v>
          </cell>
          <cell r="LC118">
            <v>5806.2249700003022</v>
          </cell>
          <cell r="LD118">
            <v>4560.3600000000006</v>
          </cell>
          <cell r="LE118">
            <v>4141.26</v>
          </cell>
          <cell r="LF118">
            <v>7186.5423076537509</v>
          </cell>
          <cell r="LG118">
            <v>23768</v>
          </cell>
          <cell r="LH118">
            <v>12257</v>
          </cell>
          <cell r="LI118">
            <v>8984</v>
          </cell>
          <cell r="LJ118">
            <v>12127</v>
          </cell>
          <cell r="LL118">
            <v>4805</v>
          </cell>
          <cell r="LN118">
            <v>213623</v>
          </cell>
          <cell r="LO118">
            <v>18245</v>
          </cell>
          <cell r="LP118">
            <v>153177</v>
          </cell>
          <cell r="LQ118">
            <v>131574</v>
          </cell>
          <cell r="LR118">
            <v>82049</v>
          </cell>
          <cell r="LS118">
            <v>61838</v>
          </cell>
          <cell r="LT118">
            <v>43593</v>
          </cell>
          <cell r="LU118">
            <v>5869.7612739186006</v>
          </cell>
          <cell r="LV118">
            <v>5410.16</v>
          </cell>
          <cell r="LW118">
            <v>4968.62</v>
          </cell>
          <cell r="LX118">
            <v>6344.3591422705485</v>
          </cell>
          <cell r="LY118">
            <v>23467</v>
          </cell>
          <cell r="LZ118">
            <v>11727</v>
          </cell>
          <cell r="MA118">
            <v>6705</v>
          </cell>
          <cell r="MB118">
            <v>9627</v>
          </cell>
          <cell r="MD118">
            <v>-325</v>
          </cell>
          <cell r="MF118">
            <v>190449</v>
          </cell>
          <cell r="MG118">
            <v>13518</v>
          </cell>
          <cell r="MH118">
            <v>138639</v>
          </cell>
          <cell r="MI118">
            <v>122801</v>
          </cell>
          <cell r="MJ118">
            <v>67648</v>
          </cell>
          <cell r="MK118">
            <v>59630</v>
          </cell>
          <cell r="ML118">
            <v>46112</v>
          </cell>
          <cell r="MM118">
            <v>5908.1097009615933</v>
          </cell>
          <cell r="MN118">
            <v>1161.6600000000001</v>
          </cell>
          <cell r="MO118">
            <v>702.29999999999984</v>
          </cell>
          <cell r="MP118">
            <v>5382.8681164666186</v>
          </cell>
          <cell r="MQ118">
            <v>23366</v>
          </cell>
          <cell r="MR118">
            <v>12005</v>
          </cell>
          <cell r="MS118">
            <v>8400</v>
          </cell>
          <cell r="MT118">
            <v>11480</v>
          </cell>
          <cell r="MV118">
            <v>5891</v>
          </cell>
          <cell r="MX118">
            <v>197839</v>
          </cell>
          <cell r="MY118">
            <v>14930</v>
          </cell>
          <cell r="MZ118">
            <v>143637</v>
          </cell>
          <cell r="NA118">
            <v>125327</v>
          </cell>
          <cell r="NB118">
            <v>72512</v>
          </cell>
          <cell r="NC118">
            <v>59132</v>
          </cell>
          <cell r="ND118">
            <v>44202</v>
          </cell>
          <cell r="NE118">
            <v>5988.6911858457752</v>
          </cell>
          <cell r="NF118">
            <v>5541.98</v>
          </cell>
          <cell r="NG118">
            <v>5056.2199999999993</v>
          </cell>
          <cell r="NH118">
            <v>4471.1318711639069</v>
          </cell>
          <cell r="NI118">
            <v>21836.80660222963</v>
          </cell>
          <cell r="NJ118">
            <v>10314.174032367</v>
          </cell>
          <cell r="NK118">
            <v>6793.5560443304239</v>
          </cell>
          <cell r="NL118">
            <v>9990.9039567354957</v>
          </cell>
          <cell r="NN118">
            <v>2948.6262061961938</v>
          </cell>
          <cell r="NP118">
            <v>202472.36748547709</v>
          </cell>
          <cell r="NQ118">
            <v>11548.5116807711</v>
          </cell>
          <cell r="NR118">
            <v>153306.7403900678</v>
          </cell>
          <cell r="NS118">
            <v>132401.38609898629</v>
          </cell>
          <cell r="NT118">
            <v>70070.981386490836</v>
          </cell>
          <cell r="NU118">
            <v>68219.139856399299</v>
          </cell>
          <cell r="NV118">
            <v>56670.628175628197</v>
          </cell>
          <cell r="NW118">
            <v>6042.1517893214586</v>
          </cell>
          <cell r="NX118">
            <v>3050.953275065533</v>
          </cell>
          <cell r="NY118">
            <v>2731.6047711300948</v>
          </cell>
          <cell r="NZ118">
            <v>3490.1633857528709</v>
          </cell>
          <cell r="ZB118">
            <v>83966</v>
          </cell>
          <cell r="ZC118">
            <v>40802</v>
          </cell>
          <cell r="ZD118">
            <v>37584</v>
          </cell>
          <cell r="ZE118">
            <v>43555</v>
          </cell>
          <cell r="ZG118">
            <v>19986</v>
          </cell>
          <cell r="ZH118">
            <v>13044.200999999999</v>
          </cell>
          <cell r="ZI118">
            <v>174348</v>
          </cell>
          <cell r="ZJ118">
            <v>11161</v>
          </cell>
          <cell r="ZK118">
            <v>128355</v>
          </cell>
          <cell r="ZL118">
            <v>104536</v>
          </cell>
          <cell r="ZM118">
            <v>69812</v>
          </cell>
          <cell r="ZN118">
            <v>58743</v>
          </cell>
          <cell r="ZO118">
            <v>47582</v>
          </cell>
          <cell r="ZP118">
            <v>8771</v>
          </cell>
          <cell r="ZQ118">
            <v>30025.98</v>
          </cell>
          <cell r="ZR118">
            <v>31755</v>
          </cell>
          <cell r="ZS118">
            <v>13078</v>
          </cell>
        </row>
        <row r="119">
          <cell r="A119" t="str">
            <v>PETZ3</v>
          </cell>
          <cell r="B119" t="str">
            <v>Petz</v>
          </cell>
          <cell r="C119" t="str">
            <v>Retail</v>
          </cell>
          <cell r="D119" t="str">
            <v>Danniela Eiger</v>
          </cell>
          <cell r="E119">
            <v>45499</v>
          </cell>
          <cell r="F119" t="str">
            <v>Buy</v>
          </cell>
          <cell r="G119" t="b">
            <v>0</v>
          </cell>
          <cell r="H119" t="str">
            <v>BRL</v>
          </cell>
          <cell r="I119">
            <v>4.5</v>
          </cell>
          <cell r="J119">
            <v>0.14567033478260871</v>
          </cell>
          <cell r="K119">
            <v>7.9146952499999826E-2</v>
          </cell>
          <cell r="L119">
            <v>0.13855946333196001</v>
          </cell>
          <cell r="M119">
            <v>3366.8449999999998</v>
          </cell>
          <cell r="N119">
            <v>1352.846</v>
          </cell>
          <cell r="O119">
            <v>89.665999999999912</v>
          </cell>
          <cell r="P119">
            <v>216.76499999999999</v>
          </cell>
          <cell r="Q119">
            <v>259.46499999999992</v>
          </cell>
          <cell r="R119">
            <v>109.45099999999999</v>
          </cell>
          <cell r="S119">
            <v>461.64288499999998</v>
          </cell>
          <cell r="T119">
            <v>2680.3090000000002</v>
          </cell>
          <cell r="U119">
            <v>185.411</v>
          </cell>
          <cell r="V119">
            <v>800.7</v>
          </cell>
          <cell r="W119">
            <v>2680.3090000000002</v>
          </cell>
          <cell r="X119">
            <v>1912.261</v>
          </cell>
          <cell r="Y119">
            <v>113.101</v>
          </cell>
          <cell r="Z119">
            <v>-72.31</v>
          </cell>
          <cell r="AA119">
            <v>382.54300000000012</v>
          </cell>
          <cell r="AB119">
            <v>15.08627450767924</v>
          </cell>
          <cell r="AC119">
            <v>-411.96344053115212</v>
          </cell>
          <cell r="AD119">
            <v>18.116</v>
          </cell>
          <cell r="AE119">
            <v>3786.5940000000001</v>
          </cell>
          <cell r="AF119">
            <v>1481.789</v>
          </cell>
          <cell r="AG119">
            <v>66.170000000000044</v>
          </cell>
          <cell r="AH119">
            <v>229.46</v>
          </cell>
          <cell r="AI119">
            <v>267.09400000000011</v>
          </cell>
          <cell r="AJ119">
            <v>77.88600000000001</v>
          </cell>
          <cell r="AK119">
            <v>462.47126200000002</v>
          </cell>
          <cell r="AL119">
            <v>3056.6930000000002</v>
          </cell>
          <cell r="AM119">
            <v>426.45499999999998</v>
          </cell>
          <cell r="AN119">
            <v>824.55799999999999</v>
          </cell>
          <cell r="AO119">
            <v>3056.6930000000002</v>
          </cell>
          <cell r="AP119">
            <v>1884.13</v>
          </cell>
          <cell r="AQ119">
            <v>449.64400000000001</v>
          </cell>
          <cell r="AR119">
            <v>23.188999999999961</v>
          </cell>
          <cell r="AS119">
            <v>236.786</v>
          </cell>
          <cell r="AT119">
            <v>21.200316246051919</v>
          </cell>
          <cell r="AU119">
            <v>300.11786138822532</v>
          </cell>
          <cell r="AV119">
            <v>184.75800000000001</v>
          </cell>
          <cell r="AW119">
            <v>4135.5159144167374</v>
          </cell>
          <cell r="AX119">
            <v>1605.863392012363</v>
          </cell>
          <cell r="AY119">
            <v>60.352526043330357</v>
          </cell>
          <cell r="AZ119">
            <v>243.24137932045849</v>
          </cell>
          <cell r="BA119">
            <v>284.00405159958308</v>
          </cell>
          <cell r="BB119">
            <v>66.992253357381088</v>
          </cell>
          <cell r="BC119">
            <v>462.52320200000003</v>
          </cell>
          <cell r="BD119">
            <v>3106.9245947005479</v>
          </cell>
          <cell r="BE119">
            <v>394.80356289447582</v>
          </cell>
          <cell r="BF119">
            <v>787.09047007321601</v>
          </cell>
          <cell r="BG119">
            <v>3106.9245947005479</v>
          </cell>
          <cell r="BH119">
            <v>1913.029654562529</v>
          </cell>
          <cell r="BI119">
            <v>424.45800000000003</v>
          </cell>
          <cell r="BJ119">
            <v>29.65443710552421</v>
          </cell>
          <cell r="BK119">
            <v>154.805323350344</v>
          </cell>
          <cell r="BL119">
            <v>24.647742811864571</v>
          </cell>
          <cell r="BM119">
            <v>-22.883145708180852</v>
          </cell>
          <cell r="BN119">
            <v>6.334926515727286</v>
          </cell>
          <cell r="BO119">
            <v>4729.3270162068866</v>
          </cell>
          <cell r="BP119">
            <v>1836.446354300351</v>
          </cell>
          <cell r="BQ119">
            <v>79.466265200991302</v>
          </cell>
          <cell r="BR119">
            <v>286.86980924789071</v>
          </cell>
          <cell r="BS119">
            <v>348.36756186539259</v>
          </cell>
          <cell r="BT119">
            <v>99.534577016273218</v>
          </cell>
          <cell r="BU119">
            <v>462.52320200000003</v>
          </cell>
          <cell r="BV119">
            <v>3218.379292435538</v>
          </cell>
          <cell r="BW119">
            <v>407.90134414136918</v>
          </cell>
          <cell r="BX119">
            <v>759.57275201727623</v>
          </cell>
          <cell r="BY119">
            <v>3218.379292435538</v>
          </cell>
          <cell r="BZ119">
            <v>1942.302233708127</v>
          </cell>
          <cell r="CA119">
            <v>424.45800000000003</v>
          </cell>
          <cell r="CB119">
            <v>16.556655858630791</v>
          </cell>
          <cell r="CC119">
            <v>179.8858259909596</v>
          </cell>
          <cell r="CD119">
            <v>16.589288673724301</v>
          </cell>
          <cell r="CE119">
            <v>47.816282266383404</v>
          </cell>
          <cell r="CF119">
            <v>8.7642452531730939</v>
          </cell>
          <cell r="CG119">
            <v>5156.9614122517141</v>
          </cell>
          <cell r="CH119">
            <v>2002.5011914682441</v>
          </cell>
          <cell r="CI119">
            <v>121.34559554085639</v>
          </cell>
          <cell r="CJ119">
            <v>344.92446655703731</v>
          </cell>
          <cell r="CK119">
            <v>383.73531483385682</v>
          </cell>
          <cell r="CL119">
            <v>113.53889253785739</v>
          </cell>
          <cell r="CM119">
            <v>462.52320200000003</v>
          </cell>
          <cell r="CN119">
            <v>3336.390933540838</v>
          </cell>
          <cell r="CO119">
            <v>366.37938805432287</v>
          </cell>
          <cell r="CP119">
            <v>824.75187687071207</v>
          </cell>
          <cell r="CQ119">
            <v>3336.3909335408389</v>
          </cell>
          <cell r="CR119">
            <v>1999.8118345910459</v>
          </cell>
          <cell r="CS119">
            <v>424.45800000000003</v>
          </cell>
          <cell r="CT119">
            <v>58.078611945677153</v>
          </cell>
          <cell r="CU119">
            <v>288.75799586961682</v>
          </cell>
          <cell r="CV119">
            <v>14.54310319778252</v>
          </cell>
          <cell r="CW119">
            <v>-17.93808471637222</v>
          </cell>
          <cell r="CX119">
            <v>17.218443378119339</v>
          </cell>
          <cell r="CY119">
            <v>5599.4863270090054</v>
          </cell>
          <cell r="CZ119">
            <v>2174.3381703043779</v>
          </cell>
          <cell r="DA119">
            <v>148.17272099453879</v>
          </cell>
          <cell r="DB119">
            <v>390.93715748788429</v>
          </cell>
          <cell r="DC119">
            <v>420.86370757671148</v>
          </cell>
          <cell r="DD119">
            <v>120.5256562212228</v>
          </cell>
          <cell r="DE119">
            <v>462.52320200000003</v>
          </cell>
          <cell r="DF119">
            <v>3468.659921583278</v>
          </cell>
          <cell r="DG119">
            <v>456.49730897593957</v>
          </cell>
          <cell r="DH119">
            <v>769.26298515069152</v>
          </cell>
          <cell r="DI119">
            <v>3468.659921583278</v>
          </cell>
          <cell r="DJ119">
            <v>2069.5355706468531</v>
          </cell>
          <cell r="DK119">
            <v>424.45800000000003</v>
          </cell>
          <cell r="DL119">
            <v>-32.039308975939598</v>
          </cell>
          <cell r="DM119">
            <v>187.27554477332501</v>
          </cell>
          <cell r="DN119">
            <v>13.700052610451969</v>
          </cell>
          <cell r="DO119">
            <v>114.3365157243633</v>
          </cell>
          <cell r="DP119">
            <v>20.875370076588869</v>
          </cell>
          <cell r="DQ119">
            <v>6083.4191147783195</v>
          </cell>
          <cell r="DR119">
            <v>2362.2542523980519</v>
          </cell>
          <cell r="DS119">
            <v>185.00797933927331</v>
          </cell>
          <cell r="DT119">
            <v>448.75321008097723</v>
          </cell>
          <cell r="DU119">
            <v>461.79920603286467</v>
          </cell>
          <cell r="DV119">
            <v>135.54165697324569</v>
          </cell>
          <cell r="DW119">
            <v>462.52320200000003</v>
          </cell>
          <cell r="DX119">
            <v>3631.288539926215</v>
          </cell>
          <cell r="DY119">
            <v>577.29365884168465</v>
          </cell>
          <cell r="DZ119">
            <v>704.31894363086133</v>
          </cell>
          <cell r="EA119">
            <v>3631.2885399262159</v>
          </cell>
          <cell r="EB119">
            <v>2163.8064249812619</v>
          </cell>
          <cell r="EC119">
            <v>424.45800000000003</v>
          </cell>
          <cell r="ED119">
            <v>-152.83565884168459</v>
          </cell>
          <cell r="EE119">
            <v>198.80118922187361</v>
          </cell>
          <cell r="EF119">
            <v>12.18229043389907</v>
          </cell>
          <cell r="EG119">
            <v>134.7573900730911</v>
          </cell>
          <cell r="EH119">
            <v>28.22480668694887</v>
          </cell>
          <cell r="EI119">
            <v>6595.8439884012632</v>
          </cell>
          <cell r="EJ119">
            <v>2561.2341046672709</v>
          </cell>
          <cell r="EK119">
            <v>208.83656848356489</v>
          </cell>
          <cell r="EL119">
            <v>494.79786127549897</v>
          </cell>
          <cell r="EM119">
            <v>505.64483910628769</v>
          </cell>
          <cell r="EN119">
            <v>157.96704803925181</v>
          </cell>
          <cell r="EO119">
            <v>462.52320200000003</v>
          </cell>
          <cell r="EP119">
            <v>3816.8323632059742</v>
          </cell>
          <cell r="EQ119">
            <v>724.75375072192651</v>
          </cell>
          <cell r="ER119">
            <v>629.33978997901249</v>
          </cell>
          <cell r="ES119">
            <v>3816.8323632059742</v>
          </cell>
          <cell r="ET119">
            <v>2277.0278615011389</v>
          </cell>
          <cell r="EU119">
            <v>424.45800000000003</v>
          </cell>
          <cell r="EV119">
            <v>-300.29575072192648</v>
          </cell>
          <cell r="EW119">
            <v>210.9821391400852</v>
          </cell>
          <cell r="EX119">
            <v>10.45286249021825</v>
          </cell>
          <cell r="EY119">
            <v>157.95948571182839</v>
          </cell>
          <cell r="EZ119">
            <v>33.898633688585953</v>
          </cell>
          <cell r="FA119">
            <v>7138.3716567221309</v>
          </cell>
          <cell r="FB119">
            <v>2771.9031819335792</v>
          </cell>
          <cell r="FC119">
            <v>232.4385281470046</v>
          </cell>
          <cell r="FD119">
            <v>541.92098270098836</v>
          </cell>
          <cell r="FE119">
            <v>552.58940077838542</v>
          </cell>
          <cell r="FF119">
            <v>184.01892945675061</v>
          </cell>
          <cell r="FG119">
            <v>462.52320200000003</v>
          </cell>
          <cell r="FH119">
            <v>4026.7485829712432</v>
          </cell>
          <cell r="FI119">
            <v>900.59063387770686</v>
          </cell>
          <cell r="FJ119">
            <v>543.71427509122066</v>
          </cell>
          <cell r="FK119">
            <v>4026.7485829712432</v>
          </cell>
          <cell r="FL119">
            <v>2410.4358587377851</v>
          </cell>
          <cell r="FM119">
            <v>424.45800000000003</v>
          </cell>
          <cell r="FN119">
            <v>-476.13263387770678</v>
          </cell>
          <cell r="FO119">
            <v>223.85693966619201</v>
          </cell>
          <cell r="FP119">
            <v>8.9730324810311313</v>
          </cell>
          <cell r="FQ119">
            <v>182.92321294618409</v>
          </cell>
          <cell r="FR119">
            <v>39.942514142708191</v>
          </cell>
          <cell r="FS119">
            <v>746.66</v>
          </cell>
          <cell r="FT119">
            <v>304.053</v>
          </cell>
          <cell r="FU119">
            <v>14.66299999999999</v>
          </cell>
          <cell r="FV119">
            <v>42.216999999999999</v>
          </cell>
          <cell r="FW119">
            <v>52.034999999999997</v>
          </cell>
          <cell r="FX119">
            <v>21.103000000000002</v>
          </cell>
          <cell r="FY119">
            <v>459.94019500000002</v>
          </cell>
          <cell r="FZ119">
            <v>2552.64</v>
          </cell>
          <cell r="GA119">
            <v>497.92500000000001</v>
          </cell>
          <cell r="GB119">
            <v>627.38599999999997</v>
          </cell>
          <cell r="GC119">
            <v>2552.64</v>
          </cell>
          <cell r="GD119">
            <v>1826.1010000000001</v>
          </cell>
          <cell r="GE119">
            <v>170.982</v>
          </cell>
          <cell r="GF119">
            <v>-326.94299999999998</v>
          </cell>
          <cell r="GG119">
            <v>76.747000000000014</v>
          </cell>
          <cell r="GI119">
            <v>0</v>
          </cell>
          <cell r="GJ119">
            <v>0</v>
          </cell>
          <cell r="GK119">
            <v>800.71799999999996</v>
          </cell>
          <cell r="GL119">
            <v>327.34399999999999</v>
          </cell>
          <cell r="GM119">
            <v>26.824999999999989</v>
          </cell>
          <cell r="GN119">
            <v>56.582000000000001</v>
          </cell>
          <cell r="GO119">
            <v>66.021999999999991</v>
          </cell>
          <cell r="GP119">
            <v>32.78</v>
          </cell>
          <cell r="GQ119">
            <v>459.94019500000002</v>
          </cell>
          <cell r="GR119">
            <v>2537.84</v>
          </cell>
          <cell r="GS119">
            <v>392.35700000000003</v>
          </cell>
          <cell r="GT119">
            <v>671.47400000000005</v>
          </cell>
          <cell r="GU119">
            <v>2537.84</v>
          </cell>
          <cell r="GV119">
            <v>1854.6120000000001</v>
          </cell>
          <cell r="GW119">
            <v>145.68100000000001</v>
          </cell>
          <cell r="GX119">
            <v>-246.67599999999999</v>
          </cell>
          <cell r="GY119">
            <v>81.932000000000002</v>
          </cell>
          <cell r="HA119">
            <v>0</v>
          </cell>
          <cell r="HB119">
            <v>6.9649999999999999</v>
          </cell>
          <cell r="HC119">
            <v>884.64700000000005</v>
          </cell>
          <cell r="HD119">
            <v>355.714</v>
          </cell>
          <cell r="HE119">
            <v>25.592999999999972</v>
          </cell>
          <cell r="HF119">
            <v>58.063999999999993</v>
          </cell>
          <cell r="HG119">
            <v>72.224999999999966</v>
          </cell>
          <cell r="HH119">
            <v>30.67</v>
          </cell>
          <cell r="HI119">
            <v>461.64288499999998</v>
          </cell>
          <cell r="HJ119">
            <v>2627.0340000000001</v>
          </cell>
          <cell r="HK119">
            <v>262.41300000000001</v>
          </cell>
          <cell r="HL119">
            <v>736.58299999999997</v>
          </cell>
          <cell r="HM119">
            <v>2627.0340000000001</v>
          </cell>
          <cell r="HN119">
            <v>1899.7360000000001</v>
          </cell>
          <cell r="HO119">
            <v>127.931</v>
          </cell>
          <cell r="HP119">
            <v>-134.482</v>
          </cell>
          <cell r="HQ119">
            <v>103.914</v>
          </cell>
          <cell r="HS119">
            <v>0</v>
          </cell>
          <cell r="HT119">
            <v>0.02</v>
          </cell>
          <cell r="HU119">
            <v>934.82</v>
          </cell>
          <cell r="HV119">
            <v>365.73500000000001</v>
          </cell>
          <cell r="HW119">
            <v>22.585000000000001</v>
          </cell>
          <cell r="HX119">
            <v>59.902999999999999</v>
          </cell>
          <cell r="HY119">
            <v>69.182999999999993</v>
          </cell>
          <cell r="HZ119">
            <v>24.898</v>
          </cell>
          <cell r="IA119">
            <v>461.64288499999998</v>
          </cell>
          <cell r="IB119">
            <v>2680.3090000000002</v>
          </cell>
          <cell r="IC119">
            <v>185.411</v>
          </cell>
          <cell r="ID119">
            <v>800.7</v>
          </cell>
          <cell r="IE119">
            <v>2680.3090000000002</v>
          </cell>
          <cell r="IF119">
            <v>1912.261</v>
          </cell>
          <cell r="IG119">
            <v>113.101</v>
          </cell>
          <cell r="IH119">
            <v>-72.31</v>
          </cell>
          <cell r="II119">
            <v>119.95</v>
          </cell>
          <cell r="IK119">
            <v>0</v>
          </cell>
          <cell r="IL119">
            <v>11.131</v>
          </cell>
          <cell r="IM119">
            <v>912.875</v>
          </cell>
          <cell r="IN119">
            <v>363.483</v>
          </cell>
          <cell r="IO119">
            <v>14.30700000000005</v>
          </cell>
          <cell r="IP119">
            <v>53.256</v>
          </cell>
          <cell r="IQ119">
            <v>64.981000000000051</v>
          </cell>
          <cell r="IR119">
            <v>19.193000000000001</v>
          </cell>
          <cell r="IS119">
            <v>462.47126200000002</v>
          </cell>
          <cell r="IT119">
            <v>2798.3519999999999</v>
          </cell>
          <cell r="IU119">
            <v>329.35899999999998</v>
          </cell>
          <cell r="IV119">
            <v>808.94100000000003</v>
          </cell>
          <cell r="IW119">
            <v>2798.3519999999999</v>
          </cell>
          <cell r="IX119">
            <v>1926.5129999999999</v>
          </cell>
          <cell r="IY119">
            <v>286.59300000000002</v>
          </cell>
          <cell r="IZ119">
            <v>-42.76600000000002</v>
          </cell>
          <cell r="JA119">
            <v>63.973999999999997</v>
          </cell>
          <cell r="JB119">
            <v>86.031773622674933</v>
          </cell>
          <cell r="JC119">
            <v>109.6800653167281</v>
          </cell>
          <cell r="JD119">
            <v>8.9999999999999993E-3</v>
          </cell>
          <cell r="JE119">
            <v>944.83800000000008</v>
          </cell>
          <cell r="JF119">
            <v>374.96199999999999</v>
          </cell>
          <cell r="JG119">
            <v>25.842999999999929</v>
          </cell>
          <cell r="JH119">
            <v>66.807000000000002</v>
          </cell>
          <cell r="JI119">
            <v>69.92799999999994</v>
          </cell>
          <cell r="JJ119">
            <v>24.548999999999999</v>
          </cell>
          <cell r="JK119">
            <v>462.47126200000002</v>
          </cell>
          <cell r="JL119">
            <v>3021.9409999999998</v>
          </cell>
          <cell r="JM119">
            <v>506.721</v>
          </cell>
          <cell r="JN119">
            <v>813.39800000000002</v>
          </cell>
          <cell r="JO119">
            <v>3021.9409999999998</v>
          </cell>
          <cell r="JP119">
            <v>1939.8050000000001</v>
          </cell>
          <cell r="JQ119">
            <v>467.36900000000003</v>
          </cell>
          <cell r="JR119">
            <v>-39.351999999999983</v>
          </cell>
          <cell r="JS119">
            <v>54.225999999999999</v>
          </cell>
          <cell r="JT119">
            <v>67.261714576561161</v>
          </cell>
          <cell r="JU119">
            <v>157.45706868116949</v>
          </cell>
          <cell r="JV119">
            <v>11.999000000000001</v>
          </cell>
          <cell r="JW119">
            <v>945.07199999999989</v>
          </cell>
          <cell r="JX119">
            <v>361.27800000000002</v>
          </cell>
          <cell r="JY119">
            <v>20.766000000000009</v>
          </cell>
          <cell r="JZ119">
            <v>60.762</v>
          </cell>
          <cell r="KA119">
            <v>65.432000000000016</v>
          </cell>
          <cell r="KB119">
            <v>14.715999999999999</v>
          </cell>
          <cell r="KC119">
            <v>462.47126200000002</v>
          </cell>
          <cell r="KD119">
            <v>3029.4189999999999</v>
          </cell>
          <cell r="KE119">
            <v>471.76499999999999</v>
          </cell>
          <cell r="KF119">
            <v>812.65700000000004</v>
          </cell>
          <cell r="KG119">
            <v>3029.4189999999999</v>
          </cell>
          <cell r="KH119">
            <v>1889.173</v>
          </cell>
          <cell r="KI119">
            <v>468.76400000000001</v>
          </cell>
          <cell r="KJ119">
            <v>-3.0009999999999759</v>
          </cell>
          <cell r="KK119">
            <v>53.260000000000012</v>
          </cell>
          <cell r="KL119">
            <v>112.204935521881</v>
          </cell>
          <cell r="KM119">
            <v>-23.775503188681189</v>
          </cell>
          <cell r="KN119">
            <v>0</v>
          </cell>
          <cell r="KO119">
            <v>983.80900000000008</v>
          </cell>
          <cell r="KP119">
            <v>382.06599999999997</v>
          </cell>
          <cell r="KQ119">
            <v>5.2539999999999907</v>
          </cell>
          <cell r="KR119">
            <v>48.634999999999998</v>
          </cell>
          <cell r="KS119">
            <v>66.752999999999986</v>
          </cell>
          <cell r="KT119">
            <v>19.428000000000001</v>
          </cell>
          <cell r="KU119">
            <v>462.47126200000002</v>
          </cell>
          <cell r="KV119">
            <v>3056.6930000000002</v>
          </cell>
          <cell r="KW119">
            <v>426.45499999999998</v>
          </cell>
          <cell r="KX119">
            <v>824.55799999999999</v>
          </cell>
          <cell r="KY119">
            <v>3056.6930000000002</v>
          </cell>
          <cell r="KZ119">
            <v>1884.13</v>
          </cell>
          <cell r="LA119">
            <v>449.64400000000001</v>
          </cell>
          <cell r="LB119">
            <v>23.188999999999961</v>
          </cell>
          <cell r="LC119">
            <v>65.326000000000008</v>
          </cell>
          <cell r="LD119">
            <v>84.991138106856084</v>
          </cell>
          <cell r="LE119">
            <v>-82.9375431827021</v>
          </cell>
          <cell r="LF119">
            <v>0</v>
          </cell>
          <cell r="LG119">
            <v>934.15099999999995</v>
          </cell>
          <cell r="LH119">
            <v>363.89600000000002</v>
          </cell>
          <cell r="LI119">
            <v>8.3390000000000342</v>
          </cell>
          <cell r="LJ119">
            <v>51.966000000000001</v>
          </cell>
          <cell r="LK119">
            <v>60.114000000000033</v>
          </cell>
          <cell r="LL119">
            <v>6.8840000000000003</v>
          </cell>
          <cell r="LM119">
            <v>462.52320200000003</v>
          </cell>
          <cell r="LN119">
            <v>3007.5160000000001</v>
          </cell>
          <cell r="LO119">
            <v>413.75799999999998</v>
          </cell>
          <cell r="LP119">
            <v>813.851</v>
          </cell>
          <cell r="LQ119">
            <v>3007.5160000000001</v>
          </cell>
          <cell r="LR119">
            <v>1891.8710000000001</v>
          </cell>
          <cell r="LS119">
            <v>424.45800000000003</v>
          </cell>
          <cell r="LT119">
            <v>10.700000000000051</v>
          </cell>
          <cell r="LU119">
            <v>42.304000000000002</v>
          </cell>
          <cell r="LV119">
            <v>239.86168377977921</v>
          </cell>
          <cell r="LW119">
            <v>-272.06740039093512</v>
          </cell>
          <cell r="LX119">
            <v>0</v>
          </cell>
          <cell r="LY119">
            <v>1005.703711028316</v>
          </cell>
          <cell r="LZ119">
            <v>392.22444730104331</v>
          </cell>
          <cell r="MA119">
            <v>11.15020774268366</v>
          </cell>
          <cell r="MB119">
            <v>54.898319172415412</v>
          </cell>
          <cell r="MC119">
            <v>65.41365494027383</v>
          </cell>
          <cell r="MD119">
            <v>15.501929848059691</v>
          </cell>
          <cell r="ME119">
            <v>462.52320200000003</v>
          </cell>
          <cell r="MF119">
            <v>2985.6885826544531</v>
          </cell>
          <cell r="MG119">
            <v>404.6402420261627</v>
          </cell>
          <cell r="MH119">
            <v>790.7410599146915</v>
          </cell>
          <cell r="MI119">
            <v>2985.688582654454</v>
          </cell>
          <cell r="MJ119">
            <v>1895.7086092690949</v>
          </cell>
          <cell r="MK119">
            <v>424.45800000000003</v>
          </cell>
          <cell r="ML119">
            <v>19.817757973837331</v>
          </cell>
          <cell r="MM119">
            <v>20.638171344423242</v>
          </cell>
          <cell r="MN119">
            <v>106.5162755427302</v>
          </cell>
          <cell r="MO119">
            <v>-61.340574069574998</v>
          </cell>
          <cell r="MP119">
            <v>1.1489848111062819</v>
          </cell>
          <cell r="MQ119">
            <v>1077.2264313595019</v>
          </cell>
          <cell r="MR119">
            <v>416.88662893612741</v>
          </cell>
          <cell r="MS119">
            <v>28.528842967525389</v>
          </cell>
          <cell r="MT119">
            <v>75.388192731663736</v>
          </cell>
          <cell r="MU119">
            <v>81.23178763870942</v>
          </cell>
          <cell r="MV119">
            <v>22.8609965723671</v>
          </cell>
          <cell r="MW119">
            <v>462.52320200000003</v>
          </cell>
          <cell r="MX119">
            <v>3076.8476909068968</v>
          </cell>
          <cell r="MY119">
            <v>432.00613094590739</v>
          </cell>
          <cell r="MZ119">
            <v>785.71126423504313</v>
          </cell>
          <cell r="NA119">
            <v>3076.8476909068959</v>
          </cell>
          <cell r="NB119">
            <v>1908.8049506428681</v>
          </cell>
          <cell r="NC119">
            <v>424.45800000000003</v>
          </cell>
          <cell r="ND119">
            <v>-7.5481309459074168</v>
          </cell>
          <cell r="NE119">
            <v>41.829554084489907</v>
          </cell>
          <cell r="NF119">
            <v>72.228164940800269</v>
          </cell>
          <cell r="NG119">
            <v>-28.058668151104339</v>
          </cell>
          <cell r="NH119">
            <v>3.9210602915487112</v>
          </cell>
          <cell r="NI119">
            <v>1118.49177202892</v>
          </cell>
          <cell r="NJ119">
            <v>432.85631577519212</v>
          </cell>
          <cell r="NK119">
            <v>12.33447533312134</v>
          </cell>
          <cell r="NL119">
            <v>60.988867416379357</v>
          </cell>
          <cell r="NM119">
            <v>77.24460902059991</v>
          </cell>
          <cell r="NN119">
            <v>21.745326936954299</v>
          </cell>
          <cell r="NO119">
            <v>462.52320200000003</v>
          </cell>
          <cell r="NP119">
            <v>3106.9245947005479</v>
          </cell>
          <cell r="NQ119">
            <v>394.80356289447582</v>
          </cell>
          <cell r="NR119">
            <v>787.09047007321601</v>
          </cell>
          <cell r="NS119">
            <v>3106.9245947005479</v>
          </cell>
          <cell r="NT119">
            <v>1913.029654562529</v>
          </cell>
          <cell r="NU119">
            <v>424.45800000000003</v>
          </cell>
          <cell r="NV119">
            <v>29.65443710552421</v>
          </cell>
          <cell r="NW119">
            <v>50.03359792143084</v>
          </cell>
          <cell r="NX119">
            <v>75.933916097343896</v>
          </cell>
          <cell r="NY119">
            <v>-96.732975990649308</v>
          </cell>
          <cell r="NZ119">
            <v>1.264881413072293</v>
          </cell>
          <cell r="UG119">
            <v>22.317</v>
          </cell>
          <cell r="UH119">
            <v>-9.2339999999999982</v>
          </cell>
          <cell r="UI119">
            <v>-23.389032008619559</v>
          </cell>
          <cell r="UJ119">
            <v>-26.349627302972539</v>
          </cell>
          <cell r="UK119">
            <v>-16.991393249224021</v>
          </cell>
          <cell r="UL119">
            <v>-21.655326590969839</v>
          </cell>
          <cell r="UM119">
            <v>-13.9485448729165</v>
          </cell>
          <cell r="UN119">
            <v>-3.3903037042560631</v>
          </cell>
          <cell r="UO119">
            <v>9.637315142135968</v>
          </cell>
          <cell r="UP119">
            <v>5.0679999999999996</v>
          </cell>
          <cell r="UQ119">
            <v>4.8730000000000002</v>
          </cell>
          <cell r="UR119">
            <v>-0.64500000000000002</v>
          </cell>
          <cell r="US119">
            <v>13.021000000000001</v>
          </cell>
          <cell r="UT119">
            <v>-3.1459999999999999</v>
          </cell>
          <cell r="UU119">
            <v>0.376</v>
          </cell>
          <cell r="UV119">
            <v>2.3130000000000002</v>
          </cell>
          <cell r="UW119">
            <v>-8.7769999999999992</v>
          </cell>
          <cell r="UX119">
            <v>-9.7690000000000001</v>
          </cell>
          <cell r="UY119">
            <v>-4.1866634329486168</v>
          </cell>
          <cell r="UZ119">
            <v>-4.7648412005635041</v>
          </cell>
          <cell r="VA119">
            <v>-4.6685273751074412</v>
          </cell>
        </row>
        <row r="120">
          <cell r="A120" t="str">
            <v>PGMN3</v>
          </cell>
          <cell r="B120" t="str">
            <v>Pague Menos</v>
          </cell>
          <cell r="C120" t="str">
            <v>Retail</v>
          </cell>
          <cell r="D120" t="str">
            <v>Danniela Eiger</v>
          </cell>
          <cell r="E120">
            <v>45630</v>
          </cell>
          <cell r="F120" t="str">
            <v>Buy</v>
          </cell>
          <cell r="G120" t="b">
            <v>0</v>
          </cell>
          <cell r="H120" t="str">
            <v>BRL</v>
          </cell>
          <cell r="I120">
            <v>5</v>
          </cell>
          <cell r="J120">
            <v>0.14365314782608701</v>
          </cell>
          <cell r="K120">
            <v>0.1214069922061629</v>
          </cell>
          <cell r="L120">
            <v>0.13867445436182621</v>
          </cell>
          <cell r="M120">
            <v>9187.9000000000015</v>
          </cell>
          <cell r="N120">
            <v>2955.5000000000018</v>
          </cell>
          <cell r="O120">
            <v>417.50000000000188</v>
          </cell>
          <cell r="P120">
            <v>804.90000000000191</v>
          </cell>
          <cell r="Q120">
            <v>445.10600000000193</v>
          </cell>
          <cell r="R120">
            <v>134.61400000000199</v>
          </cell>
          <cell r="S120">
            <v>447.78106200000002</v>
          </cell>
          <cell r="T120">
            <v>8597.4</v>
          </cell>
          <cell r="U120">
            <v>168.1</v>
          </cell>
          <cell r="V120">
            <v>1044.8</v>
          </cell>
          <cell r="W120">
            <v>8597.4</v>
          </cell>
          <cell r="X120">
            <v>2343</v>
          </cell>
          <cell r="Y120">
            <v>1335.5</v>
          </cell>
          <cell r="Z120">
            <v>1167.4000000000001</v>
          </cell>
          <cell r="AA120">
            <v>325.7</v>
          </cell>
          <cell r="AB120">
            <v>577.04494003502418</v>
          </cell>
          <cell r="AC120">
            <v>-77.437160315613596</v>
          </cell>
          <cell r="AD120">
            <v>0</v>
          </cell>
          <cell r="AE120">
            <v>11217.803910029999</v>
          </cell>
          <cell r="AF120">
            <v>3545.2350000000029</v>
          </cell>
          <cell r="AG120">
            <v>427.58006755774983</v>
          </cell>
          <cell r="AH120">
            <v>948.39269722774941</v>
          </cell>
          <cell r="AI120">
            <v>475.89269722774941</v>
          </cell>
          <cell r="AJ120">
            <v>-14.234475092342191</v>
          </cell>
          <cell r="AK120">
            <v>447.78106200000002</v>
          </cell>
          <cell r="AL120">
            <v>8988.598</v>
          </cell>
          <cell r="AM120">
            <v>443.30799999999999</v>
          </cell>
          <cell r="AN120">
            <v>949.59699999999998</v>
          </cell>
          <cell r="AO120">
            <v>8988.5979999999981</v>
          </cell>
          <cell r="AP120">
            <v>2660.5059999999999</v>
          </cell>
          <cell r="AQ120">
            <v>1635.425</v>
          </cell>
          <cell r="AR120">
            <v>1192.117</v>
          </cell>
          <cell r="AS120">
            <v>123.2</v>
          </cell>
          <cell r="AT120">
            <v>55.554539803800367</v>
          </cell>
          <cell r="AU120">
            <v>326.23112260150481</v>
          </cell>
          <cell r="AV120">
            <v>0</v>
          </cell>
          <cell r="AW120">
            <v>12557.53491902902</v>
          </cell>
          <cell r="AX120">
            <v>3981.8480002902052</v>
          </cell>
          <cell r="AY120">
            <v>578.96226509702956</v>
          </cell>
          <cell r="AZ120">
            <v>1089.7656342928351</v>
          </cell>
          <cell r="BA120">
            <v>616.85610189117051</v>
          </cell>
          <cell r="BB120">
            <v>65.522524488512573</v>
          </cell>
          <cell r="BC120">
            <v>445.78106200000002</v>
          </cell>
          <cell r="BD120">
            <v>8599.442020024635</v>
          </cell>
          <cell r="BE120">
            <v>306.44406445237922</v>
          </cell>
          <cell r="BF120">
            <v>855.20131918614993</v>
          </cell>
          <cell r="BG120">
            <v>8599.3420200246346</v>
          </cell>
          <cell r="BH120">
            <v>2678.2166345456458</v>
          </cell>
          <cell r="BI120">
            <v>1464.9</v>
          </cell>
          <cell r="BJ120">
            <v>1158.455935547621</v>
          </cell>
          <cell r="BK120">
            <v>84.461590733679188</v>
          </cell>
          <cell r="BL120">
            <v>1176.3974200659379</v>
          </cell>
          <cell r="BM120">
            <v>145.214401979939</v>
          </cell>
          <cell r="BN120">
            <v>0.3158466864662719</v>
          </cell>
          <cell r="BO120">
            <v>13982.294564564199</v>
          </cell>
          <cell r="BP120">
            <v>4469.6449206187026</v>
          </cell>
          <cell r="BQ120">
            <v>724.42824869797323</v>
          </cell>
          <cell r="BR120">
            <v>1294.086763714972</v>
          </cell>
          <cell r="BS120">
            <v>767.53853111412502</v>
          </cell>
          <cell r="BT120">
            <v>152.12561135173169</v>
          </cell>
          <cell r="BU120">
            <v>445.78106200000002</v>
          </cell>
          <cell r="BV120">
            <v>9096.5686922497152</v>
          </cell>
          <cell r="BW120">
            <v>586.04857628804757</v>
          </cell>
          <cell r="BX120">
            <v>799.65088219946824</v>
          </cell>
          <cell r="BY120">
            <v>9096.4686922497149</v>
          </cell>
          <cell r="BZ120">
            <v>2800.4581450925962</v>
          </cell>
          <cell r="CA120">
            <v>1464.9</v>
          </cell>
          <cell r="CB120">
            <v>878.85142371195229</v>
          </cell>
          <cell r="CC120">
            <v>203.48357696327199</v>
          </cell>
          <cell r="CD120">
            <v>603.06799822427297</v>
          </cell>
          <cell r="CE120">
            <v>314.91350434856491</v>
          </cell>
          <cell r="CF120">
            <v>29.884100804782339</v>
          </cell>
          <cell r="CG120">
            <v>14985.03875404097</v>
          </cell>
          <cell r="CH120">
            <v>4790.1867639105321</v>
          </cell>
          <cell r="CI120">
            <v>796.46344730167004</v>
          </cell>
          <cell r="CJ120">
            <v>1406.975183031592</v>
          </cell>
          <cell r="CK120">
            <v>842.66539575302716</v>
          </cell>
          <cell r="CL120">
            <v>194.53170607483059</v>
          </cell>
          <cell r="CM120">
            <v>445.78106200000002</v>
          </cell>
          <cell r="CN120">
            <v>9321.6105344519565</v>
          </cell>
          <cell r="CO120">
            <v>450.53058318660101</v>
          </cell>
          <cell r="CP120">
            <v>773.03422906987021</v>
          </cell>
          <cell r="CQ120">
            <v>9321.5105344519579</v>
          </cell>
          <cell r="CR120">
            <v>2959.527249056956</v>
          </cell>
          <cell r="CS120">
            <v>1464.9</v>
          </cell>
          <cell r="CT120">
            <v>1014.369416813399</v>
          </cell>
          <cell r="CU120">
            <v>273.27058153327948</v>
          </cell>
          <cell r="CV120">
            <v>237.62586634955409</v>
          </cell>
          <cell r="CW120">
            <v>-19.723871496446691</v>
          </cell>
          <cell r="CX120">
            <v>35.462602110470662</v>
          </cell>
          <cell r="CY120">
            <v>16154.858298704599</v>
          </cell>
          <cell r="CZ120">
            <v>5164.1366876303127</v>
          </cell>
          <cell r="DA120">
            <v>880.29041998215064</v>
          </cell>
          <cell r="DB120">
            <v>1538.4622633985341</v>
          </cell>
          <cell r="DC120">
            <v>930.0991620619435</v>
          </cell>
          <cell r="DD120">
            <v>185.88863714091991</v>
          </cell>
          <cell r="DE120">
            <v>445.78106200000002</v>
          </cell>
          <cell r="DF120">
            <v>9738.4702129230118</v>
          </cell>
          <cell r="DG120">
            <v>423.06205424350208</v>
          </cell>
          <cell r="DH120">
            <v>715.00072513817611</v>
          </cell>
          <cell r="DI120">
            <v>9738.3702129230114</v>
          </cell>
          <cell r="DJ120">
            <v>3102.5844029856821</v>
          </cell>
          <cell r="DK120">
            <v>1464.9</v>
          </cell>
          <cell r="DL120">
            <v>1041.8379457564979</v>
          </cell>
          <cell r="DM120">
            <v>274.63133775226993</v>
          </cell>
          <cell r="DN120">
            <v>322.53356545301563</v>
          </cell>
          <cell r="DO120">
            <v>129.56728882516839</v>
          </cell>
          <cell r="DP120">
            <v>42.831483212193532</v>
          </cell>
          <cell r="DQ120">
            <v>17439.417450269681</v>
          </cell>
          <cell r="DR120">
            <v>5574.7648045331034</v>
          </cell>
          <cell r="DS120">
            <v>973.65894535612131</v>
          </cell>
          <cell r="DT120">
            <v>1684.165550806955</v>
          </cell>
          <cell r="DU120">
            <v>1027.428246809664</v>
          </cell>
          <cell r="DV120">
            <v>228.98961081220719</v>
          </cell>
          <cell r="DW120">
            <v>445.78106200000002</v>
          </cell>
          <cell r="DX120">
            <v>10271.758299524639</v>
          </cell>
          <cell r="DY120">
            <v>424.68075488229908</v>
          </cell>
          <cell r="DZ120">
            <v>632.19575893902129</v>
          </cell>
          <cell r="EA120">
            <v>10271.658299524641</v>
          </cell>
          <cell r="EB120">
            <v>3278.8114306614361</v>
          </cell>
          <cell r="EC120">
            <v>1464.9</v>
          </cell>
          <cell r="ED120">
            <v>1040.2192451177009</v>
          </cell>
          <cell r="EE120">
            <v>274.84273808882398</v>
          </cell>
          <cell r="EF120">
            <v>381.32020848624569</v>
          </cell>
          <cell r="EG120">
            <v>188.35393185839911</v>
          </cell>
          <cell r="EH120">
            <v>52.762583136453273</v>
          </cell>
          <cell r="EI120">
            <v>18796.564209703309</v>
          </cell>
          <cell r="EJ120">
            <v>6008.5966117394692</v>
          </cell>
          <cell r="EK120">
            <v>1074.620461376154</v>
          </cell>
          <cell r="EL120">
            <v>1840.4191509744919</v>
          </cell>
          <cell r="EM120">
            <v>1132.574124688846</v>
          </cell>
          <cell r="EN120">
            <v>276.04600154955438</v>
          </cell>
          <cell r="EO120">
            <v>445.78106200000002</v>
          </cell>
          <cell r="EP120">
            <v>10931.83114037499</v>
          </cell>
          <cell r="EQ120">
            <v>490.06056316901578</v>
          </cell>
          <cell r="ER120">
            <v>514.73513777484663</v>
          </cell>
          <cell r="ES120">
            <v>10931.731140374981</v>
          </cell>
          <cell r="ET120">
            <v>3491.2523627295259</v>
          </cell>
          <cell r="EU120">
            <v>1464.9</v>
          </cell>
          <cell r="EV120">
            <v>974.83943683098414</v>
          </cell>
          <cell r="EW120">
            <v>254.94751376973829</v>
          </cell>
          <cell r="EX120">
            <v>467.35377842014401</v>
          </cell>
          <cell r="EY120">
            <v>274.38750179229731</v>
          </cell>
          <cell r="EZ120">
            <v>63.605069481464128</v>
          </cell>
          <cell r="FA120">
            <v>20207.895307581541</v>
          </cell>
          <cell r="FB120">
            <v>6459.74923506709</v>
          </cell>
          <cell r="FC120">
            <v>1155.3078284202591</v>
          </cell>
          <cell r="FD120">
            <v>1978.6061489770359</v>
          </cell>
          <cell r="FE120">
            <v>1217.6129150226891</v>
          </cell>
          <cell r="FF120">
            <v>311.1323000228017</v>
          </cell>
          <cell r="FG120">
            <v>445.78106200000002</v>
          </cell>
          <cell r="FH120">
            <v>11724.167813433871</v>
          </cell>
          <cell r="FI120">
            <v>581.83316360224808</v>
          </cell>
          <cell r="FJ120">
            <v>409.98055162149888</v>
          </cell>
          <cell r="FK120">
            <v>11724.06781343387</v>
          </cell>
          <cell r="FL120">
            <v>3730.6951927009909</v>
          </cell>
          <cell r="FM120">
            <v>1464.9</v>
          </cell>
          <cell r="FN120">
            <v>883.06683639775179</v>
          </cell>
          <cell r="FO120">
            <v>271.80352035746</v>
          </cell>
          <cell r="FP120">
            <v>499.27187225007913</v>
          </cell>
          <cell r="FQ120">
            <v>306.30559562223237</v>
          </cell>
          <cell r="FR120">
            <v>71.689470051336798</v>
          </cell>
          <cell r="FS120">
            <v>1972.8789999999999</v>
          </cell>
          <cell r="FT120">
            <v>625.1909999999998</v>
          </cell>
          <cell r="FU120">
            <v>79.211999999999762</v>
          </cell>
          <cell r="FV120">
            <v>161.5169999999998</v>
          </cell>
          <cell r="FW120">
            <v>82.544999999999774</v>
          </cell>
          <cell r="FX120">
            <v>24.358999999999771</v>
          </cell>
          <cell r="FY120">
            <v>445.78106200000002</v>
          </cell>
          <cell r="FZ120">
            <v>6475.1740000000009</v>
          </cell>
          <cell r="GA120">
            <v>486.471</v>
          </cell>
          <cell r="GB120">
            <v>691.59299999999996</v>
          </cell>
          <cell r="GC120">
            <v>6475.2739999999994</v>
          </cell>
          <cell r="GD120">
            <v>2111.9259999999999</v>
          </cell>
          <cell r="GE120">
            <v>1080.1690000000001</v>
          </cell>
          <cell r="GF120">
            <v>593.69800000000009</v>
          </cell>
          <cell r="GG120">
            <v>55.6</v>
          </cell>
          <cell r="GH120">
            <v>198.82029695238859</v>
          </cell>
          <cell r="GI120">
            <v>-71.711249904759427</v>
          </cell>
          <cell r="GJ120">
            <v>0</v>
          </cell>
          <cell r="GK120">
            <v>2070.346</v>
          </cell>
          <cell r="GL120">
            <v>696.31999999999994</v>
          </cell>
          <cell r="GM120">
            <v>130.09599999999989</v>
          </cell>
          <cell r="GN120">
            <v>209.24999999999989</v>
          </cell>
          <cell r="GO120">
            <v>132.05999999999989</v>
          </cell>
          <cell r="GP120">
            <v>56.665999999999933</v>
          </cell>
          <cell r="GQ120">
            <v>445.78106200000002</v>
          </cell>
          <cell r="GR120">
            <v>6442.3600000000006</v>
          </cell>
          <cell r="GS120">
            <v>345.09699999999998</v>
          </cell>
          <cell r="GT120">
            <v>732.91600000000005</v>
          </cell>
          <cell r="GU120">
            <v>6442.36</v>
          </cell>
          <cell r="GV120">
            <v>2172.5839999999998</v>
          </cell>
          <cell r="GW120">
            <v>992.61599999999999</v>
          </cell>
          <cell r="GX120">
            <v>647.51900000000001</v>
          </cell>
          <cell r="GY120">
            <v>75.899999999999991</v>
          </cell>
          <cell r="GZ120">
            <v>-13.860867196367661</v>
          </cell>
          <cell r="HA120">
            <v>-141.07607491486951</v>
          </cell>
          <cell r="HB120">
            <v>0</v>
          </cell>
          <cell r="HC120">
            <v>2484.393</v>
          </cell>
          <cell r="HD120">
            <v>779.34400000000005</v>
          </cell>
          <cell r="HE120">
            <v>91.028000000000077</v>
          </cell>
          <cell r="HF120">
            <v>198.10700000000011</v>
          </cell>
          <cell r="HG120">
            <v>101.7120000000001</v>
          </cell>
          <cell r="HH120">
            <v>7.0220000000000793</v>
          </cell>
          <cell r="HI120">
            <v>445.78106200000002</v>
          </cell>
          <cell r="HJ120">
            <v>8051.3370000000004</v>
          </cell>
          <cell r="HK120">
            <v>252.80099999999999</v>
          </cell>
          <cell r="HL120">
            <v>959.923</v>
          </cell>
          <cell r="HM120">
            <v>8051.3379999999997</v>
          </cell>
          <cell r="HN120">
            <v>2260.692</v>
          </cell>
          <cell r="HO120">
            <v>1273.221</v>
          </cell>
          <cell r="HP120">
            <v>1020.42</v>
          </cell>
          <cell r="HQ120">
            <v>450.19999999999987</v>
          </cell>
          <cell r="HR120">
            <v>-1016.860722884029</v>
          </cell>
          <cell r="HS120">
            <v>-526.79320501567804</v>
          </cell>
          <cell r="HT120">
            <v>0</v>
          </cell>
          <cell r="HU120">
            <v>2660.2</v>
          </cell>
          <cell r="HV120">
            <v>854.60000000000036</v>
          </cell>
          <cell r="HW120">
            <v>113.7000000000004</v>
          </cell>
          <cell r="HX120">
            <v>232.5000000000004</v>
          </cell>
          <cell r="HY120">
            <v>127.9000000000004</v>
          </cell>
          <cell r="HZ120">
            <v>46.579000000000413</v>
          </cell>
          <cell r="IA120">
            <v>446.78106200000002</v>
          </cell>
          <cell r="IB120">
            <v>8597.4</v>
          </cell>
          <cell r="IC120">
            <v>168.1</v>
          </cell>
          <cell r="ID120">
            <v>1044.8</v>
          </cell>
          <cell r="IE120">
            <v>8597.4</v>
          </cell>
          <cell r="IF120">
            <v>2343</v>
          </cell>
          <cell r="IG120">
            <v>1335.5</v>
          </cell>
          <cell r="IH120">
            <v>1167.4000000000001</v>
          </cell>
          <cell r="II120">
            <v>109.4</v>
          </cell>
          <cell r="IJ120">
            <v>-245.50626348619051</v>
          </cell>
          <cell r="IK120">
            <v>10.61319365527976</v>
          </cell>
          <cell r="IL120">
            <v>0</v>
          </cell>
          <cell r="IM120">
            <v>2636</v>
          </cell>
          <cell r="IN120">
            <v>817.40000000000009</v>
          </cell>
          <cell r="IO120">
            <v>36.300000000000132</v>
          </cell>
          <cell r="IP120">
            <v>168.50000000000011</v>
          </cell>
          <cell r="IQ120">
            <v>54.600000000000108</v>
          </cell>
          <cell r="IR120">
            <v>-55.23299999999989</v>
          </cell>
          <cell r="IS120">
            <v>445.78106200000002</v>
          </cell>
          <cell r="IT120">
            <v>8439</v>
          </cell>
          <cell r="IU120">
            <v>130.1</v>
          </cell>
          <cell r="IV120">
            <v>1032.7</v>
          </cell>
          <cell r="IW120">
            <v>8439.1</v>
          </cell>
          <cell r="IX120">
            <v>2286.4</v>
          </cell>
          <cell r="IY120">
            <v>1398.9</v>
          </cell>
          <cell r="IZ120">
            <v>1268.8</v>
          </cell>
          <cell r="JA120">
            <v>38</v>
          </cell>
          <cell r="JB120">
            <v>52.750192105075207</v>
          </cell>
          <cell r="JC120">
            <v>74.400234534551004</v>
          </cell>
          <cell r="JD120">
            <v>0</v>
          </cell>
          <cell r="JE120">
            <v>2836.7</v>
          </cell>
          <cell r="JF120">
            <v>930.59999999999991</v>
          </cell>
          <cell r="JG120">
            <v>141.2999999999999</v>
          </cell>
          <cell r="JH120">
            <v>271.39999999999992</v>
          </cell>
          <cell r="JI120">
            <v>152.7999999999999</v>
          </cell>
          <cell r="JJ120">
            <v>-9.9680000000001421</v>
          </cell>
          <cell r="JK120">
            <v>446.78106200000002</v>
          </cell>
          <cell r="JL120">
            <v>8465.7000000000007</v>
          </cell>
          <cell r="JM120">
            <v>316</v>
          </cell>
          <cell r="JN120">
            <v>1003.6</v>
          </cell>
          <cell r="JO120">
            <v>8465.6999999999989</v>
          </cell>
          <cell r="JP120">
            <v>2252.4</v>
          </cell>
          <cell r="JQ120">
            <v>1689</v>
          </cell>
          <cell r="JR120">
            <v>1373</v>
          </cell>
          <cell r="JS120">
            <v>29.2</v>
          </cell>
          <cell r="JT120">
            <v>-79.443564983378025</v>
          </cell>
          <cell r="JU120">
            <v>161.76794744340631</v>
          </cell>
          <cell r="JV120">
            <v>0</v>
          </cell>
          <cell r="JW120">
            <v>2879.489</v>
          </cell>
          <cell r="JX120">
            <v>903.80599999999936</v>
          </cell>
          <cell r="JY120">
            <v>134.7035482099995</v>
          </cell>
          <cell r="JZ120">
            <v>266.74091675999938</v>
          </cell>
          <cell r="KA120">
            <v>143.8409167599994</v>
          </cell>
          <cell r="KB120">
            <v>-6.0452946824005522</v>
          </cell>
          <cell r="KC120">
            <v>445.78106200000002</v>
          </cell>
          <cell r="KD120">
            <v>8703.187692200001</v>
          </cell>
          <cell r="KE120">
            <v>530.20400000000006</v>
          </cell>
          <cell r="KF120">
            <v>955.7</v>
          </cell>
          <cell r="KG120">
            <v>8703.1880000000001</v>
          </cell>
          <cell r="KH120">
            <v>2564.371000000001</v>
          </cell>
          <cell r="KI120">
            <v>1685.35</v>
          </cell>
          <cell r="KJ120">
            <v>1155.146</v>
          </cell>
          <cell r="KK120">
            <v>11</v>
          </cell>
          <cell r="KL120">
            <v>148.73227880595689</v>
          </cell>
          <cell r="KM120">
            <v>126.7591713452625</v>
          </cell>
          <cell r="KN120">
            <v>0</v>
          </cell>
          <cell r="KO120">
            <v>2865.5570000000021</v>
          </cell>
          <cell r="KP120">
            <v>893.37400000000139</v>
          </cell>
          <cell r="KQ120">
            <v>115.28698823048551</v>
          </cell>
          <cell r="KR120">
            <v>241.67938903048531</v>
          </cell>
          <cell r="KS120">
            <v>124.5793890304853</v>
          </cell>
          <cell r="KT120">
            <v>57.367275946593587</v>
          </cell>
          <cell r="KU120">
            <v>446.78106200000002</v>
          </cell>
          <cell r="KV120">
            <v>8988.598</v>
          </cell>
          <cell r="KW120">
            <v>443.30799999999999</v>
          </cell>
          <cell r="KX120">
            <v>949.59699999999998</v>
          </cell>
          <cell r="KY120">
            <v>8988.5979999999981</v>
          </cell>
          <cell r="KZ120">
            <v>2660.5059999999999</v>
          </cell>
          <cell r="LA120">
            <v>1635.425</v>
          </cell>
          <cell r="LB120">
            <v>1192.117</v>
          </cell>
          <cell r="LC120">
            <v>45</v>
          </cell>
          <cell r="LD120">
            <v>-199.89070499630111</v>
          </cell>
          <cell r="LE120">
            <v>5.0541743060553017</v>
          </cell>
          <cell r="LF120">
            <v>0</v>
          </cell>
          <cell r="LG120">
            <v>2882.5</v>
          </cell>
          <cell r="LH120">
            <v>903.55300000000011</v>
          </cell>
          <cell r="LI120">
            <v>90.067331940000145</v>
          </cell>
          <cell r="LJ120">
            <v>217.55413831999999</v>
          </cell>
          <cell r="LK120">
            <v>96.854138320000061</v>
          </cell>
          <cell r="LL120">
            <v>-29.739596923599859</v>
          </cell>
          <cell r="LM120">
            <v>445.78106200000002</v>
          </cell>
          <cell r="LN120">
            <v>8767.73</v>
          </cell>
          <cell r="LO120">
            <v>232.51599999999999</v>
          </cell>
          <cell r="LP120">
            <v>920.84799999999996</v>
          </cell>
          <cell r="LQ120">
            <v>8767.73</v>
          </cell>
          <cell r="LR120">
            <v>2609.3690000000001</v>
          </cell>
          <cell r="LS120">
            <v>1594.307</v>
          </cell>
          <cell r="LT120">
            <v>1361.7909999999999</v>
          </cell>
          <cell r="LU120">
            <v>12.2</v>
          </cell>
          <cell r="LV120">
            <v>-48.466208633937462</v>
          </cell>
          <cell r="LW120">
            <v>-122.8547635661639</v>
          </cell>
          <cell r="LX120">
            <v>0</v>
          </cell>
          <cell r="LY120">
            <v>3138.81</v>
          </cell>
          <cell r="LZ120">
            <v>1023.171</v>
          </cell>
          <cell r="MA120">
            <v>169.63664018</v>
          </cell>
          <cell r="MB120">
            <v>296.79099999999988</v>
          </cell>
          <cell r="MC120">
            <v>177.29099999999991</v>
          </cell>
          <cell r="MD120">
            <v>39.279640179999987</v>
          </cell>
          <cell r="ME120">
            <v>445.78106200000002</v>
          </cell>
          <cell r="MF120">
            <v>8583.6039999999994</v>
          </cell>
          <cell r="MG120">
            <v>108.208</v>
          </cell>
          <cell r="MH120">
            <v>910.19799999999998</v>
          </cell>
          <cell r="MI120">
            <v>8583.6039999999994</v>
          </cell>
          <cell r="MJ120">
            <v>2644.89</v>
          </cell>
          <cell r="MK120">
            <v>1469.3920000000001</v>
          </cell>
          <cell r="ML120">
            <v>1361.184</v>
          </cell>
          <cell r="MM120">
            <v>29.5</v>
          </cell>
          <cell r="MN120">
            <v>72.88611938073052</v>
          </cell>
          <cell r="MO120">
            <v>-168.24961583719681</v>
          </cell>
          <cell r="MP120">
            <v>0</v>
          </cell>
          <cell r="MQ120">
            <v>3271.3</v>
          </cell>
          <cell r="MR120">
            <v>1032.2</v>
          </cell>
          <cell r="MS120">
            <v>181.0999999999998</v>
          </cell>
          <cell r="MT120">
            <v>308.19999999999982</v>
          </cell>
          <cell r="MU120">
            <v>190.5999999999998</v>
          </cell>
          <cell r="MV120">
            <v>48.149999999999842</v>
          </cell>
          <cell r="MW120">
            <v>445.78106200000002</v>
          </cell>
          <cell r="MX120">
            <v>8642.4000000000015</v>
          </cell>
          <cell r="MY120">
            <v>169.6</v>
          </cell>
          <cell r="MZ120">
            <v>886.5</v>
          </cell>
          <cell r="NA120">
            <v>8642.2999999999993</v>
          </cell>
          <cell r="NB120">
            <v>2670.7</v>
          </cell>
          <cell r="NC120">
            <v>1464.9</v>
          </cell>
          <cell r="ND120">
            <v>1295.3</v>
          </cell>
          <cell r="NE120">
            <v>21.8</v>
          </cell>
          <cell r="NF120">
            <v>324.33285043988252</v>
          </cell>
          <cell r="NG120">
            <v>232.30951612903189</v>
          </cell>
          <cell r="NH120">
            <v>0</v>
          </cell>
          <cell r="NI120">
            <v>3264.9249190290211</v>
          </cell>
          <cell r="NJ120">
            <v>1022.924000290205</v>
          </cell>
          <cell r="NK120">
            <v>138.15829297702959</v>
          </cell>
          <cell r="NL120">
            <v>267.2204959728349</v>
          </cell>
          <cell r="NM120">
            <v>152.11096357117071</v>
          </cell>
          <cell r="NN120">
            <v>7.8324812321126043</v>
          </cell>
          <cell r="NO120">
            <v>445.78106200000002</v>
          </cell>
          <cell r="NP120">
            <v>8599.442020024635</v>
          </cell>
          <cell r="NQ120">
            <v>306.44406445237922</v>
          </cell>
          <cell r="NR120">
            <v>855.20131918614993</v>
          </cell>
          <cell r="NS120">
            <v>8599.3420200246346</v>
          </cell>
          <cell r="NT120">
            <v>2678.2166345456458</v>
          </cell>
          <cell r="NU120">
            <v>1464.9</v>
          </cell>
          <cell r="NV120">
            <v>1158.455935547621</v>
          </cell>
          <cell r="NW120">
            <v>20.961590733679191</v>
          </cell>
          <cell r="NX120">
            <v>530.31482239449315</v>
          </cell>
          <cell r="NY120">
            <v>136.08825422971969</v>
          </cell>
          <cell r="NZ120">
            <v>0.3158466864662719</v>
          </cell>
          <cell r="UG120">
            <v>-383.28</v>
          </cell>
          <cell r="UH120">
            <v>-637.11500000000001</v>
          </cell>
          <cell r="UI120">
            <v>-551.53707063480965</v>
          </cell>
          <cell r="UJ120">
            <v>-549.62310037452812</v>
          </cell>
          <cell r="UK120">
            <v>-581.53858602609023</v>
          </cell>
          <cell r="UL120">
            <v>-620.70567324158378</v>
          </cell>
          <cell r="UM120">
            <v>-653.88571422610141</v>
          </cell>
          <cell r="UN120">
            <v>-689.1351917915224</v>
          </cell>
          <cell r="UO120">
            <v>-720.82619174549029</v>
          </cell>
          <cell r="UP120">
            <v>-74.800999999999988</v>
          </cell>
          <cell r="UQ120">
            <v>-80.291000000000011</v>
          </cell>
          <cell r="UR120">
            <v>-93.966999999999999</v>
          </cell>
          <cell r="US120">
            <v>-134.221</v>
          </cell>
          <cell r="UT120">
            <v>-162.53299999999999</v>
          </cell>
          <cell r="UU120">
            <v>-166.56800000000001</v>
          </cell>
          <cell r="UV120">
            <v>-140.31200000000001</v>
          </cell>
          <cell r="UW120">
            <v>-167.702</v>
          </cell>
          <cell r="UX120">
            <v>-150.58600000000001</v>
          </cell>
          <cell r="UY120">
            <v>-134.75700000000001</v>
          </cell>
          <cell r="UZ120">
            <v>-129.94999999999999</v>
          </cell>
          <cell r="VA120">
            <v>-136.24407063480979</v>
          </cell>
        </row>
        <row r="121">
          <cell r="A121" t="str">
            <v>PLPL3</v>
          </cell>
          <cell r="B121" t="str">
            <v>Plano &amp; Plano</v>
          </cell>
          <cell r="C121" t="str">
            <v>Homebuilders</v>
          </cell>
          <cell r="D121" t="str">
            <v>Ygor Altero</v>
          </cell>
          <cell r="E121">
            <v>45357</v>
          </cell>
          <cell r="F121" t="str">
            <v>Buy</v>
          </cell>
          <cell r="G121" t="b">
            <v>0</v>
          </cell>
          <cell r="H121" t="str">
            <v>BRL</v>
          </cell>
          <cell r="I121">
            <v>18</v>
          </cell>
          <cell r="J121">
            <v>0.14824537500000001</v>
          </cell>
          <cell r="K121">
            <v>9.35E-2</v>
          </cell>
          <cell r="L121">
            <v>0.13729630000000001</v>
          </cell>
          <cell r="AE121">
            <v>2053.983931335541</v>
          </cell>
          <cell r="AF121">
            <v>695.37553016679999</v>
          </cell>
          <cell r="AG121">
            <v>318.57458056121192</v>
          </cell>
          <cell r="AH121">
            <v>330.94133056121188</v>
          </cell>
          <cell r="AI121">
            <v>374.65780532525167</v>
          </cell>
          <cell r="AJ121">
            <v>268.17721213736991</v>
          </cell>
          <cell r="AK121">
            <v>198.256</v>
          </cell>
          <cell r="AL121">
            <v>2115.283834702082</v>
          </cell>
          <cell r="AM121">
            <v>502.87900000000002</v>
          </cell>
          <cell r="AN121">
            <v>17.939110842841259</v>
          </cell>
          <cell r="AO121">
            <v>1492.8434237578381</v>
          </cell>
          <cell r="AP121">
            <v>580.02621213736995</v>
          </cell>
          <cell r="AQ121">
            <v>465.04</v>
          </cell>
          <cell r="AR121">
            <v>-37.838999999999999</v>
          </cell>
          <cell r="AS121">
            <v>13.644860842841259</v>
          </cell>
          <cell r="AT121">
            <v>270.23406271752361</v>
          </cell>
          <cell r="AU121">
            <v>164.20823950619911</v>
          </cell>
          <cell r="AV121">
            <v>31.748999999999999</v>
          </cell>
          <cell r="AW121">
            <v>2479.1324264221162</v>
          </cell>
          <cell r="AX121">
            <v>808.36737054168725</v>
          </cell>
          <cell r="AY121">
            <v>396.75884118987528</v>
          </cell>
          <cell r="AZ121">
            <v>408.67275314692398</v>
          </cell>
          <cell r="BA121">
            <v>458.25540167536627</v>
          </cell>
          <cell r="BB121">
            <v>361.10566347795628</v>
          </cell>
          <cell r="BC121">
            <v>198.256</v>
          </cell>
          <cell r="BD121">
            <v>2364.1859894091749</v>
          </cell>
          <cell r="BE121">
            <v>376.83175994537191</v>
          </cell>
          <cell r="BF121">
            <v>34.61366863971223</v>
          </cell>
          <cell r="BG121">
            <v>1524.118559886507</v>
          </cell>
          <cell r="BH121">
            <v>796.68961022414373</v>
          </cell>
          <cell r="BI121">
            <v>465.04</v>
          </cell>
          <cell r="BJ121">
            <v>88.208240054628106</v>
          </cell>
          <cell r="BK121">
            <v>28.588469753919739</v>
          </cell>
          <cell r="BL121">
            <v>1.8052007507105079</v>
          </cell>
          <cell r="BM121">
            <v>-18.328282703209389</v>
          </cell>
          <cell r="BN121">
            <v>100</v>
          </cell>
          <cell r="BO121">
            <v>2939.6192231167511</v>
          </cell>
          <cell r="BP121">
            <v>985.1811086504448</v>
          </cell>
          <cell r="BQ121">
            <v>494.09654653670248</v>
          </cell>
          <cell r="BR121">
            <v>514.17051151474038</v>
          </cell>
          <cell r="BS121">
            <v>572.96289597707539</v>
          </cell>
          <cell r="BT121">
            <v>446.82899655064381</v>
          </cell>
          <cell r="BU121">
            <v>198.256</v>
          </cell>
          <cell r="BV121">
            <v>2795.0801245549151</v>
          </cell>
          <cell r="BW121">
            <v>468.16314908382441</v>
          </cell>
          <cell r="BX121">
            <v>48.438342698637712</v>
          </cell>
          <cell r="BY121">
            <v>1729.9531814885261</v>
          </cell>
          <cell r="BZ121">
            <v>1020.104108499465</v>
          </cell>
          <cell r="CA121">
            <v>465.04</v>
          </cell>
          <cell r="CB121">
            <v>-3.1231490838243632</v>
          </cell>
          <cell r="CC121">
            <v>33.898639036963303</v>
          </cell>
          <cell r="CD121">
            <v>273.20320002950922</v>
          </cell>
          <cell r="CE121">
            <v>244.82219790606359</v>
          </cell>
          <cell r="CF121">
            <v>144.4422653911825</v>
          </cell>
          <cell r="CG121">
            <v>3241.0055285951521</v>
          </cell>
          <cell r="CH121">
            <v>1106.467065721469</v>
          </cell>
          <cell r="CI121">
            <v>544.72844978952389</v>
          </cell>
          <cell r="CJ121">
            <v>570.96678108626634</v>
          </cell>
          <cell r="CK121">
            <v>635.78689165816945</v>
          </cell>
          <cell r="CL121">
            <v>502.85778059192302</v>
          </cell>
          <cell r="CM121">
            <v>198.256</v>
          </cell>
          <cell r="CN121">
            <v>3060.7617469660649</v>
          </cell>
          <cell r="CO121">
            <v>477.25114563042303</v>
          </cell>
          <cell r="CP121">
            <v>59.574129677718453</v>
          </cell>
          <cell r="CQ121">
            <v>1742.5882365015029</v>
          </cell>
          <cell r="CR121">
            <v>1271.5329987954269</v>
          </cell>
          <cell r="CS121">
            <v>465.04</v>
          </cell>
          <cell r="CT121">
            <v>-12.21114563042298</v>
          </cell>
          <cell r="CU121">
            <v>37.374118275823378</v>
          </cell>
          <cell r="CV121">
            <v>263.7564529639036</v>
          </cell>
          <cell r="CW121">
            <v>242.97392911888571</v>
          </cell>
          <cell r="CX121">
            <v>223.4144982753219</v>
          </cell>
          <cell r="CY121">
            <v>3483.717207433162</v>
          </cell>
          <cell r="CZ121">
            <v>1189.3279176178339</v>
          </cell>
          <cell r="DA121">
            <v>582.30717578121812</v>
          </cell>
          <cell r="DB121">
            <v>613.72170832537256</v>
          </cell>
          <cell r="DC121">
            <v>683.39605247403586</v>
          </cell>
          <cell r="DD121">
            <v>542.57912123761741</v>
          </cell>
          <cell r="DE121">
            <v>198.256</v>
          </cell>
          <cell r="DF121">
            <v>3400.4710428188632</v>
          </cell>
          <cell r="DG121">
            <v>595.56233641756285</v>
          </cell>
          <cell r="DH121">
            <v>68.332579808655325</v>
          </cell>
          <cell r="DI121">
            <v>1863.6003861152051</v>
          </cell>
          <cell r="DJ121">
            <v>1488.5646472904741</v>
          </cell>
          <cell r="DK121">
            <v>465.04</v>
          </cell>
          <cell r="DL121">
            <v>-130.5223364175628</v>
          </cell>
          <cell r="DM121">
            <v>40.172982675091284</v>
          </cell>
          <cell r="DN121">
            <v>398.13664038882308</v>
          </cell>
          <cell r="DO121">
            <v>381.12954228401469</v>
          </cell>
          <cell r="DP121">
            <v>251.42889029596151</v>
          </cell>
          <cell r="DQ121">
            <v>3608.2435359873261</v>
          </cell>
          <cell r="DR121">
            <v>1231.8407366009351</v>
          </cell>
          <cell r="DS121">
            <v>600.37854603437052</v>
          </cell>
          <cell r="DT121">
            <v>635.65933939025138</v>
          </cell>
          <cell r="DU121">
            <v>707.82421010999792</v>
          </cell>
          <cell r="DV121">
            <v>568.186727769718</v>
          </cell>
          <cell r="DW121">
            <v>198.256</v>
          </cell>
          <cell r="DX121">
            <v>3683.4147672226741</v>
          </cell>
          <cell r="DY121">
            <v>654.64365460878605</v>
          </cell>
          <cell r="DZ121">
            <v>74.660762275910415</v>
          </cell>
          <cell r="EA121">
            <v>1917.5280174123141</v>
          </cell>
          <cell r="EB121">
            <v>1715.8393383983621</v>
          </cell>
          <cell r="EC121">
            <v>465.04</v>
          </cell>
          <cell r="ED121">
            <v>-189.60365460878609</v>
          </cell>
          <cell r="EE121">
            <v>41.6089758231359</v>
          </cell>
          <cell r="EF121">
            <v>405.06535937062182</v>
          </cell>
          <cell r="EG121">
            <v>396.56795252112482</v>
          </cell>
          <cell r="EH121">
            <v>325.54747274257039</v>
          </cell>
          <cell r="IM121">
            <v>390.173</v>
          </cell>
          <cell r="IN121">
            <v>140.68899999999999</v>
          </cell>
          <cell r="IO121">
            <v>48.664999999999999</v>
          </cell>
          <cell r="IP121">
            <v>52.603999999999999</v>
          </cell>
          <cell r="IQ121">
            <v>62.500999999999998</v>
          </cell>
          <cell r="IR121">
            <v>40.765999999999998</v>
          </cell>
          <cell r="IS121">
            <v>198.256</v>
          </cell>
          <cell r="IT121">
            <v>1680.7860000000001</v>
          </cell>
          <cell r="IU121">
            <v>263.77499999999998</v>
          </cell>
          <cell r="IV121">
            <v>11.333</v>
          </cell>
          <cell r="IW121">
            <v>1227.9880000000001</v>
          </cell>
          <cell r="IX121">
            <v>451.56299999999999</v>
          </cell>
          <cell r="IY121">
            <v>491.464</v>
          </cell>
          <cell r="IZ121">
            <v>227.68899999999999</v>
          </cell>
          <cell r="JA121">
            <v>1.0389999999999999</v>
          </cell>
          <cell r="JB121">
            <v>-28.024999999999999</v>
          </cell>
          <cell r="JC121">
            <v>-74.382999999999996</v>
          </cell>
          <cell r="JD121">
            <v>0</v>
          </cell>
          <cell r="JE121">
            <v>485.5</v>
          </cell>
          <cell r="JF121">
            <v>174.124</v>
          </cell>
          <cell r="JG121">
            <v>82.355999999999995</v>
          </cell>
          <cell r="JH121">
            <v>83.802000000000007</v>
          </cell>
          <cell r="JI121">
            <v>95.747</v>
          </cell>
          <cell r="JJ121">
            <v>68.974000000000004</v>
          </cell>
          <cell r="JK121">
            <v>198.256</v>
          </cell>
          <cell r="JL121">
            <v>1891.634</v>
          </cell>
          <cell r="JM121">
            <v>324.95699999999999</v>
          </cell>
          <cell r="JN121">
            <v>11.805</v>
          </cell>
          <cell r="JO121">
            <v>1366.501</v>
          </cell>
          <cell r="JP121">
            <v>521.06299999999999</v>
          </cell>
          <cell r="JQ121">
            <v>550.47</v>
          </cell>
          <cell r="JR121">
            <v>225.51300000000001</v>
          </cell>
          <cell r="JS121">
            <v>-0.98199999999999998</v>
          </cell>
          <cell r="JT121">
            <v>60.192999999999998</v>
          </cell>
          <cell r="JU121">
            <v>105.943</v>
          </cell>
          <cell r="JV121">
            <v>31.748999999999999</v>
          </cell>
          <cell r="JW121">
            <v>556.72900000000004</v>
          </cell>
          <cell r="JX121">
            <v>178.42500000000001</v>
          </cell>
          <cell r="JY121">
            <v>89.679000000000002</v>
          </cell>
          <cell r="JZ121">
            <v>95.122</v>
          </cell>
          <cell r="KA121">
            <v>105.80800000000001</v>
          </cell>
          <cell r="KB121">
            <v>75.731999999999999</v>
          </cell>
          <cell r="KC121">
            <v>198.256</v>
          </cell>
          <cell r="KD121">
            <v>1983.0309999999999</v>
          </cell>
          <cell r="KE121">
            <v>346.16300000000001</v>
          </cell>
          <cell r="KF121">
            <v>12.31</v>
          </cell>
          <cell r="KG121">
            <v>1344.0630000000001</v>
          </cell>
          <cell r="KH121">
            <v>597.32100000000003</v>
          </cell>
          <cell r="KI121">
            <v>465.04</v>
          </cell>
          <cell r="KJ121">
            <v>118.877</v>
          </cell>
          <cell r="KK121">
            <v>6.42</v>
          </cell>
          <cell r="KL121">
            <v>70.216999999999999</v>
          </cell>
          <cell r="KM121">
            <v>-25.175000000000001</v>
          </cell>
          <cell r="KN121">
            <v>0</v>
          </cell>
          <cell r="KO121">
            <v>621.58193133554107</v>
          </cell>
          <cell r="KP121">
            <v>202.13753016679999</v>
          </cell>
          <cell r="KQ121">
            <v>97.874580561211914</v>
          </cell>
          <cell r="KR121">
            <v>99.413330561211922</v>
          </cell>
          <cell r="KS121">
            <v>110.6018053252517</v>
          </cell>
          <cell r="KT121">
            <v>82.705212137369898</v>
          </cell>
          <cell r="KU121">
            <v>198.256</v>
          </cell>
          <cell r="KV121">
            <v>2115.283834702082</v>
          </cell>
          <cell r="KW121">
            <v>502.87900000000002</v>
          </cell>
          <cell r="KX121">
            <v>17.939110842841259</v>
          </cell>
          <cell r="KY121">
            <v>1492.8434237578381</v>
          </cell>
          <cell r="KZ121">
            <v>580.02621213736995</v>
          </cell>
          <cell r="LA121">
            <v>465.04</v>
          </cell>
          <cell r="LB121">
            <v>-37.838999999999999</v>
          </cell>
          <cell r="LC121">
            <v>7.1678608428412636</v>
          </cell>
          <cell r="LD121">
            <v>167.84906271752359</v>
          </cell>
          <cell r="LE121">
            <v>157.82323950619909</v>
          </cell>
          <cell r="LF121">
            <v>0</v>
          </cell>
          <cell r="LG121">
            <v>522.10084231435519</v>
          </cell>
          <cell r="LH121">
            <v>170.79886478849301</v>
          </cell>
          <cell r="LI121">
            <v>84.3612104211484</v>
          </cell>
          <cell r="LJ121">
            <v>86.603599276503545</v>
          </cell>
          <cell r="LK121">
            <v>97.045616122790662</v>
          </cell>
          <cell r="LL121">
            <v>76.316844108343304</v>
          </cell>
          <cell r="LM121">
            <v>198.256</v>
          </cell>
          <cell r="LN121">
            <v>2189.6025070648998</v>
          </cell>
          <cell r="LO121">
            <v>440.50917931980462</v>
          </cell>
          <cell r="LP121">
            <v>21.717402440018951</v>
          </cell>
          <cell r="LQ121">
            <v>1491.0124733930579</v>
          </cell>
          <cell r="LR121">
            <v>656.34305624571323</v>
          </cell>
          <cell r="LS121">
            <v>465.04</v>
          </cell>
          <cell r="LT121">
            <v>24.530820680195461</v>
          </cell>
          <cell r="LU121">
            <v>6.020680452532849</v>
          </cell>
          <cell r="LV121">
            <v>-55.56562766642778</v>
          </cell>
          <cell r="LW121">
            <v>-60.334600344591678</v>
          </cell>
          <cell r="LX121">
            <v>0</v>
          </cell>
          <cell r="LY121">
            <v>587.260196135613</v>
          </cell>
          <cell r="LZ121">
            <v>191.2463688389754</v>
          </cell>
          <cell r="MA121">
            <v>93.828670418583059</v>
          </cell>
          <cell r="MB121">
            <v>96.543345723585432</v>
          </cell>
          <cell r="MC121">
            <v>108.2885496462977</v>
          </cell>
          <cell r="MD121">
            <v>85.702173087239643</v>
          </cell>
          <cell r="ME121">
            <v>198.256</v>
          </cell>
          <cell r="MF121">
            <v>2201.279831297466</v>
          </cell>
          <cell r="MG121">
            <v>369.29634437957031</v>
          </cell>
          <cell r="MH121">
            <v>25.774801985061458</v>
          </cell>
          <cell r="MI121">
            <v>1416.838430178206</v>
          </cell>
          <cell r="MJ121">
            <v>742.04522933295289</v>
          </cell>
          <cell r="MK121">
            <v>465.04</v>
          </cell>
          <cell r="ML121">
            <v>95.743655620429664</v>
          </cell>
          <cell r="MM121">
            <v>6.7720748500448789</v>
          </cell>
          <cell r="MN121">
            <v>35.133329338731549</v>
          </cell>
          <cell r="MO121">
            <v>30.6873888878768</v>
          </cell>
          <cell r="MP121">
            <v>100</v>
          </cell>
          <cell r="MQ121">
            <v>635.38463148645837</v>
          </cell>
          <cell r="MR121">
            <v>206.18049703185841</v>
          </cell>
          <cell r="MS121">
            <v>100.4949589009355</v>
          </cell>
          <cell r="MT121">
            <v>103.7168091490682</v>
          </cell>
          <cell r="MU121">
            <v>116.42450177879731</v>
          </cell>
          <cell r="MV121">
            <v>91.087643362185077</v>
          </cell>
          <cell r="MW121">
            <v>198.256</v>
          </cell>
          <cell r="MX121">
            <v>2322.478813977315</v>
          </cell>
          <cell r="MY121">
            <v>437.2091355787108</v>
          </cell>
          <cell r="MZ121">
            <v>29.87998038846851</v>
          </cell>
          <cell r="NA121">
            <v>1446.5965142624671</v>
          </cell>
          <cell r="NB121">
            <v>833.13287269513796</v>
          </cell>
          <cell r="NC121">
            <v>465.04</v>
          </cell>
          <cell r="ND121">
            <v>27.830864421289181</v>
          </cell>
          <cell r="NE121">
            <v>7.32702865153973</v>
          </cell>
          <cell r="NF121">
            <v>75.174688992317058</v>
          </cell>
          <cell r="NG121">
            <v>69.70703033731202</v>
          </cell>
          <cell r="NH121">
            <v>0</v>
          </cell>
          <cell r="NI121">
            <v>734.38675648568972</v>
          </cell>
          <cell r="NJ121">
            <v>240.14163988236049</v>
          </cell>
          <cell r="NK121">
            <v>118.0740014492083</v>
          </cell>
          <cell r="NL121">
            <v>121.80899899776691</v>
          </cell>
          <cell r="NM121">
            <v>136.49673412748069</v>
          </cell>
          <cell r="NN121">
            <v>107.9990029201883</v>
          </cell>
          <cell r="NO121">
            <v>198.256</v>
          </cell>
          <cell r="NP121">
            <v>2364.1859894091749</v>
          </cell>
          <cell r="NQ121">
            <v>376.83175994537191</v>
          </cell>
          <cell r="NR121">
            <v>34.61366863971223</v>
          </cell>
          <cell r="NS121">
            <v>1524.118559886507</v>
          </cell>
          <cell r="NT121">
            <v>796.68961022414373</v>
          </cell>
          <cell r="NU121">
            <v>465.04</v>
          </cell>
          <cell r="NV121">
            <v>88.208240054628106</v>
          </cell>
          <cell r="NW121">
            <v>8.4686857998022873</v>
          </cell>
          <cell r="NX121">
            <v>-52.937189913910288</v>
          </cell>
          <cell r="NY121">
            <v>-58.388101583806517</v>
          </cell>
          <cell r="NZ121">
            <v>0</v>
          </cell>
          <cell r="OA121">
            <v>709.82278782780668</v>
          </cell>
          <cell r="OB121">
            <v>234.72102944259561</v>
          </cell>
          <cell r="OC121">
            <v>116.6363756562465</v>
          </cell>
          <cell r="OD121">
            <v>120.96308423621051</v>
          </cell>
          <cell r="OE121">
            <v>135.15953999276661</v>
          </cell>
          <cell r="OF121">
            <v>105.3134988799285</v>
          </cell>
          <cell r="OG121">
            <v>198.256</v>
          </cell>
          <cell r="OH121">
            <v>2482.9489404057772</v>
          </cell>
          <cell r="OI121">
            <v>350.2376737863226</v>
          </cell>
          <cell r="OJ121">
            <v>38.472382945666702</v>
          </cell>
          <cell r="OK121">
            <v>1537.330250912906</v>
          </cell>
          <cell r="OL121">
            <v>902.00310910407222</v>
          </cell>
          <cell r="OM121">
            <v>465.04</v>
          </cell>
          <cell r="ON121">
            <v>114.8023262136774</v>
          </cell>
          <cell r="OO121">
            <v>8.1854228859184968</v>
          </cell>
          <cell r="OP121">
            <v>-17.488721306362091</v>
          </cell>
          <cell r="OQ121">
            <v>-24.318117272957419</v>
          </cell>
          <cell r="OR121">
            <v>0</v>
          </cell>
          <cell r="OS121">
            <v>739.50301218531445</v>
          </cell>
          <cell r="OT121">
            <v>246.00460824495551</v>
          </cell>
          <cell r="OU121">
            <v>122.6809894405698</v>
          </cell>
          <cell r="OV121">
            <v>127.4900373087782</v>
          </cell>
          <cell r="OW121">
            <v>142.28009755248439</v>
          </cell>
          <cell r="OX121">
            <v>111.1334539346424</v>
          </cell>
          <cell r="OY121">
            <v>198.256</v>
          </cell>
          <cell r="OZ121">
            <v>2487.2051336015102</v>
          </cell>
          <cell r="PA121">
            <v>202.86345561103801</v>
          </cell>
          <cell r="PB121">
            <v>42.191019710789341</v>
          </cell>
          <cell r="PC121">
            <v>1430.251313408615</v>
          </cell>
          <cell r="PD121">
            <v>1013.1365630387151</v>
          </cell>
          <cell r="PE121">
            <v>465.04</v>
          </cell>
          <cell r="PF121">
            <v>262.17654438896199</v>
          </cell>
          <cell r="PG121">
            <v>8.5276846333309706</v>
          </cell>
          <cell r="PH121">
            <v>6.3579381292017576</v>
          </cell>
          <cell r="PI121">
            <v>-0.471457837393571</v>
          </cell>
          <cell r="PJ121">
            <v>144.4422653911825</v>
          </cell>
          <cell r="PK121">
            <v>728.21421719979685</v>
          </cell>
          <cell r="PL121">
            <v>244.47200384662901</v>
          </cell>
          <cell r="PM121">
            <v>122.49272548654839</v>
          </cell>
          <cell r="PN121">
            <v>127.7666029503971</v>
          </cell>
          <cell r="PO121">
            <v>142.33088729439299</v>
          </cell>
          <cell r="PP121">
            <v>110.3854189076127</v>
          </cell>
          <cell r="PQ121">
            <v>198.256</v>
          </cell>
          <cell r="PR121">
            <v>2628.8063791824579</v>
          </cell>
          <cell r="PS121">
            <v>356.84830893851591</v>
          </cell>
          <cell r="PT121">
            <v>45.314648528134391</v>
          </cell>
          <cell r="PU121">
            <v>1461.0368938635379</v>
          </cell>
          <cell r="PV121">
            <v>1123.5219819463271</v>
          </cell>
          <cell r="PW121">
            <v>465.04</v>
          </cell>
          <cell r="PX121">
            <v>108.19169106148421</v>
          </cell>
          <cell r="PY121">
            <v>8.3975062811937153</v>
          </cell>
          <cell r="PZ121">
            <v>163.6042972030975</v>
          </cell>
          <cell r="QA121">
            <v>156.1677279406978</v>
          </cell>
          <cell r="QB121">
            <v>0</v>
          </cell>
          <cell r="QC121">
            <v>762.07920590383299</v>
          </cell>
          <cell r="QD121">
            <v>259.98346711626482</v>
          </cell>
          <cell r="QE121">
            <v>132.28645595333779</v>
          </cell>
          <cell r="QF121">
            <v>137.95078701935469</v>
          </cell>
          <cell r="QG121">
            <v>153.19237113743131</v>
          </cell>
          <cell r="QH121">
            <v>119.9966248284602</v>
          </cell>
          <cell r="QI121">
            <v>198.256</v>
          </cell>
          <cell r="QJ121">
            <v>2795.0801245549151</v>
          </cell>
          <cell r="QK121">
            <v>468.16314908382441</v>
          </cell>
          <cell r="QL121">
            <v>48.438342698637712</v>
          </cell>
          <cell r="QM121">
            <v>1729.9531814885261</v>
          </cell>
          <cell r="QN121">
            <v>1020.104108499465</v>
          </cell>
          <cell r="QO121">
            <v>465.04</v>
          </cell>
          <cell r="QP121">
            <v>-3.1231490838243632</v>
          </cell>
          <cell r="QQ121">
            <v>8.7880252365201166</v>
          </cell>
          <cell r="QR121">
            <v>120.729686003572</v>
          </cell>
          <cell r="QS121">
            <v>113.4440450757168</v>
          </cell>
          <cell r="QT121">
            <v>0</v>
          </cell>
          <cell r="RM121">
            <v>772.25154380103641</v>
          </cell>
          <cell r="RN121">
            <v>263.64376491476912</v>
          </cell>
          <cell r="RO121">
            <v>129.96478322726881</v>
          </cell>
          <cell r="RP121">
            <v>136.01957606459851</v>
          </cell>
          <cell r="RQ121">
            <v>151.46460694061929</v>
          </cell>
          <cell r="RR121">
            <v>120.18625816416019</v>
          </cell>
          <cell r="RS121">
            <v>198.256</v>
          </cell>
          <cell r="RT121">
            <v>2858.356641046355</v>
          </cell>
          <cell r="RU121">
            <v>433.35951760395938</v>
          </cell>
          <cell r="RV121">
            <v>51.288878865550018</v>
          </cell>
          <cell r="RW121">
            <v>1672.631255464675</v>
          </cell>
          <cell r="RX121">
            <v>1140.2903666636259</v>
          </cell>
          <cell r="RY121">
            <v>465.04</v>
          </cell>
          <cell r="RZ121">
            <v>31.680482396040581</v>
          </cell>
          <cell r="SA121">
            <v>8.9053290042420183</v>
          </cell>
          <cell r="SB121">
            <v>-27.61305159711921</v>
          </cell>
          <cell r="SC121">
            <v>-32.357247860971043</v>
          </cell>
          <cell r="SD121">
            <v>0</v>
          </cell>
          <cell r="SE121">
            <v>771.12951528202768</v>
          </cell>
          <cell r="SF121">
            <v>263.26070860951768</v>
          </cell>
          <cell r="SG121">
            <v>129.41083909291709</v>
          </cell>
          <cell r="SH121">
            <v>135.8219489511109</v>
          </cell>
          <cell r="SI121">
            <v>151.24453925675141</v>
          </cell>
          <cell r="SJ121">
            <v>119.6490414986179</v>
          </cell>
          <cell r="SK121">
            <v>198.256</v>
          </cell>
          <cell r="SL121">
            <v>2764.399970605753</v>
          </cell>
          <cell r="SM121">
            <v>327.05724490545691</v>
          </cell>
          <cell r="SN121">
            <v>53.770159179433911</v>
          </cell>
          <cell r="SO121">
            <v>1458.618396618057</v>
          </cell>
          <cell r="SP121">
            <v>1259.939408162244</v>
          </cell>
          <cell r="SQ121">
            <v>465.04</v>
          </cell>
          <cell r="SR121">
            <v>137.98275509454311</v>
          </cell>
          <cell r="SS121">
            <v>8.8923901720776488</v>
          </cell>
          <cell r="ST121">
            <v>124.2949096202279</v>
          </cell>
          <cell r="SU121">
            <v>119.55071335637609</v>
          </cell>
          <cell r="SV121">
            <v>223.4144982753219</v>
          </cell>
          <cell r="SW121">
            <v>811.71264656339281</v>
          </cell>
          <cell r="SX121">
            <v>277.11563659112619</v>
          </cell>
          <cell r="SY121">
            <v>136.2487389786836</v>
          </cell>
          <cell r="SZ121">
            <v>142.9700088761129</v>
          </cell>
          <cell r="TA121">
            <v>159.2042618073807</v>
          </cell>
          <cell r="TB121">
            <v>125.441366653551</v>
          </cell>
          <cell r="TC121">
            <v>198.256</v>
          </cell>
          <cell r="TD121">
            <v>2903.0477314474579</v>
          </cell>
          <cell r="TE121">
            <v>423.87573146209309</v>
          </cell>
          <cell r="TF121">
            <v>56.409269630319542</v>
          </cell>
          <cell r="TG121">
            <v>1471.4228905014311</v>
          </cell>
          <cell r="TH121">
            <v>1385.3807748157949</v>
          </cell>
          <cell r="TI121">
            <v>465.04</v>
          </cell>
          <cell r="TJ121">
            <v>41.164268537906928</v>
          </cell>
          <cell r="TK121">
            <v>9.3603803483148571</v>
          </cell>
          <cell r="TL121">
            <v>104.94148911510641</v>
          </cell>
          <cell r="TM121">
            <v>99.402686279507392</v>
          </cell>
          <cell r="TN121">
            <v>0</v>
          </cell>
          <cell r="TO121">
            <v>885.91182294869498</v>
          </cell>
          <cell r="TP121">
            <v>302.44695560605612</v>
          </cell>
          <cell r="TQ121">
            <v>149.10408849065419</v>
          </cell>
          <cell r="TR121">
            <v>156.15524719444409</v>
          </cell>
          <cell r="TS121">
            <v>173.87348365341799</v>
          </cell>
          <cell r="TT121">
            <v>137.58111427559399</v>
          </cell>
          <cell r="TU121">
            <v>198.256</v>
          </cell>
          <cell r="TV121">
            <v>3060.7617469660649</v>
          </cell>
          <cell r="TW121">
            <v>477.25114563042303</v>
          </cell>
          <cell r="TX121">
            <v>59.574129677718453</v>
          </cell>
          <cell r="TY121">
            <v>1742.5882365015029</v>
          </cell>
          <cell r="TZ121">
            <v>1271.5329987954269</v>
          </cell>
          <cell r="UA121">
            <v>465.04</v>
          </cell>
          <cell r="UB121">
            <v>-12.21114563042298</v>
          </cell>
          <cell r="UC121">
            <v>10.21601875118886</v>
          </cell>
          <cell r="UD121">
            <v>62.13310582568851</v>
          </cell>
          <cell r="UE121">
            <v>56.377777343973257</v>
          </cell>
          <cell r="UF121">
            <v>0</v>
          </cell>
        </row>
        <row r="122">
          <cell r="A122" t="str">
            <v>PNVL3</v>
          </cell>
          <cell r="B122" t="str">
            <v>Dimed</v>
          </cell>
          <cell r="C122" t="str">
            <v>Retail</v>
          </cell>
          <cell r="D122" t="str">
            <v>Danniela Eiger</v>
          </cell>
          <cell r="E122">
            <v>45630</v>
          </cell>
          <cell r="F122" t="str">
            <v>Buy</v>
          </cell>
          <cell r="G122" t="b">
            <v>0</v>
          </cell>
          <cell r="H122" t="str">
            <v>BRL</v>
          </cell>
          <cell r="I122">
            <v>15</v>
          </cell>
          <cell r="J122">
            <v>0.13795314782608689</v>
          </cell>
          <cell r="K122">
            <v>9.1074926644996293E-2</v>
          </cell>
          <cell r="L122">
            <v>0.13353548906010021</v>
          </cell>
          <cell r="M122">
            <v>3990.9720000000002</v>
          </cell>
          <cell r="N122">
            <v>1243.0350000000001</v>
          </cell>
          <cell r="O122">
            <v>114.4169999999998</v>
          </cell>
          <cell r="P122">
            <v>171.11399999999981</v>
          </cell>
          <cell r="Q122">
            <v>202.41499999999999</v>
          </cell>
          <cell r="R122">
            <v>98.246000000000066</v>
          </cell>
          <cell r="S122">
            <v>150.37748099999999</v>
          </cell>
          <cell r="T122">
            <v>2151.3009999999999</v>
          </cell>
          <cell r="U122">
            <v>157.35499999999999</v>
          </cell>
          <cell r="V122">
            <v>467.07600000000002</v>
          </cell>
          <cell r="W122">
            <v>2151.3009999999999</v>
          </cell>
          <cell r="X122">
            <v>1137.374</v>
          </cell>
          <cell r="Y122">
            <v>234.82400000000001</v>
          </cell>
          <cell r="Z122">
            <v>77.469000000000023</v>
          </cell>
          <cell r="AA122">
            <v>180.66394600000001</v>
          </cell>
          <cell r="AB122">
            <v>105.51742991127171</v>
          </cell>
          <cell r="AC122">
            <v>167.18993258018151</v>
          </cell>
          <cell r="AD122">
            <v>0</v>
          </cell>
          <cell r="AE122">
            <v>4461.0185500099997</v>
          </cell>
          <cell r="AF122">
            <v>1377.2095608122161</v>
          </cell>
          <cell r="AG122">
            <v>131.8688912013873</v>
          </cell>
          <cell r="AH122">
            <v>199.8123309413873</v>
          </cell>
          <cell r="AI122">
            <v>233.01788791148519</v>
          </cell>
          <cell r="AJ122">
            <v>103.3058080282122</v>
          </cell>
          <cell r="AK122">
            <v>150.37748099999999</v>
          </cell>
          <cell r="AL122">
            <v>2479.8260443899999</v>
          </cell>
          <cell r="AM122">
            <v>245.38894572999999</v>
          </cell>
          <cell r="AN122">
            <v>504.60139163000002</v>
          </cell>
          <cell r="AO122">
            <v>2479.8250765228549</v>
          </cell>
          <cell r="AP122">
            <v>1215.9231408928549</v>
          </cell>
          <cell r="AQ122">
            <v>382.53500000000003</v>
          </cell>
          <cell r="AR122">
            <v>137.14605427000001</v>
          </cell>
          <cell r="AS122">
            <v>139.50392983</v>
          </cell>
          <cell r="AT122">
            <v>125.8715779550344</v>
          </cell>
          <cell r="AU122">
            <v>212.62704806988771</v>
          </cell>
          <cell r="AV122">
            <v>0</v>
          </cell>
          <cell r="AW122">
            <v>4945.9972985606564</v>
          </cell>
          <cell r="AX122">
            <v>1553.557492456539</v>
          </cell>
          <cell r="AY122">
            <v>170.91818710739071</v>
          </cell>
          <cell r="AZ122">
            <v>249.8555055803468</v>
          </cell>
          <cell r="BA122">
            <v>265.72304720770512</v>
          </cell>
          <cell r="BB122">
            <v>119.0376289866276</v>
          </cell>
          <cell r="BC122">
            <v>150.37748099999999</v>
          </cell>
          <cell r="BD122">
            <v>2755.0671384951711</v>
          </cell>
          <cell r="BE122">
            <v>263.59293464420222</v>
          </cell>
          <cell r="BF122">
            <v>600.02826866094154</v>
          </cell>
          <cell r="BG122">
            <v>2755.0673084951709</v>
          </cell>
          <cell r="BH122">
            <v>1271.2374307808871</v>
          </cell>
          <cell r="BI122">
            <v>487.30900000000003</v>
          </cell>
          <cell r="BJ122">
            <v>223.71606535579781</v>
          </cell>
          <cell r="BK122">
            <v>188.8031581338976</v>
          </cell>
          <cell r="BL122">
            <v>11.62946729152489</v>
          </cell>
          <cell r="BM122">
            <v>-54.779969701514283</v>
          </cell>
          <cell r="BN122">
            <v>23.608505464584791</v>
          </cell>
          <cell r="BO122">
            <v>5528.9919913564372</v>
          </cell>
          <cell r="BP122">
            <v>1758.2844035844089</v>
          </cell>
          <cell r="BQ122">
            <v>231.47163251610911</v>
          </cell>
          <cell r="BR122">
            <v>319.74269378999759</v>
          </cell>
          <cell r="BS122">
            <v>319.74269378999759</v>
          </cell>
          <cell r="BT122">
            <v>150.23319759271061</v>
          </cell>
          <cell r="BU122">
            <v>150.37748099999999</v>
          </cell>
          <cell r="BV122">
            <v>2989.9737943341661</v>
          </cell>
          <cell r="BW122">
            <v>269.4943450303021</v>
          </cell>
          <cell r="BX122">
            <v>691.20027773614015</v>
          </cell>
          <cell r="BY122">
            <v>2989.9739643341659</v>
          </cell>
          <cell r="BZ122">
            <v>1388.975918262852</v>
          </cell>
          <cell r="CA122">
            <v>487.30900000000003</v>
          </cell>
          <cell r="CB122">
            <v>217.8146549696979</v>
          </cell>
          <cell r="CC122">
            <v>179.44307034908721</v>
          </cell>
          <cell r="CD122">
            <v>64.740259915399804</v>
          </cell>
          <cell r="CE122">
            <v>-1.593568104401172</v>
          </cell>
          <cell r="CF122">
            <v>32.494710110745608</v>
          </cell>
          <cell r="CG122">
            <v>6061.524236252123</v>
          </cell>
          <cell r="CH122">
            <v>1932.719351609099</v>
          </cell>
          <cell r="CI122">
            <v>294.09535941609431</v>
          </cell>
          <cell r="CJ122">
            <v>390.86836579914478</v>
          </cell>
          <cell r="CK122">
            <v>390.86836579914478</v>
          </cell>
          <cell r="CL122">
            <v>212.2047054328485</v>
          </cell>
          <cell r="CM122">
            <v>150.37748099999999</v>
          </cell>
          <cell r="CN122">
            <v>3256.051095686174</v>
          </cell>
          <cell r="CO122">
            <v>277.14461057564807</v>
          </cell>
          <cell r="CP122">
            <v>803.64967365390191</v>
          </cell>
          <cell r="CQ122">
            <v>3256.0512656861752</v>
          </cell>
          <cell r="CR122">
            <v>1555.6119624829701</v>
          </cell>
          <cell r="CS122">
            <v>487.30900000000003</v>
          </cell>
          <cell r="CT122">
            <v>210.16438942435181</v>
          </cell>
          <cell r="CU122">
            <v>209.22240230081229</v>
          </cell>
          <cell r="CV122">
            <v>160.0622268347328</v>
          </cell>
          <cell r="CW122">
            <v>104.7421699729325</v>
          </cell>
          <cell r="CX122">
            <v>45.568661212731229</v>
          </cell>
          <cell r="CY122">
            <v>6850.8399141634955</v>
          </cell>
          <cell r="CZ122">
            <v>2180.1064722416991</v>
          </cell>
          <cell r="DA122">
            <v>344.09937391865139</v>
          </cell>
          <cell r="DB122">
            <v>453.47390562101458</v>
          </cell>
          <cell r="DC122">
            <v>453.47390562101458</v>
          </cell>
          <cell r="DD122">
            <v>255.28294328784881</v>
          </cell>
          <cell r="DE122">
            <v>150.37748099999999</v>
          </cell>
          <cell r="DF122">
            <v>3611.598188651054</v>
          </cell>
          <cell r="DG122">
            <v>320.5727200998727</v>
          </cell>
          <cell r="DH122">
            <v>885.99233944534171</v>
          </cell>
          <cell r="DI122">
            <v>3611.5983586510529</v>
          </cell>
          <cell r="DJ122">
            <v>1756.50474503789</v>
          </cell>
          <cell r="DK122">
            <v>487.30900000000003</v>
          </cell>
          <cell r="DL122">
            <v>166.7362799001273</v>
          </cell>
          <cell r="DM122">
            <v>191.71719749380301</v>
          </cell>
          <cell r="DN122">
            <v>259.26220273500439</v>
          </cell>
          <cell r="DO122">
            <v>207.185350293791</v>
          </cell>
          <cell r="DP122">
            <v>54.390160732928287</v>
          </cell>
          <cell r="DQ122">
            <v>7646.3993690147572</v>
          </cell>
          <cell r="DR122">
            <v>2425.272994469969</v>
          </cell>
          <cell r="DS122">
            <v>390.98823247329392</v>
          </cell>
          <cell r="DT122">
            <v>513.06397218897689</v>
          </cell>
          <cell r="DU122">
            <v>513.06397218897689</v>
          </cell>
          <cell r="DV122">
            <v>300.02744440624917</v>
          </cell>
          <cell r="DW122">
            <v>150.37748099999999</v>
          </cell>
          <cell r="DX122">
            <v>4004.8804831389361</v>
          </cell>
          <cell r="DY122">
            <v>400.5243329063577</v>
          </cell>
          <cell r="DZ122">
            <v>973.69799200033174</v>
          </cell>
          <cell r="EA122">
            <v>4004.8806531389359</v>
          </cell>
          <cell r="EB122">
            <v>1993.040653985028</v>
          </cell>
          <cell r="EC122">
            <v>487.30900000000003</v>
          </cell>
          <cell r="ED122">
            <v>86.78466709364227</v>
          </cell>
          <cell r="EE122">
            <v>209.781392270673</v>
          </cell>
          <cell r="EF122">
            <v>286.02761283258491</v>
          </cell>
          <cell r="EG122">
            <v>233.59657868066921</v>
          </cell>
          <cell r="EH122">
            <v>63.491535459111141</v>
          </cell>
          <cell r="EI122">
            <v>8438.096510185047</v>
          </cell>
          <cell r="EJ122">
            <v>2666.7647687870058</v>
          </cell>
          <cell r="EK122">
            <v>435.65353610963479</v>
          </cell>
          <cell r="EL122">
            <v>570.36882150884492</v>
          </cell>
          <cell r="EM122">
            <v>570.36882150884492</v>
          </cell>
          <cell r="EN122">
            <v>347.86693787756951</v>
          </cell>
          <cell r="EO122">
            <v>150.37748099999999</v>
          </cell>
          <cell r="EP122">
            <v>4435.8621106710343</v>
          </cell>
          <cell r="EQ122">
            <v>534.5340463409492</v>
          </cell>
          <cell r="ER122">
            <v>1037.007941185328</v>
          </cell>
          <cell r="ES122">
            <v>4435.8622806710346</v>
          </cell>
          <cell r="ET122">
            <v>2267.5338299964092</v>
          </cell>
          <cell r="EU122">
            <v>487.30900000000003</v>
          </cell>
          <cell r="EV122">
            <v>-47.225046340949227</v>
          </cell>
          <cell r="EW122">
            <v>198.02523458420691</v>
          </cell>
          <cell r="EX122">
            <v>354.66197122634838</v>
          </cell>
          <cell r="EY122">
            <v>302.05835029172698</v>
          </cell>
          <cell r="EZ122">
            <v>73.37376186618836</v>
          </cell>
          <cell r="FA122">
            <v>9217.9665098461755</v>
          </cell>
          <cell r="FB122">
            <v>2902.615754940894</v>
          </cell>
          <cell r="FC122">
            <v>492.81309270104288</v>
          </cell>
          <cell r="FD122">
            <v>639.97910196336829</v>
          </cell>
          <cell r="FE122">
            <v>639.97910196336829</v>
          </cell>
          <cell r="FF122">
            <v>412.44462542339471</v>
          </cell>
          <cell r="FG122">
            <v>150.37748099999999</v>
          </cell>
          <cell r="FH122">
            <v>4913.665906572498</v>
          </cell>
          <cell r="FI122">
            <v>694.72379929941087</v>
          </cell>
          <cell r="FJ122">
            <v>1104.605368110658</v>
          </cell>
          <cell r="FK122">
            <v>4913.6660765724992</v>
          </cell>
          <cell r="FL122">
            <v>2592.9621586132621</v>
          </cell>
          <cell r="FM122">
            <v>487.30900000000003</v>
          </cell>
          <cell r="FN122">
            <v>-207.4147992994109</v>
          </cell>
          <cell r="FO122">
            <v>214.76343618765441</v>
          </cell>
          <cell r="FP122">
            <v>415.4610472465356</v>
          </cell>
          <cell r="FQ122">
            <v>362.87042335776817</v>
          </cell>
          <cell r="FR122">
            <v>87.016296806541774</v>
          </cell>
          <cell r="FS122">
            <v>901.55</v>
          </cell>
          <cell r="FT122">
            <v>275.47399999999988</v>
          </cell>
          <cell r="FU122">
            <v>22.298999999999939</v>
          </cell>
          <cell r="FV122">
            <v>35.86399999999994</v>
          </cell>
          <cell r="FW122">
            <v>39.484999999999999</v>
          </cell>
          <cell r="FX122">
            <v>24.408999999999939</v>
          </cell>
          <cell r="FY122">
            <v>150.37748099999999</v>
          </cell>
          <cell r="FZ122">
            <v>1924.4059999999999</v>
          </cell>
          <cell r="GA122">
            <v>95.933000000000007</v>
          </cell>
          <cell r="GB122">
            <v>385.12299999999999</v>
          </cell>
          <cell r="GC122">
            <v>1924.404</v>
          </cell>
          <cell r="GD122">
            <v>1092.721</v>
          </cell>
          <cell r="GE122">
            <v>137.357</v>
          </cell>
          <cell r="GF122">
            <v>41.423999999999992</v>
          </cell>
          <cell r="GG122">
            <v>52.276000000000003</v>
          </cell>
          <cell r="GH122">
            <v>113.4343154339422</v>
          </cell>
          <cell r="GI122">
            <v>109.5283852366736</v>
          </cell>
          <cell r="GJ122">
            <v>0</v>
          </cell>
          <cell r="GK122">
            <v>986.27800000000013</v>
          </cell>
          <cell r="GL122">
            <v>315.34600000000012</v>
          </cell>
          <cell r="GM122">
            <v>36.065000000000119</v>
          </cell>
          <cell r="GN122">
            <v>50.16500000000012</v>
          </cell>
          <cell r="GO122">
            <v>56.1</v>
          </cell>
          <cell r="GP122">
            <v>26.823000000000121</v>
          </cell>
          <cell r="GQ122">
            <v>150.37748099999999</v>
          </cell>
          <cell r="GR122">
            <v>1922.809</v>
          </cell>
          <cell r="GS122">
            <v>126.97</v>
          </cell>
          <cell r="GT122">
            <v>401.32299999999998</v>
          </cell>
          <cell r="GU122">
            <v>1922.809</v>
          </cell>
          <cell r="GV122">
            <v>1108.79</v>
          </cell>
          <cell r="GW122">
            <v>261.18799999999999</v>
          </cell>
          <cell r="GX122">
            <v>134.21799999999999</v>
          </cell>
          <cell r="GY122">
            <v>40.435000000000002</v>
          </cell>
          <cell r="GZ122">
            <v>91.688940547561941</v>
          </cell>
          <cell r="HA122">
            <v>207.00865887290169</v>
          </cell>
          <cell r="HB122">
            <v>0</v>
          </cell>
          <cell r="HC122">
            <v>1017.044</v>
          </cell>
          <cell r="HD122">
            <v>315.14100000000008</v>
          </cell>
          <cell r="HE122">
            <v>30.44500000000005</v>
          </cell>
          <cell r="HF122">
            <v>44.776000000000053</v>
          </cell>
          <cell r="HG122">
            <v>48.457999999999998</v>
          </cell>
          <cell r="HH122">
            <v>22.66000000000005</v>
          </cell>
          <cell r="HI122">
            <v>150.37748099999999</v>
          </cell>
          <cell r="HJ122">
            <v>1987.69</v>
          </cell>
          <cell r="HK122">
            <v>164.25</v>
          </cell>
          <cell r="HL122">
            <v>440.06700000000001</v>
          </cell>
          <cell r="HM122">
            <v>1987.69</v>
          </cell>
          <cell r="HN122">
            <v>1120.21</v>
          </cell>
          <cell r="HO122">
            <v>270.72699999999998</v>
          </cell>
          <cell r="HP122">
            <v>106.477</v>
          </cell>
          <cell r="HQ122">
            <v>47.114587</v>
          </cell>
          <cell r="HR122">
            <v>-59.333500419913179</v>
          </cell>
          <cell r="HS122">
            <v>-60.115903017315787</v>
          </cell>
          <cell r="HT122">
            <v>0</v>
          </cell>
          <cell r="HU122">
            <v>1086.0999999999999</v>
          </cell>
          <cell r="HV122">
            <v>337.07400000000001</v>
          </cell>
          <cell r="HW122">
            <v>25.60799999999994</v>
          </cell>
          <cell r="HX122">
            <v>40.308999999999941</v>
          </cell>
          <cell r="HY122">
            <v>58.372</v>
          </cell>
          <cell r="HZ122">
            <v>24.353999999999939</v>
          </cell>
          <cell r="IA122">
            <v>150.37748099999999</v>
          </cell>
          <cell r="IB122">
            <v>2151.3009999999999</v>
          </cell>
          <cell r="IC122">
            <v>157.35499999999999</v>
          </cell>
          <cell r="ID122">
            <v>467.07600000000002</v>
          </cell>
          <cell r="IE122">
            <v>2151.3009999999999</v>
          </cell>
          <cell r="IF122">
            <v>1137.374</v>
          </cell>
          <cell r="IG122">
            <v>234.82400000000001</v>
          </cell>
          <cell r="IH122">
            <v>77.469000000000023</v>
          </cell>
          <cell r="II122">
            <v>30.8141</v>
          </cell>
          <cell r="IJ122">
            <v>-30.446053159414841</v>
          </cell>
          <cell r="IK122">
            <v>-79.723429352454801</v>
          </cell>
          <cell r="IL122">
            <v>0</v>
          </cell>
          <cell r="IM122">
            <v>1027.412</v>
          </cell>
          <cell r="IN122">
            <v>313.75900000000001</v>
          </cell>
          <cell r="IO122">
            <v>29.22699999999999</v>
          </cell>
          <cell r="IP122">
            <v>45.654999999999987</v>
          </cell>
          <cell r="IQ122">
            <v>49.95</v>
          </cell>
          <cell r="IR122">
            <v>20.916999999999991</v>
          </cell>
          <cell r="IS122">
            <v>150.37748099999999</v>
          </cell>
          <cell r="IT122">
            <v>2201.9789999999998</v>
          </cell>
          <cell r="IU122">
            <v>257.64699999999999</v>
          </cell>
          <cell r="IV122">
            <v>457.20600000000002</v>
          </cell>
          <cell r="IW122">
            <v>2201.9780000000001</v>
          </cell>
          <cell r="IX122">
            <v>1162.3309999999999</v>
          </cell>
          <cell r="IY122">
            <v>418.76700000000011</v>
          </cell>
          <cell r="IZ122">
            <v>161.12000000000009</v>
          </cell>
          <cell r="JA122">
            <v>29.267889</v>
          </cell>
          <cell r="JB122">
            <v>115.504415176904</v>
          </cell>
          <cell r="JC122">
            <v>287.01588656399372</v>
          </cell>
          <cell r="JD122">
            <v>0</v>
          </cell>
          <cell r="JE122">
            <v>1081.375</v>
          </cell>
          <cell r="JF122">
            <v>343.745</v>
          </cell>
          <cell r="JG122">
            <v>32.763999999999989</v>
          </cell>
          <cell r="JH122">
            <v>49.395999999999987</v>
          </cell>
          <cell r="JI122">
            <v>57.795000000000002</v>
          </cell>
          <cell r="JJ122">
            <v>25.157999999999991</v>
          </cell>
          <cell r="JK122">
            <v>150.37748099999999</v>
          </cell>
          <cell r="JL122">
            <v>2176.86</v>
          </cell>
          <cell r="JM122">
            <v>193.209</v>
          </cell>
          <cell r="JN122">
            <v>471.36399999999998</v>
          </cell>
          <cell r="JO122">
            <v>2176.8597429485799</v>
          </cell>
          <cell r="JP122">
            <v>1164.47974294858</v>
          </cell>
          <cell r="JQ122">
            <v>353.67099999999999</v>
          </cell>
          <cell r="JR122">
            <v>160.46199999999999</v>
          </cell>
          <cell r="JS122">
            <v>32.508996999999987</v>
          </cell>
          <cell r="JT122">
            <v>0.85176024693876684</v>
          </cell>
          <cell r="JU122">
            <v>-79.223603882653606</v>
          </cell>
          <cell r="JV122">
            <v>0</v>
          </cell>
          <cell r="JW122">
            <v>1130.1489999999999</v>
          </cell>
          <cell r="JX122">
            <v>342.80499999999978</v>
          </cell>
          <cell r="JY122">
            <v>33.715999999999838</v>
          </cell>
          <cell r="JZ122">
            <v>50.733999999999838</v>
          </cell>
          <cell r="KA122">
            <v>56.594999999999999</v>
          </cell>
          <cell r="KB122">
            <v>26.108999999999838</v>
          </cell>
          <cell r="KC122">
            <v>150.37748099999999</v>
          </cell>
          <cell r="KD122">
            <v>2351.0537711342508</v>
          </cell>
          <cell r="KE122">
            <v>265.03093231000003</v>
          </cell>
          <cell r="KF122">
            <v>487.14449080000003</v>
          </cell>
          <cell r="KG122">
            <v>2351.05365626</v>
          </cell>
          <cell r="KH122">
            <v>1180.1556562599999</v>
          </cell>
          <cell r="KI122">
            <v>438.91475294999998</v>
          </cell>
          <cell r="KJ122">
            <v>173.88382064000001</v>
          </cell>
          <cell r="KK122">
            <v>35.678794000000003</v>
          </cell>
          <cell r="KL122">
            <v>19.540588502534479</v>
          </cell>
          <cell r="KM122">
            <v>86.50460505300245</v>
          </cell>
          <cell r="KN122">
            <v>0</v>
          </cell>
          <cell r="KO122">
            <v>1222.0827268200001</v>
          </cell>
          <cell r="KP122">
            <v>376.90072681999999</v>
          </cell>
          <cell r="KQ122">
            <v>36.259143319727137</v>
          </cell>
          <cell r="KR122">
            <v>54.123870639727159</v>
          </cell>
          <cell r="KS122">
            <v>68.656999999999996</v>
          </cell>
          <cell r="KT122">
            <v>31.121808028212421</v>
          </cell>
          <cell r="KU122">
            <v>150.37748099999999</v>
          </cell>
          <cell r="KV122">
            <v>2479.8260443899999</v>
          </cell>
          <cell r="KW122">
            <v>245.38894572999999</v>
          </cell>
          <cell r="KX122">
            <v>504.60139163000002</v>
          </cell>
          <cell r="KY122">
            <v>2479.8250765228549</v>
          </cell>
          <cell r="KZ122">
            <v>1215.9231408928549</v>
          </cell>
          <cell r="LA122">
            <v>382.53500000000003</v>
          </cell>
          <cell r="LB122">
            <v>137.14605427000001</v>
          </cell>
          <cell r="LC122">
            <v>41.676049829999997</v>
          </cell>
          <cell r="LD122">
            <v>-9.0435541792339222</v>
          </cell>
          <cell r="LE122">
            <v>-80.836970904741705</v>
          </cell>
          <cell r="LF122">
            <v>0</v>
          </cell>
          <cell r="LG122">
            <v>1187.1030000000001</v>
          </cell>
          <cell r="LH122">
            <v>358.20810000000012</v>
          </cell>
          <cell r="LI122">
            <v>48.777100000000068</v>
          </cell>
          <cell r="LJ122">
            <v>67.828100000000063</v>
          </cell>
          <cell r="LK122">
            <v>60.366999999999997</v>
          </cell>
          <cell r="LL122">
            <v>37.234100000000062</v>
          </cell>
          <cell r="LM122">
            <v>150.37748099999999</v>
          </cell>
          <cell r="LN122">
            <v>2605.8222542600001</v>
          </cell>
          <cell r="LO122">
            <v>262.322</v>
          </cell>
          <cell r="LP122">
            <v>506.33800000000002</v>
          </cell>
          <cell r="LQ122">
            <v>2605.8220000000001</v>
          </cell>
          <cell r="LR122">
            <v>1241.0239999999999</v>
          </cell>
          <cell r="LS122">
            <v>468.887</v>
          </cell>
          <cell r="LT122">
            <v>206.565</v>
          </cell>
          <cell r="LU122">
            <v>24.601998999999999</v>
          </cell>
          <cell r="LV122">
            <v>119.7444859782114</v>
          </cell>
          <cell r="LW122">
            <v>190.7576010930425</v>
          </cell>
          <cell r="LX122">
            <v>0</v>
          </cell>
          <cell r="LY122">
            <v>1133.521</v>
          </cell>
          <cell r="LZ122">
            <v>363.41087237264139</v>
          </cell>
          <cell r="MA122">
            <v>8.356872372641444</v>
          </cell>
          <cell r="MB122">
            <v>27.741872372641449</v>
          </cell>
          <cell r="MC122">
            <v>49.043999999999997</v>
          </cell>
          <cell r="MD122">
            <v>4.2628723726414437</v>
          </cell>
          <cell r="ME122">
            <v>150.37748099999999</v>
          </cell>
          <cell r="MF122">
            <v>2550.5590000000002</v>
          </cell>
          <cell r="MG122">
            <v>270.59100000000001</v>
          </cell>
          <cell r="MH122">
            <v>508.46199999999999</v>
          </cell>
          <cell r="MI122">
            <v>2550.5590000000002</v>
          </cell>
          <cell r="MJ122">
            <v>1214.913</v>
          </cell>
          <cell r="MK122">
            <v>477.43</v>
          </cell>
          <cell r="ML122">
            <v>206.839</v>
          </cell>
          <cell r="MM122">
            <v>29.299033999999999</v>
          </cell>
          <cell r="MN122">
            <v>-36.374526431465704</v>
          </cell>
          <cell r="MO122">
            <v>-53.160428581439326</v>
          </cell>
          <cell r="MP122">
            <v>0</v>
          </cell>
          <cell r="MQ122">
            <v>1236.0650000000001</v>
          </cell>
          <cell r="MR122">
            <v>390.39348599999988</v>
          </cell>
          <cell r="MS122">
            <v>50.164485999999918</v>
          </cell>
          <cell r="MT122">
            <v>69.751485999999915</v>
          </cell>
          <cell r="MU122">
            <v>71.778000000000006</v>
          </cell>
          <cell r="MV122">
            <v>37.336485999999923</v>
          </cell>
          <cell r="MW122">
            <v>150.37748099999999</v>
          </cell>
          <cell r="MX122">
            <v>2620.6448300000002</v>
          </cell>
          <cell r="MY122">
            <v>200.86500000000001</v>
          </cell>
          <cell r="MZ122">
            <v>537.83546000000001</v>
          </cell>
          <cell r="NA122">
            <v>2620.645</v>
          </cell>
          <cell r="NB122">
            <v>1240.0250000000001</v>
          </cell>
          <cell r="NC122">
            <v>487.30900000000003</v>
          </cell>
          <cell r="ND122">
            <v>286.44400000000002</v>
          </cell>
          <cell r="NE122">
            <v>51.794997999999993</v>
          </cell>
          <cell r="NF122">
            <v>79.659551812142894</v>
          </cell>
          <cell r="NG122">
            <v>73.182973890025494</v>
          </cell>
          <cell r="NH122">
            <v>0</v>
          </cell>
          <cell r="NI122">
            <v>1389.3082985606561</v>
          </cell>
          <cell r="NJ122">
            <v>441.54503408389769</v>
          </cell>
          <cell r="NK122">
            <v>63.619728734748932</v>
          </cell>
          <cell r="NL122">
            <v>84.534047207705044</v>
          </cell>
          <cell r="NM122">
            <v>84.534047207705044</v>
          </cell>
          <cell r="NN122">
            <v>40.204170613986143</v>
          </cell>
          <cell r="NO122">
            <v>150.37748099999999</v>
          </cell>
          <cell r="NP122">
            <v>2755.0671384951711</v>
          </cell>
          <cell r="NQ122">
            <v>263.59293464420222</v>
          </cell>
          <cell r="NR122">
            <v>600.02826866094154</v>
          </cell>
          <cell r="NS122">
            <v>2755.0673084951709</v>
          </cell>
          <cell r="NT122">
            <v>1271.2374307808871</v>
          </cell>
          <cell r="NU122">
            <v>487.30900000000003</v>
          </cell>
          <cell r="NV122">
            <v>223.71606535579781</v>
          </cell>
          <cell r="NW122">
            <v>83.107127133897592</v>
          </cell>
          <cell r="NX122">
            <v>-108.9654392670452</v>
          </cell>
          <cell r="NY122">
            <v>-124.10515623427651</v>
          </cell>
          <cell r="NZ122">
            <v>8.9917398330989116</v>
          </cell>
          <cell r="UG122">
            <v>-18.123000000000001</v>
          </cell>
          <cell r="UH122">
            <v>-25.508741174322878</v>
          </cell>
          <cell r="UI122">
            <v>-27.83633580687674</v>
          </cell>
          <cell r="UJ122">
            <v>-34.53399548128715</v>
          </cell>
          <cell r="UK122">
            <v>-17.921655096511081</v>
          </cell>
          <cell r="UL122">
            <v>-14.462036143328341</v>
          </cell>
          <cell r="UM122">
            <v>-6.1910478726202953</v>
          </cell>
          <cell r="UN122">
            <v>9.0359297460522185</v>
          </cell>
          <cell r="UO122">
            <v>34.558403096179923</v>
          </cell>
          <cell r="UP122">
            <v>-1.87</v>
          </cell>
          <cell r="UQ122">
            <v>-6.0410000000000004</v>
          </cell>
          <cell r="UR122">
            <v>-5.0350000000000001</v>
          </cell>
          <cell r="US122">
            <v>-5.1769999999999996</v>
          </cell>
          <cell r="UT122">
            <v>-6.8419999999999996</v>
          </cell>
          <cell r="UU122">
            <v>-6.96</v>
          </cell>
          <cell r="UV122">
            <v>-5.3428692145568109</v>
          </cell>
          <cell r="UW122">
            <v>-6.3639999999999999</v>
          </cell>
          <cell r="UX122">
            <v>-7.9039999999999999</v>
          </cell>
          <cell r="UY122">
            <v>-4.4390000000000001</v>
          </cell>
          <cell r="UZ122">
            <v>-6.3689999999999998</v>
          </cell>
          <cell r="VA122">
            <v>-9.1243358068767275</v>
          </cell>
        </row>
        <row r="123">
          <cell r="A123" t="str">
            <v>POMO4</v>
          </cell>
          <cell r="B123" t="str">
            <v>Marcopolo</v>
          </cell>
          <cell r="C123" t="str">
            <v>Capital Goods</v>
          </cell>
          <cell r="D123" t="str">
            <v>Lucas Laghi</v>
          </cell>
          <cell r="E123">
            <v>45579</v>
          </cell>
          <cell r="F123" t="str">
            <v>Buy</v>
          </cell>
          <cell r="G123" t="b">
            <v>0</v>
          </cell>
          <cell r="H123" t="str">
            <v>BRL</v>
          </cell>
          <cell r="I123">
            <v>11.5</v>
          </cell>
          <cell r="J123">
            <v>0.1455027962341732</v>
          </cell>
          <cell r="K123">
            <v>7.0000000000000007E-2</v>
          </cell>
          <cell r="L123">
            <v>0.12167012513797169</v>
          </cell>
          <cell r="M123">
            <v>5416</v>
          </cell>
          <cell r="N123">
            <v>829.89100000000053</v>
          </cell>
          <cell r="O123">
            <v>266.16100000000063</v>
          </cell>
          <cell r="P123">
            <v>385.6</v>
          </cell>
          <cell r="Q123">
            <v>425.33199999999988</v>
          </cell>
          <cell r="R123">
            <v>437.18400000000008</v>
          </cell>
          <cell r="S123">
            <v>1130.819289</v>
          </cell>
          <cell r="T123">
            <v>7395.35</v>
          </cell>
          <cell r="U123">
            <v>1171.473</v>
          </cell>
          <cell r="V123">
            <v>1403.4059999999999</v>
          </cell>
          <cell r="W123">
            <v>4190.5769999999993</v>
          </cell>
          <cell r="X123">
            <v>3204.7730000000001</v>
          </cell>
          <cell r="Y123">
            <v>2368.027</v>
          </cell>
          <cell r="Z123">
            <v>1196.5540000000001</v>
          </cell>
          <cell r="AA123">
            <v>97.4</v>
          </cell>
          <cell r="AB123">
            <v>-306.95584374833669</v>
          </cell>
          <cell r="AC123">
            <v>-106.7789877479871</v>
          </cell>
          <cell r="AD123">
            <v>88.784999999999997</v>
          </cell>
          <cell r="AE123">
            <v>6683.8</v>
          </cell>
          <cell r="AF123">
            <v>1539.223</v>
          </cell>
          <cell r="AG123">
            <v>801.15599999999995</v>
          </cell>
          <cell r="AH123">
            <v>946.9</v>
          </cell>
          <cell r="AI123">
            <v>1010.351</v>
          </cell>
          <cell r="AJ123">
            <v>811.39300000000003</v>
          </cell>
          <cell r="AK123">
            <v>1130.819289</v>
          </cell>
          <cell r="AL123">
            <v>7959.3029999999999</v>
          </cell>
          <cell r="AM123">
            <v>1536.184</v>
          </cell>
          <cell r="AN123">
            <v>1293.4469999999999</v>
          </cell>
          <cell r="AO123">
            <v>4371.5940000000001</v>
          </cell>
          <cell r="AP123">
            <v>3587.7089999999998</v>
          </cell>
          <cell r="AQ123">
            <v>2419.5839999999998</v>
          </cell>
          <cell r="AR123">
            <v>883.39999999999964</v>
          </cell>
          <cell r="AS123">
            <v>189.5</v>
          </cell>
          <cell r="AT123">
            <v>634.52086110315656</v>
          </cell>
          <cell r="AU123">
            <v>753.21002122580251</v>
          </cell>
          <cell r="AV123">
            <v>335.65499999999997</v>
          </cell>
          <cell r="AW123">
            <v>8318.8478450403272</v>
          </cell>
          <cell r="AX123">
            <v>2070.6100234889509</v>
          </cell>
          <cell r="AY123">
            <v>1439.93545830316</v>
          </cell>
          <cell r="AZ123">
            <v>1608.234369356215</v>
          </cell>
          <cell r="BA123">
            <v>1567.016134542007</v>
          </cell>
          <cell r="BB123">
            <v>1268.5640377730749</v>
          </cell>
          <cell r="BC123">
            <v>1130.819289</v>
          </cell>
          <cell r="BD123">
            <v>9666.1061914445927</v>
          </cell>
          <cell r="BE123">
            <v>1844.0402170141399</v>
          </cell>
          <cell r="BF123">
            <v>1429.2982045895949</v>
          </cell>
          <cell r="BG123">
            <v>5217.0130536715169</v>
          </cell>
          <cell r="BH123">
            <v>4449.0931377730749</v>
          </cell>
          <cell r="BI123">
            <v>2740.5540667684618</v>
          </cell>
          <cell r="BJ123">
            <v>896.51384975432143</v>
          </cell>
          <cell r="BK123">
            <v>266.23525259088711</v>
          </cell>
          <cell r="BL123">
            <v>476.10913969962098</v>
          </cell>
          <cell r="BM123">
            <v>828.45056174851675</v>
          </cell>
          <cell r="BN123">
            <v>713.25</v>
          </cell>
          <cell r="BO123">
            <v>9397.6512941305245</v>
          </cell>
          <cell r="BP123">
            <v>2402.2427627890688</v>
          </cell>
          <cell r="BQ123">
            <v>1719.759761461725</v>
          </cell>
          <cell r="BR123">
            <v>1905.624664764342</v>
          </cell>
          <cell r="BS123">
            <v>1810.237585091686</v>
          </cell>
          <cell r="BT123">
            <v>1425.1877147859841</v>
          </cell>
          <cell r="BU123">
            <v>1130.819289</v>
          </cell>
          <cell r="BV123">
            <v>10434.76098803151</v>
          </cell>
          <cell r="BW123">
            <v>2205.6539781584788</v>
          </cell>
          <cell r="BX123">
            <v>1537.188379852372</v>
          </cell>
          <cell r="BY123">
            <v>5359.1695844447477</v>
          </cell>
          <cell r="BZ123">
            <v>5075.5914035867618</v>
          </cell>
          <cell r="CA123">
            <v>2900.4737662641478</v>
          </cell>
          <cell r="CB123">
            <v>694.81978810566898</v>
          </cell>
          <cell r="CC123">
            <v>281.92953882391572</v>
          </cell>
          <cell r="CD123">
            <v>981.90656068035491</v>
          </cell>
          <cell r="CE123">
            <v>1168.954630148656</v>
          </cell>
          <cell r="CF123">
            <v>798.68944897229744</v>
          </cell>
          <cell r="CG123">
            <v>10355.313630725401</v>
          </cell>
          <cell r="CH123">
            <v>2688.558551216222</v>
          </cell>
          <cell r="CI123">
            <v>1985.4219580359099</v>
          </cell>
          <cell r="CJ123">
            <v>2185.3168215862388</v>
          </cell>
          <cell r="CK123">
            <v>2074.913102995009</v>
          </cell>
          <cell r="CL123">
            <v>1661.776114186812</v>
          </cell>
          <cell r="CM123">
            <v>1130.819289</v>
          </cell>
          <cell r="CN123">
            <v>11482.96594793339</v>
          </cell>
          <cell r="CO123">
            <v>2573.5998512732331</v>
          </cell>
          <cell r="CP123">
            <v>1660.561165304335</v>
          </cell>
          <cell r="CQ123">
            <v>5677.3657425460606</v>
          </cell>
          <cell r="CR123">
            <v>5805.6002053873281</v>
          </cell>
          <cell r="CS123">
            <v>3075.9790797832711</v>
          </cell>
          <cell r="CT123">
            <v>502.37922851003799</v>
          </cell>
          <cell r="CU123">
            <v>310.65940892176178</v>
          </cell>
          <cell r="CV123">
            <v>1085.458308022568</v>
          </cell>
          <cell r="CW123">
            <v>1309.195260700636</v>
          </cell>
          <cell r="CX123">
            <v>931.76731238624473</v>
          </cell>
          <cell r="CY123">
            <v>10129.930106127171</v>
          </cell>
          <cell r="CZ123">
            <v>2530.1424712048811</v>
          </cell>
          <cell r="DA123">
            <v>1793.549157197961</v>
          </cell>
          <cell r="DB123">
            <v>2009.48732841115</v>
          </cell>
          <cell r="DC123">
            <v>1895.375130301331</v>
          </cell>
          <cell r="DD123">
            <v>1529.8698471645639</v>
          </cell>
          <cell r="DE123">
            <v>1130.819289</v>
          </cell>
          <cell r="DF123">
            <v>12321.74622490115</v>
          </cell>
          <cell r="DG123">
            <v>3274.1355421040389</v>
          </cell>
          <cell r="DH123">
            <v>1761.90899771768</v>
          </cell>
          <cell r="DI123">
            <v>5836.59212704534</v>
          </cell>
          <cell r="DJ123">
            <v>6485.1540978558087</v>
          </cell>
          <cell r="DK123">
            <v>3249.4390091688601</v>
          </cell>
          <cell r="DL123">
            <v>-24.696532935178769</v>
          </cell>
          <cell r="DM123">
            <v>303.89790318381489</v>
          </cell>
          <cell r="DN123">
            <v>1318.5717347997891</v>
          </cell>
          <cell r="DO123">
            <v>1561.2916624116301</v>
          </cell>
          <cell r="DP123">
            <v>850.31595469608442</v>
          </cell>
          <cell r="DQ123">
            <v>9931.3300642458053</v>
          </cell>
          <cell r="DR123">
            <v>2329.441208216293</v>
          </cell>
          <cell r="DS123">
            <v>1558.545069131595</v>
          </cell>
          <cell r="DT123">
            <v>1787.6624390668901</v>
          </cell>
          <cell r="DU123">
            <v>1669.013537407975</v>
          </cell>
          <cell r="DV123">
            <v>1388.981604725846</v>
          </cell>
          <cell r="DW123">
            <v>1130.819289</v>
          </cell>
          <cell r="DX123">
            <v>13120.01337558822</v>
          </cell>
          <cell r="DY123">
            <v>3920.0993968563871</v>
          </cell>
          <cell r="DZ123">
            <v>1844.8982187375959</v>
          </cell>
          <cell r="EA123">
            <v>6008.8501816920807</v>
          </cell>
          <cell r="EB123">
            <v>7111.1631938961336</v>
          </cell>
          <cell r="EC123">
            <v>3421.250461363763</v>
          </cell>
          <cell r="ED123">
            <v>-498.84893549262421</v>
          </cell>
          <cell r="EE123">
            <v>297.93990192737408</v>
          </cell>
          <cell r="EF123">
            <v>1132.8758311820161</v>
          </cell>
          <cell r="EG123">
            <v>1420.9105770861081</v>
          </cell>
          <cell r="EH123">
            <v>762.97250868552146</v>
          </cell>
          <cell r="EI123">
            <v>10571.62320658996</v>
          </cell>
          <cell r="EJ123">
            <v>2544.1301540801692</v>
          </cell>
          <cell r="EK123">
            <v>1746.1745505350809</v>
          </cell>
          <cell r="EL123">
            <v>1986.083778663786</v>
          </cell>
          <cell r="EM123">
            <v>1853.908270330068</v>
          </cell>
          <cell r="EN123">
            <v>1583.9543512709979</v>
          </cell>
          <cell r="EO123">
            <v>1130.819289</v>
          </cell>
          <cell r="EP123">
            <v>14105.22106526555</v>
          </cell>
          <cell r="EQ123">
            <v>4389.4983431032579</v>
          </cell>
          <cell r="ER123">
            <v>1937.1320073741481</v>
          </cell>
          <cell r="ES123">
            <v>6282.054106884234</v>
          </cell>
          <cell r="ET123">
            <v>7823.1669583813164</v>
          </cell>
          <cell r="EU123">
            <v>3603.9946643465109</v>
          </cell>
          <cell r="EV123">
            <v>-785.50367875674647</v>
          </cell>
          <cell r="EW123">
            <v>317.14869619769871</v>
          </cell>
          <cell r="EX123">
            <v>1013.020041441305</v>
          </cell>
          <cell r="EY123">
            <v>1354.563510597749</v>
          </cell>
          <cell r="EZ123">
            <v>871.95058678581472</v>
          </cell>
          <cell r="FA123">
            <v>10994.52291218776</v>
          </cell>
          <cell r="FB123">
            <v>2645.903729635937</v>
          </cell>
          <cell r="FC123">
            <v>1818.066997622007</v>
          </cell>
          <cell r="FD123">
            <v>2069.9702408212679</v>
          </cell>
          <cell r="FE123">
            <v>1925.797860609121</v>
          </cell>
          <cell r="FF123">
            <v>1671.6318218164611</v>
          </cell>
          <cell r="FG123">
            <v>1130.819289</v>
          </cell>
          <cell r="FH123">
            <v>14953.28328755095</v>
          </cell>
          <cell r="FI123">
            <v>4795.543293857726</v>
          </cell>
          <cell r="FJ123">
            <v>2030.263421050154</v>
          </cell>
          <cell r="FK123">
            <v>6375.8894983941918</v>
          </cell>
          <cell r="FL123">
            <v>8577.3937891567584</v>
          </cell>
          <cell r="FM123">
            <v>3629.5765452989649</v>
          </cell>
          <cell r="FN123">
            <v>-1165.9667485587611</v>
          </cell>
          <cell r="FO123">
            <v>329.83568736563279</v>
          </cell>
          <cell r="FP123">
            <v>1124.7232826762411</v>
          </cell>
          <cell r="FQ123">
            <v>1337.1975674464391</v>
          </cell>
          <cell r="FR123">
            <v>917.40499104101673</v>
          </cell>
          <cell r="FS123">
            <v>958.69999999999993</v>
          </cell>
          <cell r="FT123">
            <v>112.38499999999991</v>
          </cell>
          <cell r="FU123">
            <v>24.733999999999881</v>
          </cell>
          <cell r="FV123">
            <v>51.3</v>
          </cell>
          <cell r="FW123">
            <v>37.889000000000003</v>
          </cell>
          <cell r="FX123">
            <v>98.095999999999862</v>
          </cell>
          <cell r="FY123">
            <v>1130.819289</v>
          </cell>
          <cell r="FZ123">
            <v>6692.4740000000002</v>
          </cell>
          <cell r="GA123">
            <v>1233.932</v>
          </cell>
          <cell r="GB123">
            <v>1358.88</v>
          </cell>
          <cell r="GC123">
            <v>3727.8229999999999</v>
          </cell>
          <cell r="GD123">
            <v>2964.6509999999998</v>
          </cell>
          <cell r="GE123">
            <v>2363.3739999999998</v>
          </cell>
          <cell r="GF123">
            <v>1129.442</v>
          </cell>
          <cell r="GG123">
            <v>14.1</v>
          </cell>
          <cell r="GJ123">
            <v>0</v>
          </cell>
          <cell r="GK123">
            <v>1151.8</v>
          </cell>
          <cell r="GL123">
            <v>131.31400000000019</v>
          </cell>
          <cell r="GM123">
            <v>22.651000000000199</v>
          </cell>
          <cell r="GN123">
            <v>51.6</v>
          </cell>
          <cell r="GO123">
            <v>51.692999999999998</v>
          </cell>
          <cell r="GP123">
            <v>26.854000000000191</v>
          </cell>
          <cell r="GQ123">
            <v>1130.819289</v>
          </cell>
          <cell r="GR123">
            <v>7042.5320000000002</v>
          </cell>
          <cell r="GS123">
            <v>1102.1010000000001</v>
          </cell>
          <cell r="GT123">
            <v>1371.4770000000001</v>
          </cell>
          <cell r="GU123">
            <v>4010.145</v>
          </cell>
          <cell r="GV123">
            <v>3032.3870000000002</v>
          </cell>
          <cell r="GW123">
            <v>2397.018</v>
          </cell>
          <cell r="GX123">
            <v>1294.9169999999999</v>
          </cell>
          <cell r="GY123">
            <v>18.100000000000001</v>
          </cell>
          <cell r="HB123">
            <v>88.784999999999997</v>
          </cell>
          <cell r="HC123">
            <v>1516.4</v>
          </cell>
          <cell r="HD123">
            <v>232.27799999999999</v>
          </cell>
          <cell r="HE123">
            <v>58.738000000000028</v>
          </cell>
          <cell r="HF123">
            <v>90.5</v>
          </cell>
          <cell r="HG123">
            <v>121.49299999999999</v>
          </cell>
          <cell r="HH123">
            <v>46.76600000000002</v>
          </cell>
          <cell r="HI123">
            <v>1130.819289</v>
          </cell>
          <cell r="HJ123">
            <v>7336.509</v>
          </cell>
          <cell r="HK123">
            <v>948.93399999999997</v>
          </cell>
          <cell r="HL123">
            <v>1362.8340000000001</v>
          </cell>
          <cell r="HM123">
            <v>4258.884</v>
          </cell>
          <cell r="HN123">
            <v>3077.625</v>
          </cell>
          <cell r="HO123">
            <v>2389.6419999999998</v>
          </cell>
          <cell r="HP123">
            <v>1440.7080000000001</v>
          </cell>
          <cell r="HQ123">
            <v>28</v>
          </cell>
          <cell r="HT123">
            <v>0</v>
          </cell>
          <cell r="HU123">
            <v>1789.1</v>
          </cell>
          <cell r="HV123">
            <v>353.91399999999999</v>
          </cell>
          <cell r="HW123">
            <v>160.03800000000001</v>
          </cell>
          <cell r="HX123">
            <v>192.2</v>
          </cell>
          <cell r="HY123">
            <v>214.25700000000001</v>
          </cell>
          <cell r="HZ123">
            <v>265.46800000000002</v>
          </cell>
          <cell r="IA123">
            <v>1130.819289</v>
          </cell>
          <cell r="IB123">
            <v>7395.35</v>
          </cell>
          <cell r="IC123">
            <v>1171.473</v>
          </cell>
          <cell r="ID123">
            <v>1403.4059999999999</v>
          </cell>
          <cell r="IE123">
            <v>4190.5769999999993</v>
          </cell>
          <cell r="IF123">
            <v>3204.7730000000001</v>
          </cell>
          <cell r="IG123">
            <v>2368.027</v>
          </cell>
          <cell r="IH123">
            <v>1196.5540000000001</v>
          </cell>
          <cell r="II123">
            <v>37.200000000000003</v>
          </cell>
          <cell r="IL123">
            <v>0</v>
          </cell>
          <cell r="IM123">
            <v>1654.4</v>
          </cell>
          <cell r="IN123">
            <v>391.33800000000019</v>
          </cell>
          <cell r="IO123">
            <v>258.56400000000019</v>
          </cell>
          <cell r="IP123">
            <v>292.8</v>
          </cell>
          <cell r="IQ123">
            <v>256.43599999999998</v>
          </cell>
          <cell r="IR123">
            <v>236.70600000000019</v>
          </cell>
          <cell r="IS123">
            <v>1130.819289</v>
          </cell>
          <cell r="IT123">
            <v>7269.4870000000001</v>
          </cell>
          <cell r="IU123">
            <v>1356.854</v>
          </cell>
          <cell r="IV123">
            <v>1293.7349999999999</v>
          </cell>
          <cell r="IW123">
            <v>4096.7209999999995</v>
          </cell>
          <cell r="IX123">
            <v>3172.7660000000001</v>
          </cell>
          <cell r="IY123">
            <v>2313.2730000000001</v>
          </cell>
          <cell r="IZ123">
            <v>956.4190000000001</v>
          </cell>
          <cell r="JA123">
            <v>37.1</v>
          </cell>
          <cell r="JD123">
            <v>0</v>
          </cell>
          <cell r="JE123">
            <v>1364.5</v>
          </cell>
          <cell r="JF123">
            <v>276.23700000000008</v>
          </cell>
          <cell r="JG123">
            <v>122.04300000000011</v>
          </cell>
          <cell r="JH123">
            <v>158</v>
          </cell>
          <cell r="JI123">
            <v>172.447</v>
          </cell>
          <cell r="JJ123">
            <v>140.4800000000001</v>
          </cell>
          <cell r="JK123">
            <v>1130.819289</v>
          </cell>
          <cell r="JL123">
            <v>7281.5570000000007</v>
          </cell>
          <cell r="JM123">
            <v>1331.777</v>
          </cell>
          <cell r="JN123">
            <v>1330.8910000000001</v>
          </cell>
          <cell r="JO123">
            <v>3990.913</v>
          </cell>
          <cell r="JP123">
            <v>3290.6439999999998</v>
          </cell>
          <cell r="JQ123">
            <v>2401.4340000000002</v>
          </cell>
          <cell r="JR123">
            <v>1069.6569999999999</v>
          </cell>
          <cell r="JS123">
            <v>33.799999999999997</v>
          </cell>
          <cell r="JV123">
            <v>203.84700000000001</v>
          </cell>
          <cell r="JW123">
            <v>1615</v>
          </cell>
          <cell r="JX123">
            <v>371.71800000000007</v>
          </cell>
          <cell r="JY123">
            <v>176.86400000000009</v>
          </cell>
          <cell r="JZ123">
            <v>208.6</v>
          </cell>
          <cell r="KA123">
            <v>245.55099999999999</v>
          </cell>
          <cell r="KB123">
            <v>161.8610000000001</v>
          </cell>
          <cell r="KC123">
            <v>1130.819289</v>
          </cell>
          <cell r="KD123">
            <v>7613.2939999999999</v>
          </cell>
          <cell r="KE123">
            <v>1430.0509999999999</v>
          </cell>
          <cell r="KF123">
            <v>1293.32</v>
          </cell>
          <cell r="KG123">
            <v>4198.1759999999986</v>
          </cell>
          <cell r="KH123">
            <v>3415.1179999999999</v>
          </cell>
          <cell r="KI123">
            <v>2464.319</v>
          </cell>
          <cell r="KJ123">
            <v>1034.268</v>
          </cell>
          <cell r="KK123">
            <v>35.6</v>
          </cell>
          <cell r="KN123">
            <v>65.903999999999968</v>
          </cell>
          <cell r="KO123">
            <v>2049.9</v>
          </cell>
          <cell r="KP123">
            <v>499.92999999999961</v>
          </cell>
          <cell r="KQ123">
            <v>243.6849999999996</v>
          </cell>
          <cell r="KR123">
            <v>287.5</v>
          </cell>
          <cell r="KS123">
            <v>335.91699999999997</v>
          </cell>
          <cell r="KT123">
            <v>272.34599999999961</v>
          </cell>
          <cell r="KU123">
            <v>1130.819289</v>
          </cell>
          <cell r="KV123">
            <v>7959.3029999999999</v>
          </cell>
          <cell r="KW123">
            <v>1536.184</v>
          </cell>
          <cell r="KX123">
            <v>1293.4469999999999</v>
          </cell>
          <cell r="KY123">
            <v>4371.5940000000001</v>
          </cell>
          <cell r="KZ123">
            <v>3587.7089999999998</v>
          </cell>
          <cell r="LA123">
            <v>2419.5839999999998</v>
          </cell>
          <cell r="LB123">
            <v>883.39999999999964</v>
          </cell>
          <cell r="LC123">
            <v>83</v>
          </cell>
          <cell r="LF123">
            <v>65.903999999999996</v>
          </cell>
          <cell r="LG123">
            <v>1656</v>
          </cell>
          <cell r="LH123">
            <v>385.22499999999991</v>
          </cell>
          <cell r="LI123">
            <v>274.70999999999992</v>
          </cell>
          <cell r="LJ123">
            <v>315.39999999999998</v>
          </cell>
          <cell r="LK123">
            <v>286.19099999999997</v>
          </cell>
          <cell r="LL123">
            <v>316.83089999999987</v>
          </cell>
          <cell r="LM123">
            <v>1130.819289</v>
          </cell>
          <cell r="LN123">
            <v>8022.5069999999996</v>
          </cell>
          <cell r="LO123">
            <v>1470.9690000000001</v>
          </cell>
          <cell r="LP123">
            <v>1391.396</v>
          </cell>
          <cell r="LQ123">
            <v>4416.7960000000003</v>
          </cell>
          <cell r="LR123">
            <v>3605.7109999999998</v>
          </cell>
          <cell r="LS123">
            <v>2627.1750000000002</v>
          </cell>
          <cell r="LT123">
            <v>1156.2059999999999</v>
          </cell>
          <cell r="LU123">
            <v>69.599999999999994</v>
          </cell>
          <cell r="LX123">
            <v>300.084</v>
          </cell>
          <cell r="LY123">
            <v>1956.7</v>
          </cell>
          <cell r="LZ123">
            <v>509.92900000000009</v>
          </cell>
          <cell r="MA123">
            <v>340.88900000000012</v>
          </cell>
          <cell r="MB123">
            <v>382.3</v>
          </cell>
          <cell r="MC123">
            <v>391.57900000000001</v>
          </cell>
          <cell r="MD123">
            <v>250.91700000000009</v>
          </cell>
          <cell r="ME123">
            <v>1130.819289</v>
          </cell>
          <cell r="MF123">
            <v>8527.5149999999994</v>
          </cell>
          <cell r="MG123">
            <v>1343.961</v>
          </cell>
          <cell r="MH123">
            <v>1446.4010000000001</v>
          </cell>
          <cell r="MI123">
            <v>4779.2379999999994</v>
          </cell>
          <cell r="MJ123">
            <v>3748.277</v>
          </cell>
          <cell r="MK123">
            <v>2737.6770000000001</v>
          </cell>
          <cell r="ML123">
            <v>1393.7159999999999</v>
          </cell>
          <cell r="MM123">
            <v>93.1</v>
          </cell>
          <cell r="MP123">
            <v>413.166</v>
          </cell>
          <cell r="MQ123">
            <v>2241.1190362406001</v>
          </cell>
          <cell r="MR123">
            <v>541.02021542127545</v>
          </cell>
          <cell r="MS123">
            <v>394.1824607776158</v>
          </cell>
          <cell r="MT123">
            <v>437.57449077761578</v>
          </cell>
          <cell r="MU123">
            <v>425.30544542127541</v>
          </cell>
          <cell r="MV123">
            <v>334.57128684037201</v>
          </cell>
          <cell r="MW123">
            <v>1130.819289</v>
          </cell>
          <cell r="MX123">
            <v>9178.084180846472</v>
          </cell>
          <cell r="MY123">
            <v>1719.0537059146079</v>
          </cell>
          <cell r="MZ123">
            <v>1426.8627017685819</v>
          </cell>
          <cell r="NA123">
            <v>5095.2358940060994</v>
          </cell>
          <cell r="NB123">
            <v>4082.8482868403721</v>
          </cell>
          <cell r="NC123">
            <v>2726.0323974422708</v>
          </cell>
          <cell r="ND123">
            <v>1006.978691527663</v>
          </cell>
          <cell r="NE123">
            <v>49.304618797293202</v>
          </cell>
          <cell r="NH123">
            <v>0</v>
          </cell>
          <cell r="NI123">
            <v>2465.028808799726</v>
          </cell>
          <cell r="NJ123">
            <v>634.43580806767386</v>
          </cell>
          <cell r="NK123">
            <v>430.15399752554202</v>
          </cell>
          <cell r="NL123">
            <v>472.95987857859939</v>
          </cell>
          <cell r="NM123">
            <v>463.94068912073129</v>
          </cell>
          <cell r="NN123">
            <v>366.24485093270289</v>
          </cell>
          <cell r="NO123">
            <v>1130.819289</v>
          </cell>
          <cell r="NP123">
            <v>9666.1061914445927</v>
          </cell>
          <cell r="NQ123">
            <v>1844.0402170141399</v>
          </cell>
          <cell r="NR123">
            <v>1429.2982045895949</v>
          </cell>
          <cell r="NS123">
            <v>5217.0130536715169</v>
          </cell>
          <cell r="NT123">
            <v>4449.0931377730749</v>
          </cell>
          <cell r="NU123">
            <v>2740.5540667684618</v>
          </cell>
          <cell r="NV123">
            <v>896.51384975432143</v>
          </cell>
          <cell r="NW123">
            <v>54.23063379359396</v>
          </cell>
          <cell r="NZ123">
            <v>0</v>
          </cell>
        </row>
        <row r="124">
          <cell r="A124" t="str">
            <v>POSI3</v>
          </cell>
          <cell r="B124" t="str">
            <v>Positivo</v>
          </cell>
          <cell r="C124" t="str">
            <v>TMT</v>
          </cell>
          <cell r="D124" t="str">
            <v>Bernardo Guttmann</v>
          </cell>
          <cell r="E124">
            <v>45299</v>
          </cell>
          <cell r="F124" t="str">
            <v>Buy</v>
          </cell>
          <cell r="G124" t="b">
            <v>0</v>
          </cell>
          <cell r="H124" t="str">
            <v>BRL</v>
          </cell>
          <cell r="I124">
            <v>10</v>
          </cell>
          <cell r="J124">
            <v>0.14799999999999999</v>
          </cell>
          <cell r="K124">
            <v>9.3096101743516693E-2</v>
          </cell>
          <cell r="L124">
            <v>0.13789308326145749</v>
          </cell>
          <cell r="M124">
            <v>5866.6698261899992</v>
          </cell>
          <cell r="N124">
            <v>1196.75761081</v>
          </cell>
          <cell r="O124">
            <v>633.36561080999968</v>
          </cell>
          <cell r="P124">
            <v>683.25661080999964</v>
          </cell>
          <cell r="Q124">
            <v>674.98548149999931</v>
          </cell>
          <cell r="R124">
            <v>306.35761080999993</v>
          </cell>
          <cell r="S124">
            <v>141.80000000000001</v>
          </cell>
          <cell r="T124">
            <v>4199.8249999999998</v>
          </cell>
          <cell r="U124">
            <v>426.57600000000002</v>
          </cell>
          <cell r="V124">
            <v>110.98699999999999</v>
          </cell>
          <cell r="W124">
            <v>2793.5050000000001</v>
          </cell>
          <cell r="X124">
            <v>1406.32</v>
          </cell>
          <cell r="Y124">
            <v>1531.9849999999999</v>
          </cell>
          <cell r="Z124">
            <v>876.28099999999995</v>
          </cell>
          <cell r="AA124">
            <v>-83.049000000000007</v>
          </cell>
          <cell r="AE124">
            <v>4681.2138695564418</v>
          </cell>
          <cell r="AF124">
            <v>1104.097127486604</v>
          </cell>
          <cell r="AG124">
            <v>513.56824550611987</v>
          </cell>
          <cell r="AH124">
            <v>576.21672721704863</v>
          </cell>
          <cell r="AI124">
            <v>576.05864466705657</v>
          </cell>
          <cell r="AJ124">
            <v>248.75102137330009</v>
          </cell>
          <cell r="AK124">
            <v>141.80000000000001</v>
          </cell>
          <cell r="AL124">
            <v>5034.7883949187726</v>
          </cell>
          <cell r="AM124">
            <v>445.04160364014149</v>
          </cell>
          <cell r="AN124">
            <v>139.38792678817799</v>
          </cell>
          <cell r="AO124">
            <v>3388.842373545473</v>
          </cell>
          <cell r="AP124">
            <v>1645.9460213733</v>
          </cell>
          <cell r="AQ124">
            <v>1264.752</v>
          </cell>
          <cell r="AR124">
            <v>722.81</v>
          </cell>
          <cell r="AS124">
            <v>-97.264408499106892</v>
          </cell>
          <cell r="AV124">
            <v>0</v>
          </cell>
          <cell r="AW124">
            <v>4384.5448100319081</v>
          </cell>
          <cell r="AX124">
            <v>981.45106158959561</v>
          </cell>
          <cell r="AY124">
            <v>386.69340983094838</v>
          </cell>
          <cell r="AZ124">
            <v>445.37158241528698</v>
          </cell>
          <cell r="BA124">
            <v>445.37158241528698</v>
          </cell>
          <cell r="BB124">
            <v>189.45543984485539</v>
          </cell>
          <cell r="BC124">
            <v>141.80000000000001</v>
          </cell>
          <cell r="BD124">
            <v>5125.6243669662554</v>
          </cell>
          <cell r="BE124">
            <v>678.4006363725548</v>
          </cell>
          <cell r="BF124">
            <v>168.5385820026012</v>
          </cell>
          <cell r="BG124">
            <v>3321.173546910873</v>
          </cell>
          <cell r="BH124">
            <v>1804.4508200553821</v>
          </cell>
          <cell r="BI124">
            <v>1264.752</v>
          </cell>
          <cell r="BJ124">
            <v>722.81</v>
          </cell>
          <cell r="BK124">
            <v>-87.828827798761708</v>
          </cell>
          <cell r="BL124">
            <v>330.07188453875722</v>
          </cell>
          <cell r="BN124">
            <v>30.950641162773401</v>
          </cell>
          <cell r="BO124">
            <v>4507.147499564695</v>
          </cell>
          <cell r="BP124">
            <v>1008.8948545051981</v>
          </cell>
          <cell r="BQ124">
            <v>402.01345903958088</v>
          </cell>
          <cell r="BR124">
            <v>462.33241808805792</v>
          </cell>
          <cell r="BS124">
            <v>462.33241808805792</v>
          </cell>
          <cell r="BT124">
            <v>229.77535137154791</v>
          </cell>
          <cell r="BU124">
            <v>141.80000000000001</v>
          </cell>
          <cell r="BV124">
            <v>5358.5816799140202</v>
          </cell>
          <cell r="BW124">
            <v>798.26684667903589</v>
          </cell>
          <cell r="BX124">
            <v>195.14137860295091</v>
          </cell>
          <cell r="BY124">
            <v>3361.8930658893728</v>
          </cell>
          <cell r="BZ124">
            <v>1996.688614024647</v>
          </cell>
          <cell r="CA124">
            <v>1264.752</v>
          </cell>
          <cell r="CB124">
            <v>722.81</v>
          </cell>
          <cell r="CC124">
            <v>-86.921755648826704</v>
          </cell>
          <cell r="CD124">
            <v>192.95729930333911</v>
          </cell>
          <cell r="CF124">
            <v>37.537557402282573</v>
          </cell>
          <cell r="CG124">
            <v>4797.6957577358653</v>
          </cell>
          <cell r="CH124">
            <v>1073.9321408781529</v>
          </cell>
          <cell r="CI124">
            <v>432.72650598043151</v>
          </cell>
          <cell r="CJ124">
            <v>496.93385973707501</v>
          </cell>
          <cell r="CK124">
            <v>496.93385973707501</v>
          </cell>
          <cell r="CL124">
            <v>274.17941554276172</v>
          </cell>
          <cell r="CM124">
            <v>141.80000000000001</v>
          </cell>
          <cell r="CN124">
            <v>5684.4679876880709</v>
          </cell>
          <cell r="CO124">
            <v>894.45211715780624</v>
          </cell>
          <cell r="CP124">
            <v>219.8793211396231</v>
          </cell>
          <cell r="CQ124">
            <v>3458.3916448182408</v>
          </cell>
          <cell r="CR124">
            <v>2226.0763428698301</v>
          </cell>
          <cell r="CS124">
            <v>1264.752</v>
          </cell>
          <cell r="CT124">
            <v>722.81</v>
          </cell>
          <cell r="CU124">
            <v>-88.945296293315721</v>
          </cell>
          <cell r="CV124">
            <v>152.39703558067339</v>
          </cell>
          <cell r="CX124">
            <v>44.79168669757987</v>
          </cell>
          <cell r="CY124">
            <v>5109.2905171348884</v>
          </cell>
          <cell r="CZ124">
            <v>1143.6805459345269</v>
          </cell>
          <cell r="DA124">
            <v>465.93997782234987</v>
          </cell>
          <cell r="DB124">
            <v>534.31739069814239</v>
          </cell>
          <cell r="DC124">
            <v>534.31739069814239</v>
          </cell>
          <cell r="DD124">
            <v>318.71713394145502</v>
          </cell>
          <cell r="DE124">
            <v>141.80000000000001</v>
          </cell>
          <cell r="DF124">
            <v>6054.6061364738807</v>
          </cell>
          <cell r="DG124">
            <v>1022.247896160541</v>
          </cell>
          <cell r="DH124">
            <v>242.41164422346111</v>
          </cell>
          <cell r="DI124">
            <v>3561.8803102569918</v>
          </cell>
          <cell r="DJ124">
            <v>2492.725826216888</v>
          </cell>
          <cell r="DK124">
            <v>1264.752</v>
          </cell>
          <cell r="DL124">
            <v>722.81</v>
          </cell>
          <cell r="DM124">
            <v>-90.909735959630552</v>
          </cell>
          <cell r="DN124">
            <v>168.66668101842691</v>
          </cell>
          <cell r="DP124">
            <v>52.067650594396099</v>
          </cell>
          <cell r="DQ124">
            <v>5443.6360116550841</v>
          </cell>
          <cell r="DR124">
            <v>1218.5215510449659</v>
          </cell>
          <cell r="DS124">
            <v>501.87413532212389</v>
          </cell>
          <cell r="DT124">
            <v>574.72607941615468</v>
          </cell>
          <cell r="DU124">
            <v>574.72607941615468</v>
          </cell>
          <cell r="DV124">
            <v>369.195406215503</v>
          </cell>
          <cell r="DW124">
            <v>141.80000000000001</v>
          </cell>
          <cell r="DX124">
            <v>6474.5322137044532</v>
          </cell>
          <cell r="DY124">
            <v>1186.3696761946489</v>
          </cell>
          <cell r="DZ124">
            <v>262.3567154627541</v>
          </cell>
          <cell r="EA124">
            <v>3672.925082287466</v>
          </cell>
          <cell r="EB124">
            <v>2801.6071314169881</v>
          </cell>
          <cell r="EC124">
            <v>1264.752</v>
          </cell>
          <cell r="ED124">
            <v>722.81</v>
          </cell>
          <cell r="EE124">
            <v>-92.797015333323699</v>
          </cell>
          <cell r="EF124">
            <v>186.47740414661081</v>
          </cell>
          <cell r="EH124">
            <v>60.314101015403949</v>
          </cell>
          <cell r="EI124">
            <v>5802.5868777676342</v>
          </cell>
          <cell r="EJ124">
            <v>1298.870304192297</v>
          </cell>
          <cell r="EK124">
            <v>540.77007288822892</v>
          </cell>
          <cell r="EL124">
            <v>618.42584081885468</v>
          </cell>
          <cell r="EM124">
            <v>618.42584081885468</v>
          </cell>
          <cell r="EN124">
            <v>426.33400246071392</v>
          </cell>
          <cell r="EO124">
            <v>141.80000000000001</v>
          </cell>
          <cell r="EP124">
            <v>6950.4344432845519</v>
          </cell>
          <cell r="EQ124">
            <v>1392.1245014805979</v>
          </cell>
          <cell r="ER124">
            <v>279.28738788660797</v>
          </cell>
          <cell r="ES124">
            <v>3792.1419335712239</v>
          </cell>
          <cell r="ET124">
            <v>3158.292509713327</v>
          </cell>
          <cell r="EU124">
            <v>1264.752</v>
          </cell>
          <cell r="EV124">
            <v>722.81</v>
          </cell>
          <cell r="EW124">
            <v>-94.586440354479578</v>
          </cell>
          <cell r="EX124">
            <v>205.9776950958404</v>
          </cell>
          <cell r="EZ124">
            <v>69.648624164374056</v>
          </cell>
          <cell r="FA124">
            <v>6188.1621937387927</v>
          </cell>
          <cell r="FB124">
            <v>1385.178762556503</v>
          </cell>
          <cell r="FC124">
            <v>582.89179301291574</v>
          </cell>
          <cell r="FD124">
            <v>665.70769863515557</v>
          </cell>
          <cell r="FE124">
            <v>665.70769863515557</v>
          </cell>
          <cell r="FF124">
            <v>490.93557666052851</v>
          </cell>
          <cell r="FG124">
            <v>141.80000000000001</v>
          </cell>
          <cell r="FH124">
            <v>7489.2271918277993</v>
          </cell>
          <cell r="FI124">
            <v>1645.4802486236699</v>
          </cell>
          <cell r="FJ124">
            <v>292.72582174617861</v>
          </cell>
          <cell r="FK124">
            <v>3920.2014521361089</v>
          </cell>
          <cell r="FL124">
            <v>3569.02573969169</v>
          </cell>
          <cell r="FM124">
            <v>1264.752</v>
          </cell>
          <cell r="FN124">
            <v>722.81</v>
          </cell>
          <cell r="FO124">
            <v>-96.254339481810348</v>
          </cell>
          <cell r="FP124">
            <v>227.33110055323269</v>
          </cell>
          <cell r="FR124">
            <v>80.20234668216554</v>
          </cell>
          <cell r="FS124">
            <v>1195.2078261900001</v>
          </cell>
          <cell r="FT124">
            <v>204.79343139999989</v>
          </cell>
          <cell r="FU124">
            <v>111.72543139999991</v>
          </cell>
          <cell r="FV124">
            <v>124.66943139999989</v>
          </cell>
          <cell r="FW124">
            <v>125.50543139999969</v>
          </cell>
          <cell r="FX124">
            <v>28.44643139999992</v>
          </cell>
          <cell r="FY124">
            <v>141.80000000000001</v>
          </cell>
          <cell r="FZ124">
            <v>4146.6540000000005</v>
          </cell>
          <cell r="GA124">
            <v>626.77200000000005</v>
          </cell>
          <cell r="GB124">
            <v>103.343</v>
          </cell>
          <cell r="GC124">
            <v>3035.0520000000001</v>
          </cell>
          <cell r="GD124">
            <v>1111.6020000000001</v>
          </cell>
          <cell r="GE124">
            <v>1277.886</v>
          </cell>
          <cell r="GF124">
            <v>822.57399999999996</v>
          </cell>
          <cell r="GG124">
            <v>-15.398</v>
          </cell>
          <cell r="GK124">
            <v>1920.79</v>
          </cell>
          <cell r="GL124">
            <v>326.11617940999992</v>
          </cell>
          <cell r="GM124">
            <v>178.19417940999989</v>
          </cell>
          <cell r="GN124">
            <v>189.22417940999989</v>
          </cell>
          <cell r="GO124">
            <v>185.363</v>
          </cell>
          <cell r="GP124">
            <v>90.490179409999854</v>
          </cell>
          <cell r="GQ124">
            <v>141.80000000000001</v>
          </cell>
          <cell r="GR124">
            <v>4294.0329999999994</v>
          </cell>
          <cell r="GS124">
            <v>401.03899999999999</v>
          </cell>
          <cell r="GT124">
            <v>111.479</v>
          </cell>
          <cell r="GU124">
            <v>3009.5949999999989</v>
          </cell>
          <cell r="GV124">
            <v>1284.4380000000001</v>
          </cell>
          <cell r="GW124">
            <v>1404.3019999999999</v>
          </cell>
          <cell r="GX124">
            <v>766.61300000000006</v>
          </cell>
          <cell r="GY124">
            <v>-32.911999999999999</v>
          </cell>
          <cell r="HC124">
            <v>1276.6510000000001</v>
          </cell>
          <cell r="HD124">
            <v>224.68000000000009</v>
          </cell>
          <cell r="HE124">
            <v>116.13000000000009</v>
          </cell>
          <cell r="HF124">
            <v>127.1790000000001</v>
          </cell>
          <cell r="HG124">
            <v>122.58505009999961</v>
          </cell>
          <cell r="HH124">
            <v>50.505000000000059</v>
          </cell>
          <cell r="HI124">
            <v>141.80000000000001</v>
          </cell>
          <cell r="HJ124">
            <v>4263.1710000000003</v>
          </cell>
          <cell r="HK124">
            <v>436.83300000000003</v>
          </cell>
          <cell r="HL124">
            <v>112.02500000000001</v>
          </cell>
          <cell r="HM124">
            <v>2926.89</v>
          </cell>
          <cell r="HN124">
            <v>1336.2809999999999</v>
          </cell>
          <cell r="HO124">
            <v>1448.1769999999999</v>
          </cell>
          <cell r="HP124">
            <v>717.072</v>
          </cell>
          <cell r="HQ124">
            <v>-15.755000000000001</v>
          </cell>
          <cell r="HU124">
            <v>1474.021</v>
          </cell>
          <cell r="HV124">
            <v>441.16800000000001</v>
          </cell>
          <cell r="HW124">
            <v>227.316</v>
          </cell>
          <cell r="HX124">
            <v>242.184</v>
          </cell>
          <cell r="HY124">
            <v>241.53200000000001</v>
          </cell>
          <cell r="HZ124">
            <v>136.916</v>
          </cell>
          <cell r="IA124">
            <v>141.80000000000001</v>
          </cell>
          <cell r="IB124">
            <v>4199.8249999999998</v>
          </cell>
          <cell r="IC124">
            <v>426.57600000000002</v>
          </cell>
          <cell r="ID124">
            <v>110.98699999999999</v>
          </cell>
          <cell r="IE124">
            <v>2793.5050000000001</v>
          </cell>
          <cell r="IF124">
            <v>1406.32</v>
          </cell>
          <cell r="IG124">
            <v>1531.9849999999999</v>
          </cell>
          <cell r="IH124">
            <v>876.28099999999995</v>
          </cell>
          <cell r="II124">
            <v>-18.984000000000002</v>
          </cell>
          <cell r="IM124">
            <v>854.60281425644905</v>
          </cell>
          <cell r="IN124">
            <v>172.178</v>
          </cell>
          <cell r="IO124">
            <v>72.334000000000003</v>
          </cell>
          <cell r="IP124">
            <v>84.796999999999997</v>
          </cell>
          <cell r="IQ124">
            <v>84.822000000000003</v>
          </cell>
          <cell r="IR124">
            <v>8.5220000000000056</v>
          </cell>
          <cell r="IS124">
            <v>141.80000000000001</v>
          </cell>
          <cell r="IT124">
            <v>3944.424</v>
          </cell>
          <cell r="IU124">
            <v>601.51499999999999</v>
          </cell>
          <cell r="IV124">
            <v>119.158</v>
          </cell>
          <cell r="IW124">
            <v>2543.3200000000002</v>
          </cell>
          <cell r="IX124">
            <v>1401.104</v>
          </cell>
          <cell r="IY124">
            <v>1523.1079999999999</v>
          </cell>
          <cell r="IZ124">
            <v>802.47400000000005</v>
          </cell>
          <cell r="JA124">
            <v>-21.815000000000001</v>
          </cell>
          <cell r="JE124">
            <v>894.62396376999266</v>
          </cell>
          <cell r="JF124">
            <v>230.33499999999989</v>
          </cell>
          <cell r="JG124">
            <v>84.686999999999927</v>
          </cell>
          <cell r="JH124">
            <v>97.585999999999927</v>
          </cell>
          <cell r="JI124">
            <v>96.706898999999893</v>
          </cell>
          <cell r="JJ124">
            <v>21.331999999999919</v>
          </cell>
          <cell r="JK124">
            <v>141.80000000000001</v>
          </cell>
          <cell r="JL124">
            <v>3849.2860000000001</v>
          </cell>
          <cell r="JM124">
            <v>433.101</v>
          </cell>
          <cell r="JN124">
            <v>133.786</v>
          </cell>
          <cell r="JO124">
            <v>2447.3760000000002</v>
          </cell>
          <cell r="JP124">
            <v>1401.91</v>
          </cell>
          <cell r="JQ124">
            <v>1317.9549999999999</v>
          </cell>
          <cell r="JR124">
            <v>797.87699999999995</v>
          </cell>
          <cell r="JS124">
            <v>-25.344999999999999</v>
          </cell>
          <cell r="JW124">
            <v>1033.17279153</v>
          </cell>
          <cell r="JX124">
            <v>229.22800000000009</v>
          </cell>
          <cell r="JY124">
            <v>107.6440000000001</v>
          </cell>
          <cell r="JZ124">
            <v>120.7830000000001</v>
          </cell>
          <cell r="KA124">
            <v>121.479018450008</v>
          </cell>
          <cell r="KB124">
            <v>28.855000000000079</v>
          </cell>
          <cell r="KC124">
            <v>141.80000000000001</v>
          </cell>
          <cell r="KD124">
            <v>4177.8049999999994</v>
          </cell>
          <cell r="KE124">
            <v>388.642</v>
          </cell>
          <cell r="KF124">
            <v>132.04499999999999</v>
          </cell>
          <cell r="KG124">
            <v>2721.9009999999998</v>
          </cell>
          <cell r="KH124">
            <v>1455.904</v>
          </cell>
          <cell r="KI124">
            <v>1264.752</v>
          </cell>
          <cell r="KJ124">
            <v>722.81</v>
          </cell>
          <cell r="KK124">
            <v>-18.614000000000001</v>
          </cell>
          <cell r="KO124">
            <v>1898.8143</v>
          </cell>
          <cell r="KP124">
            <v>472.35612748660361</v>
          </cell>
          <cell r="KQ124">
            <v>248.90324550611979</v>
          </cell>
          <cell r="KR124">
            <v>273.05072721704869</v>
          </cell>
          <cell r="KS124">
            <v>273.05072721704869</v>
          </cell>
          <cell r="KT124">
            <v>190.04202137330009</v>
          </cell>
          <cell r="KU124">
            <v>141.80000000000001</v>
          </cell>
          <cell r="KV124">
            <v>5034.7883949187726</v>
          </cell>
          <cell r="KW124">
            <v>445.04160364014149</v>
          </cell>
          <cell r="KX124">
            <v>139.38792678817799</v>
          </cell>
          <cell r="KY124">
            <v>3388.842373545473</v>
          </cell>
          <cell r="KZ124">
            <v>1645.9460213733</v>
          </cell>
          <cell r="LA124">
            <v>1264.752</v>
          </cell>
          <cell r="LB124">
            <v>722.81</v>
          </cell>
          <cell r="LC124">
            <v>-31.490408499106891</v>
          </cell>
        </row>
        <row r="125">
          <cell r="A125" t="str">
            <v>PRIO3</v>
          </cell>
          <cell r="B125" t="str">
            <v>PRIO</v>
          </cell>
          <cell r="C125" t="str">
            <v>Oil, Gas &amp; Petrochemicals</v>
          </cell>
          <cell r="D125" t="str">
            <v>Regis Cardoso</v>
          </cell>
          <cell r="E125">
            <v>45638</v>
          </cell>
          <cell r="F125" t="str">
            <v>Buy</v>
          </cell>
          <cell r="G125" t="b">
            <v>0</v>
          </cell>
          <cell r="H125" t="str">
            <v>USD</v>
          </cell>
          <cell r="I125">
            <v>66</v>
          </cell>
          <cell r="J125">
            <v>0.13769999999999999</v>
          </cell>
          <cell r="K125">
            <v>6.5000000000000002E-2</v>
          </cell>
          <cell r="L125">
            <v>0.11874</v>
          </cell>
          <cell r="M125">
            <v>1249.65945773</v>
          </cell>
          <cell r="N125">
            <v>851.99130924345911</v>
          </cell>
          <cell r="O125">
            <v>805.919037953459</v>
          </cell>
          <cell r="P125">
            <v>952.62693873825447</v>
          </cell>
          <cell r="Q125">
            <v>934.97107634302233</v>
          </cell>
          <cell r="R125">
            <v>716.25687182176785</v>
          </cell>
          <cell r="S125">
            <v>843.74428875000001</v>
          </cell>
          <cell r="T125">
            <v>3914.5596975978142</v>
          </cell>
          <cell r="U125">
            <v>1842.375161135554</v>
          </cell>
          <cell r="V125">
            <v>893.96972989847859</v>
          </cell>
          <cell r="W125">
            <v>269.15971760467022</v>
          </cell>
          <cell r="X125">
            <v>1895.857989069221</v>
          </cell>
          <cell r="Y125">
            <v>1771.642836</v>
          </cell>
          <cell r="Z125">
            <v>-70.732325135553722</v>
          </cell>
          <cell r="AA125">
            <v>-753.01800000000003</v>
          </cell>
          <cell r="AB125">
            <v>13.264414800273309</v>
          </cell>
          <cell r="AC125">
            <v>152.6735570157804</v>
          </cell>
          <cell r="AD125">
            <v>0</v>
          </cell>
          <cell r="AE125">
            <v>2538.2422734748889</v>
          </cell>
          <cell r="AF125">
            <v>1703.006273474889</v>
          </cell>
          <cell r="AG125">
            <v>1460.964093756382</v>
          </cell>
          <cell r="AH125">
            <v>1853.139458796383</v>
          </cell>
          <cell r="AI125">
            <v>1847.84122466439</v>
          </cell>
          <cell r="AJ125">
            <v>1059.203310334465</v>
          </cell>
          <cell r="AK125">
            <v>838.55250000000001</v>
          </cell>
          <cell r="AL125">
            <v>5831.1267611643379</v>
          </cell>
          <cell r="AM125">
            <v>482.39167936235867</v>
          </cell>
          <cell r="AN125">
            <v>3770.1750000000002</v>
          </cell>
          <cell r="AO125">
            <v>715.47273046612122</v>
          </cell>
          <cell r="AP125">
            <v>2866.643209212863</v>
          </cell>
          <cell r="AQ125">
            <v>1973.520115459215</v>
          </cell>
          <cell r="AR125">
            <v>1491.0544887268561</v>
          </cell>
          <cell r="AS125">
            <v>-2602.9540000000002</v>
          </cell>
          <cell r="AT125">
            <v>-1481.1365038854119</v>
          </cell>
          <cell r="AU125">
            <v>-1240.679487803445</v>
          </cell>
          <cell r="AV125">
            <v>0</v>
          </cell>
          <cell r="AW125">
            <v>2359.3756211974242</v>
          </cell>
          <cell r="AX125">
            <v>1439.1135842794449</v>
          </cell>
          <cell r="AY125">
            <v>1313.224056847002</v>
          </cell>
          <cell r="AZ125">
            <v>1776.755137447851</v>
          </cell>
          <cell r="BA125">
            <v>1723.5501374478511</v>
          </cell>
          <cell r="BB125">
            <v>791.26818649085237</v>
          </cell>
          <cell r="BC125">
            <v>835.72132375000001</v>
          </cell>
          <cell r="BD125">
            <v>8240.7126063396936</v>
          </cell>
          <cell r="BE125">
            <v>570.66994090738376</v>
          </cell>
          <cell r="BF125">
            <v>3251.589365711648</v>
          </cell>
          <cell r="BG125">
            <v>500.37169777322742</v>
          </cell>
          <cell r="BH125">
            <v>3489.47308139912</v>
          </cell>
          <cell r="BI125">
            <v>3443.7039043923551</v>
          </cell>
          <cell r="BJ125">
            <v>2873.033963484972</v>
          </cell>
          <cell r="BK125">
            <v>-2540.6657532019358</v>
          </cell>
          <cell r="BL125">
            <v>-998.92219100085322</v>
          </cell>
          <cell r="BM125">
            <v>-1262.017411204404</v>
          </cell>
          <cell r="BN125">
            <v>0</v>
          </cell>
          <cell r="BO125">
            <v>2966.9185037395919</v>
          </cell>
          <cell r="BP125">
            <v>1709.288070935622</v>
          </cell>
          <cell r="BQ125">
            <v>1589.509847751418</v>
          </cell>
          <cell r="BR125">
            <v>2270.2883026345862</v>
          </cell>
          <cell r="BS125">
            <v>2270.2883026345862</v>
          </cell>
          <cell r="BT125">
            <v>902.02586379427646</v>
          </cell>
          <cell r="BU125">
            <v>835.05178699999999</v>
          </cell>
          <cell r="BV125">
            <v>10764.51641393241</v>
          </cell>
          <cell r="BW125">
            <v>1634.3808661606331</v>
          </cell>
          <cell r="BX125">
            <v>3168.9979230866238</v>
          </cell>
          <cell r="BY125">
            <v>417.18186850982329</v>
          </cell>
          <cell r="BZ125">
            <v>6070.7409451933954</v>
          </cell>
          <cell r="CA125">
            <v>3439.132183699403</v>
          </cell>
          <cell r="CB125">
            <v>1804.7513175387701</v>
          </cell>
          <cell r="CC125">
            <v>-678.61813720149598</v>
          </cell>
          <cell r="CD125">
            <v>1158.207220597023</v>
          </cell>
          <cell r="CE125">
            <v>1051.6860770928949</v>
          </cell>
          <cell r="CF125">
            <v>0</v>
          </cell>
          <cell r="CG125">
            <v>3556.7901118918589</v>
          </cell>
          <cell r="CH125">
            <v>2467.521806231061</v>
          </cell>
          <cell r="CI125">
            <v>2375.202097067553</v>
          </cell>
          <cell r="CJ125">
            <v>2911.8821814196058</v>
          </cell>
          <cell r="CK125">
            <v>2911.8821814196058</v>
          </cell>
          <cell r="CL125">
            <v>1446.4502219012379</v>
          </cell>
          <cell r="CM125">
            <v>835.05178699999999</v>
          </cell>
          <cell r="CN125">
            <v>11282.83946450071</v>
          </cell>
          <cell r="CO125">
            <v>2670.3102124975449</v>
          </cell>
          <cell r="CP125">
            <v>3047.1650801168262</v>
          </cell>
          <cell r="CQ125">
            <v>377.22894919346197</v>
          </cell>
          <cell r="CR125">
            <v>6615.1653033003568</v>
          </cell>
          <cell r="CS125">
            <v>3433.5399964785561</v>
          </cell>
          <cell r="CT125">
            <v>763.22978398101077</v>
          </cell>
          <cell r="CU125">
            <v>-279.06304172287241</v>
          </cell>
          <cell r="CV125">
            <v>2005.3533232206851</v>
          </cell>
          <cell r="CW125">
            <v>1912.831270098035</v>
          </cell>
          <cell r="CX125">
            <v>902.02586379427646</v>
          </cell>
          <cell r="CY125">
            <v>3748.554722986476</v>
          </cell>
          <cell r="CZ125">
            <v>2573.4719392303659</v>
          </cell>
          <cell r="DA125">
            <v>2477.215641082048</v>
          </cell>
          <cell r="DB125">
            <v>3070.7529071704398</v>
          </cell>
          <cell r="DC125">
            <v>3070.7529071704398</v>
          </cell>
          <cell r="DD125">
            <v>1533.102580135529</v>
          </cell>
          <cell r="DE125">
            <v>835.05178699999999</v>
          </cell>
          <cell r="DF125">
            <v>11422.012088753871</v>
          </cell>
          <cell r="DG125">
            <v>3289.2222584877122</v>
          </cell>
          <cell r="DH125">
            <v>2937.85117780473</v>
          </cell>
          <cell r="DI125">
            <v>389.23803099744771</v>
          </cell>
          <cell r="DJ125">
            <v>6701.8176615346474</v>
          </cell>
          <cell r="DK125">
            <v>3426.9653306297828</v>
          </cell>
          <cell r="DL125">
            <v>137.7430721420711</v>
          </cell>
          <cell r="DM125">
            <v>-357.60805094528052</v>
          </cell>
          <cell r="DN125">
            <v>2112.0734688173088</v>
          </cell>
          <cell r="DO125">
            <v>2065.3622678914039</v>
          </cell>
          <cell r="DP125">
            <v>1446.4502219012379</v>
          </cell>
          <cell r="DQ125">
            <v>3845.6554007567161</v>
          </cell>
          <cell r="DR125">
            <v>2602.2263159447839</v>
          </cell>
          <cell r="DS125">
            <v>2502.1938044903991</v>
          </cell>
          <cell r="DT125">
            <v>3144.1118665922581</v>
          </cell>
          <cell r="DU125">
            <v>3144.1118665922581</v>
          </cell>
          <cell r="DV125">
            <v>1563.661802559958</v>
          </cell>
          <cell r="DW125">
            <v>835.05178699999999</v>
          </cell>
          <cell r="DX125">
            <v>11492.879887601441</v>
          </cell>
          <cell r="DY125">
            <v>3922.2940690171181</v>
          </cell>
          <cell r="DZ125">
            <v>2791.7896974378809</v>
          </cell>
          <cell r="EA125">
            <v>400.06943251410888</v>
          </cell>
          <cell r="EB125">
            <v>6732.3768839590757</v>
          </cell>
          <cell r="EC125">
            <v>3419.3627448114012</v>
          </cell>
          <cell r="ED125">
            <v>-502.93132420571709</v>
          </cell>
          <cell r="EE125">
            <v>-334.6857831433922</v>
          </cell>
          <cell r="EF125">
            <v>2196.715708233125</v>
          </cell>
          <cell r="EG125">
            <v>2152.465129337374</v>
          </cell>
          <cell r="EH125">
            <v>1533.102580135529</v>
          </cell>
          <cell r="EI125">
            <v>3901.5779281886248</v>
          </cell>
          <cell r="EJ125">
            <v>2596.3983834775659</v>
          </cell>
          <cell r="EK125">
            <v>2492.713666696719</v>
          </cell>
          <cell r="EL125">
            <v>3179.9772580123731</v>
          </cell>
          <cell r="EM125">
            <v>3179.9772580123731</v>
          </cell>
          <cell r="EN125">
            <v>1572.3793576624021</v>
          </cell>
          <cell r="EO125">
            <v>835.05178699999999</v>
          </cell>
          <cell r="EP125">
            <v>11543.45586607428</v>
          </cell>
          <cell r="EQ125">
            <v>4582.3323484592966</v>
          </cell>
          <cell r="ER125">
            <v>2623.1699303146388</v>
          </cell>
          <cell r="ES125">
            <v>410.91234097181263</v>
          </cell>
          <cell r="ET125">
            <v>6741.0944390615186</v>
          </cell>
          <cell r="EU125">
            <v>3410.667511581029</v>
          </cell>
          <cell r="EV125">
            <v>-1171.664836878268</v>
          </cell>
          <cell r="EW125">
            <v>-336.61972192123318</v>
          </cell>
          <cell r="EX125">
            <v>2237.526698474876</v>
          </cell>
          <cell r="EY125">
            <v>2209.378460019911</v>
          </cell>
          <cell r="EZ125">
            <v>1563.661802559958</v>
          </cell>
          <cell r="FA125">
            <v>3600.0762356738251</v>
          </cell>
          <cell r="FB125">
            <v>2337.5304121869221</v>
          </cell>
          <cell r="FC125">
            <v>2233.8547202166451</v>
          </cell>
          <cell r="FD125">
            <v>2892.6727400167961</v>
          </cell>
          <cell r="FE125">
            <v>2892.6727400167961</v>
          </cell>
          <cell r="FF125">
            <v>1418.4682041634669</v>
          </cell>
          <cell r="FG125">
            <v>835.05178699999999</v>
          </cell>
          <cell r="FH125">
            <v>11421.97859765111</v>
          </cell>
          <cell r="FI125">
            <v>5352.024379328217</v>
          </cell>
          <cell r="FJ125">
            <v>2338.0269237470311</v>
          </cell>
          <cell r="FK125">
            <v>395.21807287186908</v>
          </cell>
          <cell r="FL125">
            <v>6587.1832855625844</v>
          </cell>
          <cell r="FM125">
            <v>3400.8086951071</v>
          </cell>
          <cell r="FN125">
            <v>-1951.215684221118</v>
          </cell>
          <cell r="FO125">
            <v>-89.814402217112303</v>
          </cell>
          <cell r="FP125">
            <v>2336.808511090494</v>
          </cell>
          <cell r="FQ125">
            <v>2342.0713885313221</v>
          </cell>
          <cell r="FR125">
            <v>1572.3793576624021</v>
          </cell>
          <cell r="FS125">
            <v>309.67599999999999</v>
          </cell>
          <cell r="FT125">
            <v>216.31200000000001</v>
          </cell>
          <cell r="FU125">
            <v>195.55500000000001</v>
          </cell>
          <cell r="FV125">
            <v>228.64099999999999</v>
          </cell>
          <cell r="FW125">
            <v>232.047</v>
          </cell>
          <cell r="FX125">
            <v>223.40199999999999</v>
          </cell>
          <cell r="FY125">
            <v>835.05178699999999</v>
          </cell>
          <cell r="FZ125">
            <v>2714.956380989981</v>
          </cell>
          <cell r="GA125">
            <v>652.54200000000003</v>
          </cell>
          <cell r="GB125">
            <v>637.971</v>
          </cell>
          <cell r="GC125">
            <v>191.00601863</v>
          </cell>
          <cell r="GD125">
            <v>1419.00221949</v>
          </cell>
          <cell r="GE125">
            <v>1015.30701863</v>
          </cell>
          <cell r="GF125">
            <v>-133.53998136999999</v>
          </cell>
          <cell r="GG125">
            <v>-59.801000000000002</v>
          </cell>
          <cell r="GH125">
            <v>4.800092347498838</v>
          </cell>
          <cell r="GI125">
            <v>115.557</v>
          </cell>
          <cell r="GJ125">
            <v>0</v>
          </cell>
          <cell r="GK125">
            <v>377.33679523437132</v>
          </cell>
          <cell r="GL125">
            <v>257.30851401218803</v>
          </cell>
          <cell r="GM125">
            <v>219.673426362188</v>
          </cell>
          <cell r="GN125">
            <v>257.02367662218802</v>
          </cell>
          <cell r="GO125">
            <v>277.0630660689024</v>
          </cell>
          <cell r="GP125">
            <v>141.2704504144267</v>
          </cell>
          <cell r="GQ125">
            <v>835.05178699999999</v>
          </cell>
          <cell r="GR125">
            <v>3110.3989999999999</v>
          </cell>
          <cell r="GS125">
            <v>609.65700000000004</v>
          </cell>
          <cell r="GT125">
            <v>682.53499999999997</v>
          </cell>
          <cell r="GU125">
            <v>185.7129316151202</v>
          </cell>
          <cell r="GV125">
            <v>1560.066</v>
          </cell>
          <cell r="GW125">
            <v>1268.8076811359299</v>
          </cell>
          <cell r="GX125">
            <v>16.54068113592966</v>
          </cell>
          <cell r="GY125">
            <v>-408.577</v>
          </cell>
          <cell r="GZ125">
            <v>-195.7380042865133</v>
          </cell>
          <cell r="HA125">
            <v>-157.49319158847899</v>
          </cell>
          <cell r="HB125">
            <v>0</v>
          </cell>
          <cell r="HC125">
            <v>378.1545262256285</v>
          </cell>
          <cell r="HD125">
            <v>265.78275884684939</v>
          </cell>
          <cell r="HE125">
            <v>245.72479422603379</v>
          </cell>
          <cell r="HF125">
            <v>293.69898460082919</v>
          </cell>
          <cell r="HG125">
            <v>294.68748185912239</v>
          </cell>
          <cell r="HH125">
            <v>154.8497315264577</v>
          </cell>
          <cell r="HI125">
            <v>835.05178699999999</v>
          </cell>
          <cell r="HJ125">
            <v>3684.4136330211431</v>
          </cell>
          <cell r="HK125">
            <v>1546.758821217707</v>
          </cell>
          <cell r="HL125">
            <v>751.63659966490434</v>
          </cell>
          <cell r="HM125">
            <v>263.07875701848258</v>
          </cell>
          <cell r="HN125">
            <v>1708.6379982190631</v>
          </cell>
          <cell r="HO125">
            <v>1690.3130581708749</v>
          </cell>
          <cell r="HP125">
            <v>-28.250383932970461</v>
          </cell>
          <cell r="HQ125">
            <v>-115.64400000000001</v>
          </cell>
          <cell r="HR125">
            <v>86.746624867797777</v>
          </cell>
          <cell r="HS125">
            <v>90.398302841684924</v>
          </cell>
          <cell r="HT125">
            <v>0</v>
          </cell>
          <cell r="HU125">
            <v>184.49213627000009</v>
          </cell>
          <cell r="HV125">
            <v>112.5880363844217</v>
          </cell>
          <cell r="HW125">
            <v>144.96581736523731</v>
          </cell>
          <cell r="HX125">
            <v>173.26327751523729</v>
          </cell>
          <cell r="HY125">
            <v>131.17352841499749</v>
          </cell>
          <cell r="HZ125">
            <v>196.73468988088339</v>
          </cell>
          <cell r="IA125">
            <v>835.05178699999999</v>
          </cell>
          <cell r="IB125">
            <v>3914.5596975978142</v>
          </cell>
          <cell r="IC125">
            <v>1842.375161135554</v>
          </cell>
          <cell r="ID125">
            <v>893.96972989847859</v>
          </cell>
          <cell r="IE125">
            <v>269.15971760467022</v>
          </cell>
          <cell r="IF125">
            <v>1895.857989069221</v>
          </cell>
          <cell r="IG125">
            <v>1771.642836</v>
          </cell>
          <cell r="IH125">
            <v>-70.732325135553722</v>
          </cell>
          <cell r="II125">
            <v>-168.99600000000001</v>
          </cell>
          <cell r="IJ125">
            <v>117.45570187149001</v>
          </cell>
          <cell r="IK125">
            <v>104.2114457625745</v>
          </cell>
          <cell r="IL125">
            <v>0</v>
          </cell>
          <cell r="IM125">
            <v>543.16600000000005</v>
          </cell>
          <cell r="IN125">
            <v>354.904</v>
          </cell>
          <cell r="IO125">
            <v>292.91568785723939</v>
          </cell>
          <cell r="IP125">
            <v>361.71436833723942</v>
          </cell>
          <cell r="IQ125">
            <v>388.96028782000002</v>
          </cell>
          <cell r="IR125">
            <v>221.7842950356345</v>
          </cell>
          <cell r="IS125">
            <v>835.05178699999999</v>
          </cell>
          <cell r="IT125">
            <v>4997.8900000000003</v>
          </cell>
          <cell r="IU125">
            <v>103.767</v>
          </cell>
          <cell r="IV125">
            <v>1308.05</v>
          </cell>
          <cell r="IW125">
            <v>785.45399999999995</v>
          </cell>
          <cell r="IX125">
            <v>2072.7710000000002</v>
          </cell>
          <cell r="IY125">
            <v>2061.0100000000002</v>
          </cell>
          <cell r="IZ125">
            <v>1929.999</v>
          </cell>
          <cell r="JA125">
            <v>-1986.991</v>
          </cell>
          <cell r="JB125">
            <v>-2043.744805875087</v>
          </cell>
          <cell r="JC125">
            <v>-1988.9903688062891</v>
          </cell>
          <cell r="JD125">
            <v>0</v>
          </cell>
          <cell r="JE125">
            <v>484.85491840615782</v>
          </cell>
          <cell r="JF125">
            <v>301.66591840615769</v>
          </cell>
          <cell r="JG125">
            <v>245.39454467201841</v>
          </cell>
          <cell r="JH125">
            <v>341.20742535201839</v>
          </cell>
          <cell r="JI125">
            <v>342.69051595925782</v>
          </cell>
          <cell r="JJ125">
            <v>176.78800000000001</v>
          </cell>
          <cell r="JK125">
            <v>835.05178699999999</v>
          </cell>
          <cell r="JL125">
            <v>5371.0259999999998</v>
          </cell>
          <cell r="JM125">
            <v>239.71899999999999</v>
          </cell>
          <cell r="JN125">
            <v>1584.0429999999999</v>
          </cell>
          <cell r="JO125">
            <v>847.45100000000002</v>
          </cell>
          <cell r="JP125">
            <v>2231.4679999999998</v>
          </cell>
          <cell r="JQ125">
            <v>2126.8780000000002</v>
          </cell>
          <cell r="JR125">
            <v>1887.0360000000001</v>
          </cell>
          <cell r="JS125">
            <v>-269.63306</v>
          </cell>
          <cell r="JT125">
            <v>104.0171342128576</v>
          </cell>
          <cell r="JU125">
            <v>200.02708919687109</v>
          </cell>
          <cell r="JV125">
            <v>0</v>
          </cell>
          <cell r="JW125">
            <v>824.09</v>
          </cell>
          <cell r="JX125">
            <v>537.70000000000005</v>
          </cell>
          <cell r="JY125">
            <v>466.95777639879401</v>
          </cell>
          <cell r="JZ125">
            <v>629.16534888879391</v>
          </cell>
          <cell r="KA125">
            <v>642.40733134689992</v>
          </cell>
          <cell r="KB125">
            <v>345.238</v>
          </cell>
          <cell r="KC125">
            <v>835.05178699999999</v>
          </cell>
          <cell r="KD125">
            <v>5695.68</v>
          </cell>
          <cell r="KE125">
            <v>444.37599999999998</v>
          </cell>
          <cell r="KF125">
            <v>1725.336</v>
          </cell>
          <cell r="KG125">
            <v>774.23400000000004</v>
          </cell>
          <cell r="KH125">
            <v>2576.3049999999998</v>
          </cell>
          <cell r="KI125">
            <v>2101.15</v>
          </cell>
          <cell r="KJ125">
            <v>1651.2170000000001</v>
          </cell>
          <cell r="KK125">
            <v>-236.9555</v>
          </cell>
          <cell r="KL125">
            <v>197.9505856184156</v>
          </cell>
          <cell r="KM125">
            <v>260.88970032966012</v>
          </cell>
          <cell r="KN125">
            <v>0</v>
          </cell>
          <cell r="KO125">
            <v>686.13135506873084</v>
          </cell>
          <cell r="KP125">
            <v>508.73635506873092</v>
          </cell>
          <cell r="KQ125">
            <v>455.69608482833058</v>
          </cell>
          <cell r="KR125">
            <v>521.0523162183307</v>
          </cell>
          <cell r="KS125">
            <v>473.7830895382325</v>
          </cell>
          <cell r="KT125">
            <v>315.39301529883102</v>
          </cell>
          <cell r="KU125">
            <v>835.05178699999999</v>
          </cell>
          <cell r="KV125">
            <v>5831.1267611643379</v>
          </cell>
          <cell r="KW125">
            <v>482.39167936235867</v>
          </cell>
          <cell r="KX125">
            <v>3770.1750000000002</v>
          </cell>
          <cell r="KY125">
            <v>715.47273046612122</v>
          </cell>
          <cell r="KZ125">
            <v>2866.643209212863</v>
          </cell>
          <cell r="LA125">
            <v>1973.520115459215</v>
          </cell>
          <cell r="LB125">
            <v>1491.0544887268561</v>
          </cell>
          <cell r="LC125">
            <v>-109.37444000000001</v>
          </cell>
          <cell r="LD125">
            <v>260.64058215840203</v>
          </cell>
          <cell r="LE125">
            <v>287.39409147631272</v>
          </cell>
          <cell r="LF125">
            <v>0</v>
          </cell>
          <cell r="LG125">
            <v>639.37301361594496</v>
          </cell>
          <cell r="LH125">
            <v>407.35601361594502</v>
          </cell>
          <cell r="LI125">
            <v>354.35734342456487</v>
          </cell>
          <cell r="LJ125">
            <v>477.24869075456479</v>
          </cell>
          <cell r="LK125">
            <v>472.81869075456478</v>
          </cell>
          <cell r="LL125">
            <v>217.71508241863589</v>
          </cell>
          <cell r="LM125">
            <v>835.05178699999999</v>
          </cell>
          <cell r="LN125">
            <v>6139.9942018832398</v>
          </cell>
          <cell r="LO125">
            <v>806.63262629012831</v>
          </cell>
          <cell r="LP125">
            <v>2133.9038521239181</v>
          </cell>
          <cell r="LQ125">
            <v>725.60822135139767</v>
          </cell>
          <cell r="LR125">
            <v>3081.648238881492</v>
          </cell>
          <cell r="LS125">
            <v>2218.712733349334</v>
          </cell>
          <cell r="LT125">
            <v>1413.243785179206</v>
          </cell>
          <cell r="LU125">
            <v>-310.06200000000001</v>
          </cell>
          <cell r="LV125">
            <v>113.39343781543469</v>
          </cell>
          <cell r="LW125">
            <v>66.97330467716381</v>
          </cell>
          <cell r="LX125">
            <v>0</v>
          </cell>
          <cell r="LY125">
            <v>727.56</v>
          </cell>
          <cell r="LZ125">
            <v>483.07400000000001</v>
          </cell>
          <cell r="MA125">
            <v>469.33748251000009</v>
          </cell>
          <cell r="MB125">
            <v>598.89302863000012</v>
          </cell>
          <cell r="MC125">
            <v>541.75702863000004</v>
          </cell>
          <cell r="MD125">
            <v>266.54162311164481</v>
          </cell>
          <cell r="ME125">
            <v>835.05178699999999</v>
          </cell>
          <cell r="MF125">
            <v>6604.6050878427877</v>
          </cell>
          <cell r="MG125">
            <v>1159.9117633708941</v>
          </cell>
          <cell r="MH125">
            <v>2217.5197827363122</v>
          </cell>
          <cell r="MI125">
            <v>817.21559863991388</v>
          </cell>
          <cell r="MJ125">
            <v>3196.0968582053451</v>
          </cell>
          <cell r="MK125">
            <v>2384.9772951048499</v>
          </cell>
          <cell r="ML125">
            <v>1220.851776503956</v>
          </cell>
          <cell r="MM125">
            <v>-148.846</v>
          </cell>
          <cell r="MN125">
            <v>537.87021336270072</v>
          </cell>
          <cell r="MO125">
            <v>281.89502863000013</v>
          </cell>
          <cell r="MP125">
            <v>0</v>
          </cell>
          <cell r="MQ125">
            <v>479.84699999999998</v>
          </cell>
          <cell r="MR125">
            <v>240.46199999999999</v>
          </cell>
          <cell r="MS125">
            <v>223.739</v>
          </cell>
          <cell r="MT125">
            <v>335.113</v>
          </cell>
          <cell r="MU125">
            <v>343.47399999999999</v>
          </cell>
          <cell r="MV125">
            <v>156.57599999999999</v>
          </cell>
          <cell r="MW125">
            <v>835.05178699999999</v>
          </cell>
          <cell r="MX125">
            <v>7948.8653861143412</v>
          </cell>
          <cell r="MY125">
            <v>2160.3436854189522</v>
          </cell>
          <cell r="MZ125">
            <v>2239.7694996202249</v>
          </cell>
          <cell r="NA125">
            <v>627.21369783375008</v>
          </cell>
          <cell r="NB125">
            <v>3339.037600438548</v>
          </cell>
          <cell r="NC125">
            <v>3444.94728016</v>
          </cell>
          <cell r="ND125">
            <v>1276.071698041048</v>
          </cell>
          <cell r="NE125">
            <v>-268.654</v>
          </cell>
          <cell r="NF125">
            <v>-75.76024197792529</v>
          </cell>
          <cell r="NG125">
            <v>-18.286999999999999</v>
          </cell>
          <cell r="NH125">
            <v>0</v>
          </cell>
          <cell r="NI125">
            <v>512.59560758147916</v>
          </cell>
          <cell r="NJ125">
            <v>308.22157066350002</v>
          </cell>
          <cell r="NK125">
            <v>265.79023091243761</v>
          </cell>
          <cell r="NL125">
            <v>365.50041806328602</v>
          </cell>
          <cell r="NM125">
            <v>365.50041806328602</v>
          </cell>
          <cell r="NN125">
            <v>150.43548096057171</v>
          </cell>
          <cell r="NO125">
            <v>835.05178699999999</v>
          </cell>
          <cell r="NP125">
            <v>8240.7126063396936</v>
          </cell>
          <cell r="NQ125">
            <v>570.66994090738376</v>
          </cell>
          <cell r="NR125">
            <v>3251.589365711648</v>
          </cell>
          <cell r="NS125">
            <v>500.37169777322742</v>
          </cell>
          <cell r="NT125">
            <v>3489.47308139912</v>
          </cell>
          <cell r="NU125">
            <v>3443.7039043923551</v>
          </cell>
          <cell r="NV125">
            <v>2873.033963484972</v>
          </cell>
          <cell r="NW125">
            <v>-1813.103753201937</v>
          </cell>
          <cell r="NX125">
            <v>-1574.4256002010629</v>
          </cell>
          <cell r="NY125">
            <v>-1592.5987445115679</v>
          </cell>
          <cell r="NZ125">
            <v>0</v>
          </cell>
          <cell r="OA125">
            <v>660.18337308385605</v>
          </cell>
          <cell r="OB125">
            <v>369.83045827276811</v>
          </cell>
          <cell r="OC125">
            <v>325.11803322504238</v>
          </cell>
          <cell r="OD125">
            <v>469.5708010511679</v>
          </cell>
          <cell r="OE125">
            <v>469.5708010511679</v>
          </cell>
          <cell r="OF125">
            <v>175.80758498306719</v>
          </cell>
          <cell r="OG125">
            <v>835.05178699999999</v>
          </cell>
          <cell r="OH125">
            <v>9783.7776499098527</v>
          </cell>
          <cell r="OI125">
            <v>729.47279062356824</v>
          </cell>
          <cell r="OJ125">
            <v>3228.9458456543189</v>
          </cell>
          <cell r="OK125">
            <v>381.93424142145051</v>
          </cell>
          <cell r="OL125">
            <v>5144.5226663821859</v>
          </cell>
          <cell r="OM125">
            <v>3442.7720809209259</v>
          </cell>
          <cell r="ON125">
            <v>2713.2992902973579</v>
          </cell>
          <cell r="OO125">
            <v>-270.94387184837211</v>
          </cell>
          <cell r="OP125">
            <v>184.57269047182689</v>
          </cell>
          <cell r="OQ125">
            <v>155.84571977718019</v>
          </cell>
          <cell r="OR125">
            <v>0</v>
          </cell>
          <cell r="OS125">
            <v>655.71043892400712</v>
          </cell>
          <cell r="OT125">
            <v>357.66820545411719</v>
          </cell>
          <cell r="OU125">
            <v>334.05672882527881</v>
          </cell>
          <cell r="OV125">
            <v>486.83039193225062</v>
          </cell>
          <cell r="OW125">
            <v>486.83039193225062</v>
          </cell>
          <cell r="OX125">
            <v>182.65905117015009</v>
          </cell>
          <cell r="OY125">
            <v>835.05178699999999</v>
          </cell>
          <cell r="OZ125">
            <v>10177.98882963044</v>
          </cell>
          <cell r="PA125">
            <v>1009.597384210495</v>
          </cell>
          <cell r="PB125">
            <v>3202.281156420474</v>
          </cell>
          <cell r="PC125">
            <v>387.03565621461269</v>
          </cell>
          <cell r="PD125">
            <v>5527.1817175523356</v>
          </cell>
          <cell r="PE125">
            <v>3441.7131766248422</v>
          </cell>
          <cell r="PF125">
            <v>2432.1157924143472</v>
          </cell>
          <cell r="PG125">
            <v>-100.12712058550041</v>
          </cell>
          <cell r="PH125">
            <v>304.85029578419631</v>
          </cell>
          <cell r="PI125">
            <v>277.13498077456637</v>
          </cell>
          <cell r="PJ125">
            <v>0</v>
          </cell>
          <cell r="PK125">
            <v>775.2152316372343</v>
          </cell>
          <cell r="PL125">
            <v>449.46130719749101</v>
          </cell>
          <cell r="PM125">
            <v>424.26684006829129</v>
          </cell>
          <cell r="PN125">
            <v>606.2100586994635</v>
          </cell>
          <cell r="PO125">
            <v>606.2100586994635</v>
          </cell>
          <cell r="PP125">
            <v>243.94966729544501</v>
          </cell>
          <cell r="PQ125">
            <v>835.05178699999999</v>
          </cell>
          <cell r="PR125">
            <v>10446.651461547441</v>
          </cell>
          <cell r="PS125">
            <v>1277.411172720316</v>
          </cell>
          <cell r="PT125">
            <v>3191.2041707616982</v>
          </cell>
          <cell r="PU125">
            <v>405.42074812328627</v>
          </cell>
          <cell r="PV125">
            <v>5771.1313848477803</v>
          </cell>
          <cell r="PW125">
            <v>3440.4042473731311</v>
          </cell>
          <cell r="PX125">
            <v>2162.9930746528148</v>
          </cell>
          <cell r="PY125">
            <v>-153.7656667181821</v>
          </cell>
          <cell r="PZ125">
            <v>290.69516873267452</v>
          </cell>
          <cell r="QA125">
            <v>264.79133601291062</v>
          </cell>
          <cell r="QB125">
            <v>0</v>
          </cell>
          <cell r="QC125">
            <v>875.80946009449485</v>
          </cell>
          <cell r="QD125">
            <v>532.3281000112454</v>
          </cell>
          <cell r="QE125">
            <v>506.06824563280492</v>
          </cell>
          <cell r="QF125">
            <v>707.6770509517039</v>
          </cell>
          <cell r="QG125">
            <v>707.6770509517039</v>
          </cell>
          <cell r="QH125">
            <v>299.60956034561428</v>
          </cell>
          <cell r="QI125">
            <v>835.05178699999999</v>
          </cell>
          <cell r="QJ125">
            <v>10764.51641393241</v>
          </cell>
          <cell r="QK125">
            <v>1634.3808661606331</v>
          </cell>
          <cell r="QL125">
            <v>3168.9979230866238</v>
          </cell>
          <cell r="QM125">
            <v>417.18186850982329</v>
          </cell>
          <cell r="QN125">
            <v>6070.7409451933954</v>
          </cell>
          <cell r="QO125">
            <v>3439.132183699403</v>
          </cell>
          <cell r="QP125">
            <v>1804.7513175387701</v>
          </cell>
          <cell r="QQ125">
            <v>-153.7814780494414</v>
          </cell>
          <cell r="QR125">
            <v>378.08906560832531</v>
          </cell>
          <cell r="QS125">
            <v>353.91404052823759</v>
          </cell>
          <cell r="QT125">
            <v>0</v>
          </cell>
          <cell r="ZB125">
            <v>810.76983981468311</v>
          </cell>
          <cell r="ZC125">
            <v>462.65318563399819</v>
          </cell>
          <cell r="ZD125">
            <v>390.29946464578052</v>
          </cell>
          <cell r="ZE125">
            <v>551.42915118030919</v>
          </cell>
          <cell r="ZF125">
            <v>565.43759240866973</v>
          </cell>
          <cell r="ZG125">
            <v>243.82899234366681</v>
          </cell>
          <cell r="ZH125">
            <v>671.40262400000006</v>
          </cell>
          <cell r="ZI125">
            <v>2190.0230790479782</v>
          </cell>
          <cell r="ZJ125">
            <v>173.94200000000001</v>
          </cell>
          <cell r="ZK125">
            <v>635.97299999999996</v>
          </cell>
          <cell r="ZL125">
            <v>195.41325870084179</v>
          </cell>
          <cell r="ZM125">
            <v>1186.319</v>
          </cell>
          <cell r="ZN125">
            <v>699.09425870084181</v>
          </cell>
          <cell r="ZO125">
            <v>-149.70174129915819</v>
          </cell>
          <cell r="ZP125">
            <v>-279.29996354014258</v>
          </cell>
          <cell r="ZQ125">
            <v>53.69967640243425</v>
          </cell>
          <cell r="ZR125">
            <v>72.245657013282852</v>
          </cell>
          <cell r="ZS125">
            <v>0</v>
          </cell>
        </row>
        <row r="126">
          <cell r="A126" t="str">
            <v>PRNR3</v>
          </cell>
          <cell r="B126" t="str">
            <v>Priner</v>
          </cell>
          <cell r="C126" t="str">
            <v>Transportation</v>
          </cell>
          <cell r="D126" t="str">
            <v>Pedro Bruno</v>
          </cell>
          <cell r="E126">
            <v>45260</v>
          </cell>
          <cell r="F126" t="str">
            <v>Buy</v>
          </cell>
          <cell r="G126" t="b">
            <v>0</v>
          </cell>
          <cell r="H126" t="str">
            <v>BRL</v>
          </cell>
          <cell r="I126">
            <v>19.3</v>
          </cell>
          <cell r="J126">
            <v>0.15809178719877401</v>
          </cell>
          <cell r="K126">
            <v>0.14036000000000001</v>
          </cell>
          <cell r="L126">
            <v>0.1332191960632399</v>
          </cell>
          <cell r="AE126">
            <v>1046.4103984382029</v>
          </cell>
          <cell r="AF126">
            <v>215.57140343728929</v>
          </cell>
          <cell r="AG126">
            <v>87.399403437289294</v>
          </cell>
          <cell r="AH126">
            <v>126.4603391972893</v>
          </cell>
          <cell r="AI126">
            <v>126.4603391972893</v>
          </cell>
          <cell r="AJ126">
            <v>25.08040343728937</v>
          </cell>
          <cell r="AK126">
            <v>44.902050000000003</v>
          </cell>
          <cell r="AL126">
            <v>837.00399999000001</v>
          </cell>
          <cell r="AM126">
            <v>136.90199999999999</v>
          </cell>
          <cell r="AN126">
            <v>255.291</v>
          </cell>
          <cell r="AO126">
            <v>598.29999999999995</v>
          </cell>
          <cell r="AP126">
            <v>238.70400000000001</v>
          </cell>
          <cell r="AQ126">
            <v>410.34300000000002</v>
          </cell>
          <cell r="AR126">
            <v>273.44099999999997</v>
          </cell>
          <cell r="AS126">
            <v>-106.992</v>
          </cell>
          <cell r="AT126">
            <v>-72.201561531144407</v>
          </cell>
          <cell r="AU126">
            <v>96.334339137289419</v>
          </cell>
          <cell r="AV126">
            <v>-43.142000000000003</v>
          </cell>
          <cell r="AW126">
            <v>974.64753994127977</v>
          </cell>
          <cell r="AX126">
            <v>211.50132332864391</v>
          </cell>
          <cell r="AY126">
            <v>80.622786727327508</v>
          </cell>
          <cell r="AZ126">
            <v>127.20996810075791</v>
          </cell>
          <cell r="BA126">
            <v>127.20996810075791</v>
          </cell>
          <cell r="BB126">
            <v>26.469684290640611</v>
          </cell>
          <cell r="BC126">
            <v>44.902050000000003</v>
          </cell>
          <cell r="BD126">
            <v>922.78260055583041</v>
          </cell>
          <cell r="BE126">
            <v>161.29213588767291</v>
          </cell>
          <cell r="BF126">
            <v>285.11069941972931</v>
          </cell>
          <cell r="BG126">
            <v>583.5336716413924</v>
          </cell>
          <cell r="BH126">
            <v>339.24892891443778</v>
          </cell>
          <cell r="BI126">
            <v>412.31032654850571</v>
          </cell>
          <cell r="BJ126">
            <v>251.01819066083289</v>
          </cell>
          <cell r="BK126">
            <v>-91.610596180278279</v>
          </cell>
          <cell r="BL126">
            <v>-7.1430485817467968</v>
          </cell>
          <cell r="BM126">
            <v>-34.124108736124477</v>
          </cell>
          <cell r="BN126">
            <v>-10.98523020940563</v>
          </cell>
          <cell r="BO126">
            <v>1262.46600915269</v>
          </cell>
          <cell r="BP126">
            <v>285.65626004682099</v>
          </cell>
          <cell r="BQ126">
            <v>126.3037823136243</v>
          </cell>
          <cell r="BR126">
            <v>178.91034453465139</v>
          </cell>
          <cell r="BS126">
            <v>178.91034453465139</v>
          </cell>
          <cell r="BT126">
            <v>56.272830930960687</v>
          </cell>
          <cell r="BU126">
            <v>44.902050000000003</v>
          </cell>
          <cell r="BV126">
            <v>1025.1002703064571</v>
          </cell>
          <cell r="BW126">
            <v>179.74704136920599</v>
          </cell>
          <cell r="BX126">
            <v>319.31840543393349</v>
          </cell>
          <cell r="BY126">
            <v>648.14854466827546</v>
          </cell>
          <cell r="BZ126">
            <v>376.95172563818147</v>
          </cell>
          <cell r="CA126">
            <v>448.29060780935743</v>
          </cell>
          <cell r="CB126">
            <v>268.54356644015132</v>
          </cell>
          <cell r="CC126">
            <v>-94.684950686451714</v>
          </cell>
          <cell r="CD126">
            <v>28.132323823929848</v>
          </cell>
          <cell r="CE126">
            <v>37.024939688750187</v>
          </cell>
          <cell r="CF126">
            <v>-18.570034207217031</v>
          </cell>
          <cell r="CG126">
            <v>1550.9719492624911</v>
          </cell>
          <cell r="CH126">
            <v>356.28249337282068</v>
          </cell>
          <cell r="CI126">
            <v>170.67740160500131</v>
          </cell>
          <cell r="CJ126">
            <v>233.5236101285648</v>
          </cell>
          <cell r="CK126">
            <v>233.5236101285648</v>
          </cell>
          <cell r="CL126">
            <v>83.443563082416716</v>
          </cell>
          <cell r="CM126">
            <v>44.902050000000003</v>
          </cell>
          <cell r="CN126">
            <v>1153.3037080049569</v>
          </cell>
          <cell r="CO126">
            <v>185.94420258399381</v>
          </cell>
          <cell r="CP126">
            <v>356.48805249323379</v>
          </cell>
          <cell r="CQ126">
            <v>720.44479510155566</v>
          </cell>
          <cell r="CR126">
            <v>432.85891290340078</v>
          </cell>
          <cell r="CS126">
            <v>489.54646165973958</v>
          </cell>
          <cell r="CT126">
            <v>303.60225907574579</v>
          </cell>
          <cell r="CU126">
            <v>-108.5680364483744</v>
          </cell>
          <cell r="CV126">
            <v>21.68120515848706</v>
          </cell>
          <cell r="CW126">
            <v>33.733537031985243</v>
          </cell>
          <cell r="CX126">
            <v>-27.53637581719752</v>
          </cell>
          <cell r="CY126">
            <v>1775.0547960144311</v>
          </cell>
          <cell r="CZ126">
            <v>410.52011693700268</v>
          </cell>
          <cell r="DA126">
            <v>208.32090501283361</v>
          </cell>
          <cell r="DB126">
            <v>282.86771231633782</v>
          </cell>
          <cell r="DC126">
            <v>282.86771231633782</v>
          </cell>
          <cell r="DD126">
            <v>104.83737417675709</v>
          </cell>
          <cell r="DE126">
            <v>44.902050000000003</v>
          </cell>
          <cell r="DF126">
            <v>1291.5857298519629</v>
          </cell>
          <cell r="DG126">
            <v>224.140878520115</v>
          </cell>
          <cell r="DH126">
            <v>389.68230500097002</v>
          </cell>
          <cell r="DI126">
            <v>788.48577625013513</v>
          </cell>
          <cell r="DJ126">
            <v>503.09995360182802</v>
          </cell>
          <cell r="DK126">
            <v>533.39031512129611</v>
          </cell>
          <cell r="DL126">
            <v>309.24943660118112</v>
          </cell>
          <cell r="DM126">
            <v>-115.378561740938</v>
          </cell>
          <cell r="DN126">
            <v>61.603579084607702</v>
          </cell>
          <cell r="DO126">
            <v>72.793009414451006</v>
          </cell>
          <cell r="DP126">
            <v>-34.596333478329832</v>
          </cell>
          <cell r="DQ126">
            <v>1882.005531474299</v>
          </cell>
          <cell r="DR126">
            <v>433.9267676043512</v>
          </cell>
          <cell r="DS126">
            <v>229.0316457266066</v>
          </cell>
          <cell r="DT126">
            <v>315.31327514081971</v>
          </cell>
          <cell r="DU126">
            <v>315.31327514081971</v>
          </cell>
          <cell r="DV126">
            <v>117.3476908283349</v>
          </cell>
          <cell r="DW126">
            <v>44.902050000000003</v>
          </cell>
          <cell r="DX126">
            <v>1428.596390318502</v>
          </cell>
          <cell r="DY126">
            <v>296.80854025703121</v>
          </cell>
          <cell r="DZ126">
            <v>418.98818879309709</v>
          </cell>
          <cell r="EA126">
            <v>846.87348386168992</v>
          </cell>
          <cell r="EB126">
            <v>581.72290645681232</v>
          </cell>
          <cell r="EC126">
            <v>579.87585174871128</v>
          </cell>
          <cell r="ED126">
            <v>283.06731149168007</v>
          </cell>
          <cell r="EE126">
            <v>-122.3303595458294</v>
          </cell>
          <cell r="EF126">
            <v>98.720058434076961</v>
          </cell>
          <cell r="EG126">
            <v>111.3923997102667</v>
          </cell>
          <cell r="EH126">
            <v>-38.724737973350528</v>
          </cell>
          <cell r="EI126">
            <v>1995.4002707142699</v>
          </cell>
          <cell r="EJ126">
            <v>459.17196016412942</v>
          </cell>
          <cell r="EK126">
            <v>241.5411535404298</v>
          </cell>
          <cell r="EL126">
            <v>334.31155437833382</v>
          </cell>
          <cell r="EM126">
            <v>334.31155437833382</v>
          </cell>
          <cell r="EN126">
            <v>126.92320423342279</v>
          </cell>
          <cell r="EO126">
            <v>44.902050000000003</v>
          </cell>
          <cell r="EP126">
            <v>1490.4410685869809</v>
          </cell>
          <cell r="EQ126">
            <v>291.7258912980609</v>
          </cell>
          <cell r="ER126">
            <v>449.0110039975545</v>
          </cell>
          <cell r="ES126">
            <v>908.71816213016803</v>
          </cell>
          <cell r="ET126">
            <v>581.72290645681232</v>
          </cell>
          <cell r="EU126">
            <v>629.16223843535374</v>
          </cell>
          <cell r="EV126">
            <v>337.43634713729278</v>
          </cell>
          <cell r="EW126">
            <v>-129.7010175964275</v>
          </cell>
          <cell r="EX126">
            <v>105.04812569107089</v>
          </cell>
          <cell r="EY126">
            <v>121.8405552744525</v>
          </cell>
          <cell r="EZ126">
            <v>-126.92320423342279</v>
          </cell>
          <cell r="FA126">
            <v>2115.627278336166</v>
          </cell>
          <cell r="FB126">
            <v>486.10019120929132</v>
          </cell>
          <cell r="FC126">
            <v>255.036607515047</v>
          </cell>
          <cell r="FD126">
            <v>354.45451936948518</v>
          </cell>
          <cell r="FE126">
            <v>354.45451936948518</v>
          </cell>
          <cell r="FF126">
            <v>130.72433684699749</v>
          </cell>
          <cell r="FG126">
            <v>44.902050000000003</v>
          </cell>
          <cell r="FH126">
            <v>1555.988942860487</v>
          </cell>
          <cell r="FI126">
            <v>287.37271727324099</v>
          </cell>
          <cell r="FJ126">
            <v>479.98273282339147</v>
          </cell>
          <cell r="FK126">
            <v>974.26603640367443</v>
          </cell>
          <cell r="FL126">
            <v>581.72290645681232</v>
          </cell>
          <cell r="FM126">
            <v>681.41823221025709</v>
          </cell>
          <cell r="FN126">
            <v>394.04551493701609</v>
          </cell>
          <cell r="FO126">
            <v>-137.5157730918508</v>
          </cell>
          <cell r="FP126">
            <v>111.7149931602078</v>
          </cell>
          <cell r="FQ126">
            <v>126.3711628221776</v>
          </cell>
          <cell r="FR126">
            <v>-130.72433684699749</v>
          </cell>
          <cell r="IM126">
            <v>241.262</v>
          </cell>
          <cell r="IN126">
            <v>49.59099999999998</v>
          </cell>
          <cell r="IO126">
            <v>24.054999999999978</v>
          </cell>
          <cell r="IP126">
            <v>32.780836929999978</v>
          </cell>
          <cell r="IQ126">
            <v>32.780836929999978</v>
          </cell>
          <cell r="IR126">
            <v>8.8649999999999807</v>
          </cell>
          <cell r="IS126">
            <v>44.902050000000003</v>
          </cell>
          <cell r="IT126">
            <v>762.75099999999998</v>
          </cell>
          <cell r="IU126">
            <v>191.23699999999999</v>
          </cell>
          <cell r="IV126">
            <v>192.04499999999999</v>
          </cell>
          <cell r="IW126">
            <v>533.43100000000004</v>
          </cell>
          <cell r="IX126">
            <v>229.32</v>
          </cell>
          <cell r="IY126">
            <v>326.46999999999991</v>
          </cell>
          <cell r="IZ126">
            <v>135.23299999999989</v>
          </cell>
          <cell r="JA126">
            <v>-21.283999999999999</v>
          </cell>
          <cell r="JD126">
            <v>-1.1419999999999999</v>
          </cell>
          <cell r="JE126">
            <v>253.93429499999999</v>
          </cell>
          <cell r="JF126">
            <v>54.852688530001558</v>
          </cell>
          <cell r="JG126">
            <v>24.288688530001561</v>
          </cell>
          <cell r="JH126">
            <v>33.642787360001563</v>
          </cell>
          <cell r="JI126">
            <v>33.642787360001563</v>
          </cell>
          <cell r="JJ126">
            <v>8.9486885300015544</v>
          </cell>
          <cell r="JK126">
            <v>44.902050000000003</v>
          </cell>
          <cell r="JL126">
            <v>726.26299999999992</v>
          </cell>
          <cell r="JM126">
            <v>78.864000000000004</v>
          </cell>
          <cell r="JN126">
            <v>211.083</v>
          </cell>
          <cell r="JO126">
            <v>486.87599999999998</v>
          </cell>
          <cell r="JP126">
            <v>239.38720198999999</v>
          </cell>
          <cell r="JQ126">
            <v>321.17700000000002</v>
          </cell>
          <cell r="JR126">
            <v>242.31299999999999</v>
          </cell>
          <cell r="JS126">
            <v>-29.35</v>
          </cell>
          <cell r="JV126">
            <v>-41.521000000000001</v>
          </cell>
          <cell r="JW126">
            <v>268.95699999999999</v>
          </cell>
          <cell r="JX126">
            <v>51.512</v>
          </cell>
          <cell r="JY126">
            <v>20.616</v>
          </cell>
          <cell r="JZ126">
            <v>29.614999999999998</v>
          </cell>
          <cell r="KA126">
            <v>29.614999999999998</v>
          </cell>
          <cell r="KB126">
            <v>2.339</v>
          </cell>
          <cell r="KC126">
            <v>44.902050000000003</v>
          </cell>
          <cell r="KD126">
            <v>724.06099999999992</v>
          </cell>
          <cell r="KE126">
            <v>93.009</v>
          </cell>
          <cell r="KF126">
            <v>230.886</v>
          </cell>
          <cell r="KG126">
            <v>482.04</v>
          </cell>
          <cell r="KH126">
            <v>242.02099999999999</v>
          </cell>
          <cell r="KI126">
            <v>314.90199999999999</v>
          </cell>
          <cell r="KJ126">
            <v>221.893</v>
          </cell>
          <cell r="KK126">
            <v>-28.466999999999999</v>
          </cell>
          <cell r="KN126">
            <v>0</v>
          </cell>
          <cell r="KO126">
            <v>282.25710343820327</v>
          </cell>
          <cell r="KP126">
            <v>59.615714907287838</v>
          </cell>
          <cell r="KQ126">
            <v>18.43971490728784</v>
          </cell>
          <cell r="KR126">
            <v>30.421714907287839</v>
          </cell>
          <cell r="KS126">
            <v>30.421714907287839</v>
          </cell>
          <cell r="KT126">
            <v>4.9277149072878359</v>
          </cell>
          <cell r="KU126">
            <v>44.902050000000003</v>
          </cell>
          <cell r="KV126">
            <v>837.00399999000001</v>
          </cell>
          <cell r="KW126">
            <v>136.90199999999999</v>
          </cell>
          <cell r="KX126">
            <v>255.291</v>
          </cell>
          <cell r="KY126">
            <v>598.29999999999995</v>
          </cell>
          <cell r="KZ126">
            <v>238.70400000000001</v>
          </cell>
          <cell r="LA126">
            <v>410.34300000000002</v>
          </cell>
          <cell r="LB126">
            <v>273.44099999999997</v>
          </cell>
          <cell r="LC126">
            <v>-27.890999999999991</v>
          </cell>
          <cell r="LF126">
            <v>-0.47899999999999998</v>
          </cell>
          <cell r="QU126">
            <v>2243.0982126898862</v>
          </cell>
          <cell r="QV126">
            <v>514.78371391857877</v>
          </cell>
          <cell r="QW126">
            <v>269.53561292947262</v>
          </cell>
          <cell r="QX126">
            <v>375.81113980664509</v>
          </cell>
          <cell r="QY126">
            <v>375.81113980664509</v>
          </cell>
          <cell r="QZ126">
            <v>134.96220296119131</v>
          </cell>
          <cell r="RA126">
            <v>44.902050000000003</v>
          </cell>
          <cell r="RB126">
            <v>1625.4672917427231</v>
          </cell>
          <cell r="RC126">
            <v>283.60654184645819</v>
          </cell>
          <cell r="RD126">
            <v>512.11535348058192</v>
          </cell>
          <cell r="RE126">
            <v>1043.744385285911</v>
          </cell>
          <cell r="RF126">
            <v>581.72290645681232</v>
          </cell>
          <cell r="RG126">
            <v>736.82275806369728</v>
          </cell>
          <cell r="RH126">
            <v>453.21621621723909</v>
          </cell>
          <cell r="RI126">
            <v>-145.80138382484259</v>
          </cell>
          <cell r="RJ126">
            <v>118.7228032532288</v>
          </cell>
          <cell r="RK126">
            <v>131.1960275344085</v>
          </cell>
          <cell r="RL126">
            <v>-134.96220296119131</v>
          </cell>
        </row>
        <row r="127">
          <cell r="A127" t="str">
            <v>RADL3</v>
          </cell>
          <cell r="B127" t="str">
            <v>Raia Drogasil</v>
          </cell>
          <cell r="C127" t="str">
            <v>Retail</v>
          </cell>
          <cell r="D127" t="str">
            <v>Danniela Eiger</v>
          </cell>
          <cell r="E127">
            <v>45604</v>
          </cell>
          <cell r="F127" t="str">
            <v>Neutral</v>
          </cell>
          <cell r="G127" t="b">
            <v>0</v>
          </cell>
          <cell r="H127" t="str">
            <v>BRL</v>
          </cell>
          <cell r="I127">
            <v>29</v>
          </cell>
          <cell r="J127">
            <v>0.12751183913043479</v>
          </cell>
          <cell r="K127">
            <v>8.0678649195578656E-2</v>
          </cell>
          <cell r="L127">
            <v>0.12048686064020631</v>
          </cell>
          <cell r="M127">
            <v>29067.384999999998</v>
          </cell>
          <cell r="N127">
            <v>8809.4730000000018</v>
          </cell>
          <cell r="O127">
            <v>1617.7060000000019</v>
          </cell>
          <cell r="P127">
            <v>2318.7580000000021</v>
          </cell>
          <cell r="Q127">
            <v>2262.1290000000022</v>
          </cell>
          <cell r="R127">
            <v>1029.5940000000021</v>
          </cell>
          <cell r="S127">
            <v>1651.93</v>
          </cell>
          <cell r="T127">
            <v>13807.305</v>
          </cell>
          <cell r="U127">
            <v>433.541</v>
          </cell>
          <cell r="V127">
            <v>2196.4050000000002</v>
          </cell>
          <cell r="W127">
            <v>13807.108</v>
          </cell>
          <cell r="X127">
            <v>5634.7820000000002</v>
          </cell>
          <cell r="Y127">
            <v>2317.904</v>
          </cell>
          <cell r="Z127">
            <v>1884.3630000000001</v>
          </cell>
          <cell r="AA127">
            <v>1080.8</v>
          </cell>
          <cell r="AB127">
            <v>44.652954516250468</v>
          </cell>
          <cell r="AC127">
            <v>578.52934862813322</v>
          </cell>
          <cell r="AD127">
            <v>0</v>
          </cell>
          <cell r="AE127">
            <v>33930.633999999991</v>
          </cell>
          <cell r="AF127">
            <v>10164.194</v>
          </cell>
          <cell r="AG127">
            <v>1873.220999999998</v>
          </cell>
          <cell r="AH127">
            <v>2672.9189999999981</v>
          </cell>
          <cell r="AI127">
            <v>2603.201999999997</v>
          </cell>
          <cell r="AJ127">
            <v>1150.8909999999969</v>
          </cell>
          <cell r="AK127">
            <v>1718.0072</v>
          </cell>
          <cell r="AL127">
            <v>16507.598000000002</v>
          </cell>
          <cell r="AM127">
            <v>412.322</v>
          </cell>
          <cell r="AN127">
            <v>2453.4259999999999</v>
          </cell>
          <cell r="AO127">
            <v>16507.598000000002</v>
          </cell>
          <cell r="AP127">
            <v>6322.2210000000014</v>
          </cell>
          <cell r="AQ127">
            <v>3130.703</v>
          </cell>
          <cell r="AR127">
            <v>2718.3809999999999</v>
          </cell>
          <cell r="AS127">
            <v>1235.9000000000001</v>
          </cell>
          <cell r="AT127">
            <v>392.93566594476721</v>
          </cell>
          <cell r="AU127">
            <v>803.93318030714227</v>
          </cell>
          <cell r="AV127">
            <v>0</v>
          </cell>
          <cell r="AW127">
            <v>39008.24161981506</v>
          </cell>
          <cell r="AX127">
            <v>11600.84449559653</v>
          </cell>
          <cell r="AY127">
            <v>2130.2772833667368</v>
          </cell>
          <cell r="AZ127">
            <v>3039.0918428891159</v>
          </cell>
          <cell r="BA127">
            <v>3014.2078428891168</v>
          </cell>
          <cell r="BB127">
            <v>1161.187742857677</v>
          </cell>
          <cell r="BC127">
            <v>1718.0072</v>
          </cell>
          <cell r="BD127">
            <v>18998.718809669619</v>
          </cell>
          <cell r="BE127">
            <v>345.78859473085129</v>
          </cell>
          <cell r="BF127">
            <v>2740.886608378069</v>
          </cell>
          <cell r="BG127">
            <v>18998.718809669619</v>
          </cell>
          <cell r="BH127">
            <v>6845.3232529265606</v>
          </cell>
          <cell r="BI127">
            <v>3130.703</v>
          </cell>
          <cell r="BJ127">
            <v>2784.914405269149</v>
          </cell>
          <cell r="BK127">
            <v>1278.4331679004481</v>
          </cell>
          <cell r="BL127">
            <v>953.50952149641216</v>
          </cell>
          <cell r="BM127">
            <v>593.95432934576343</v>
          </cell>
          <cell r="BN127">
            <v>305.76394469451583</v>
          </cell>
          <cell r="BO127">
            <v>44913.53161230564</v>
          </cell>
          <cell r="BP127">
            <v>13308.59409342421</v>
          </cell>
          <cell r="BQ127">
            <v>2485.430564560219</v>
          </cell>
          <cell r="BR127">
            <v>3531.8318009309742</v>
          </cell>
          <cell r="BS127">
            <v>3531.8318009309742</v>
          </cell>
          <cell r="BT127">
            <v>1333.089343109302</v>
          </cell>
          <cell r="BU127">
            <v>1718.0072</v>
          </cell>
          <cell r="BV127">
            <v>21430.894300451069</v>
          </cell>
          <cell r="BW127">
            <v>339.08795418211389</v>
          </cell>
          <cell r="BX127">
            <v>3081.646003830811</v>
          </cell>
          <cell r="BY127">
            <v>21430.894300451069</v>
          </cell>
          <cell r="BZ127">
            <v>7824.2033817223073</v>
          </cell>
          <cell r="CA127">
            <v>3130.703</v>
          </cell>
          <cell r="CB127">
            <v>2791.6150458178859</v>
          </cell>
          <cell r="CC127">
            <v>1387.1606318234981</v>
          </cell>
          <cell r="CD127">
            <v>866.52688687427531</v>
          </cell>
          <cell r="CE127">
            <v>488.28786300786732</v>
          </cell>
          <cell r="CF127">
            <v>354.20921431355441</v>
          </cell>
          <cell r="CG127">
            <v>50943.492166521683</v>
          </cell>
          <cell r="CH127">
            <v>15058.92598786991</v>
          </cell>
          <cell r="CI127">
            <v>3034.0198188180261</v>
          </cell>
          <cell r="CJ127">
            <v>4220.9078517663584</v>
          </cell>
          <cell r="CK127">
            <v>4220.9078517663584</v>
          </cell>
          <cell r="CL127">
            <v>1880.5813942802799</v>
          </cell>
          <cell r="CM127">
            <v>1718.0072</v>
          </cell>
          <cell r="CN127">
            <v>23995.00156601275</v>
          </cell>
          <cell r="CO127">
            <v>859.86047472777409</v>
          </cell>
          <cell r="CP127">
            <v>3180.4271356300942</v>
          </cell>
          <cell r="CQ127">
            <v>23995.00156601275</v>
          </cell>
          <cell r="CR127">
            <v>9219.7213040873903</v>
          </cell>
          <cell r="CS127">
            <v>3130.703</v>
          </cell>
          <cell r="CT127">
            <v>2270.8425252722259</v>
          </cell>
          <cell r="CU127">
            <v>1285.6691647476159</v>
          </cell>
          <cell r="CV127">
            <v>1454.295779794385</v>
          </cell>
          <cell r="CW127">
            <v>1137.412533415918</v>
          </cell>
          <cell r="CX127">
            <v>485.06347191519723</v>
          </cell>
          <cell r="CY127">
            <v>57433.986523309148</v>
          </cell>
          <cell r="CZ127">
            <v>16977.51990412642</v>
          </cell>
          <cell r="DA127">
            <v>3647.428725431223</v>
          </cell>
          <cell r="DB127">
            <v>4985.5331307242104</v>
          </cell>
          <cell r="DC127">
            <v>4985.5331307242104</v>
          </cell>
          <cell r="DD127">
            <v>2436.728389203498</v>
          </cell>
          <cell r="DE127">
            <v>1718.0072</v>
          </cell>
          <cell r="DF127">
            <v>27162.969802350101</v>
          </cell>
          <cell r="DG127">
            <v>1974.369166812143</v>
          </cell>
          <cell r="DH127">
            <v>3168.2829027316939</v>
          </cell>
          <cell r="DI127">
            <v>27162.969802350101</v>
          </cell>
          <cell r="DJ127">
            <v>11029.009272932861</v>
          </cell>
          <cell r="DK127">
            <v>3130.703</v>
          </cell>
          <cell r="DL127">
            <v>1156.333833187857</v>
          </cell>
          <cell r="DM127">
            <v>1325.9601723945871</v>
          </cell>
          <cell r="DN127">
            <v>2109.922143847145</v>
          </cell>
          <cell r="DO127">
            <v>1815.6451082895071</v>
          </cell>
          <cell r="DP127">
            <v>627.44042035803375</v>
          </cell>
          <cell r="DQ127">
            <v>64294.142480873998</v>
          </cell>
          <cell r="DR127">
            <v>19005.386005110049</v>
          </cell>
          <cell r="DS127">
            <v>4261.4349104194189</v>
          </cell>
          <cell r="DT127">
            <v>5759.3681115785776</v>
          </cell>
          <cell r="DU127">
            <v>5759.3681115785776</v>
          </cell>
          <cell r="DV127">
            <v>3050.0519623213709</v>
          </cell>
          <cell r="DW127">
            <v>1718.0072</v>
          </cell>
          <cell r="DX127">
            <v>30892.797961438409</v>
          </cell>
          <cell r="DY127">
            <v>3614.4715473533988</v>
          </cell>
          <cell r="DZ127">
            <v>3090.9183956417892</v>
          </cell>
          <cell r="EA127">
            <v>30892.797961438409</v>
          </cell>
          <cell r="EB127">
            <v>13314.466120306601</v>
          </cell>
          <cell r="EC127">
            <v>3130.703</v>
          </cell>
          <cell r="ED127">
            <v>-483.76854735339879</v>
          </cell>
          <cell r="EE127">
            <v>1420.568694069254</v>
          </cell>
          <cell r="EF127">
            <v>2625.547689383854</v>
          </cell>
          <cell r="EG127">
            <v>2331.804202544653</v>
          </cell>
          <cell r="EH127">
            <v>764.59511494762796</v>
          </cell>
          <cell r="EI127">
            <v>71674.117454992724</v>
          </cell>
          <cell r="EJ127">
            <v>21186.910910476068</v>
          </cell>
          <cell r="EK127">
            <v>4909.0251468746292</v>
          </cell>
          <cell r="EL127">
            <v>6578.8979542077823</v>
          </cell>
          <cell r="EM127">
            <v>6578.8979542077823</v>
          </cell>
          <cell r="EN127">
            <v>3760.3451761662541</v>
          </cell>
          <cell r="EO127">
            <v>1718.0072</v>
          </cell>
          <cell r="EP127">
            <v>35287.054633554239</v>
          </cell>
          <cell r="EQ127">
            <v>5848.5291437240267</v>
          </cell>
          <cell r="ER127">
            <v>2937.5509751063892</v>
          </cell>
          <cell r="ES127">
            <v>35287.054633554239</v>
          </cell>
          <cell r="ET127">
            <v>16151.7750108197</v>
          </cell>
          <cell r="EU127">
            <v>3130.703</v>
          </cell>
          <cell r="EV127">
            <v>-2717.8261437240271</v>
          </cell>
          <cell r="EW127">
            <v>1516.505386797754</v>
          </cell>
          <cell r="EX127">
            <v>3155.7030367578068</v>
          </cell>
          <cell r="EY127">
            <v>2862.662065844987</v>
          </cell>
          <cell r="EZ127">
            <v>923.03628565315285</v>
          </cell>
          <cell r="FA127">
            <v>79469.582503280748</v>
          </cell>
          <cell r="FB127">
            <v>23491.254924024899</v>
          </cell>
          <cell r="FC127">
            <v>5740.6128435851351</v>
          </cell>
          <cell r="FD127">
            <v>7592.1053982814337</v>
          </cell>
          <cell r="FE127">
            <v>7592.1053982814337</v>
          </cell>
          <cell r="FF127">
            <v>4678.9255533862606</v>
          </cell>
          <cell r="FG127">
            <v>1718.0072</v>
          </cell>
          <cell r="FH127">
            <v>40455.151505873793</v>
          </cell>
          <cell r="FI127">
            <v>8957.3624460821156</v>
          </cell>
          <cell r="FJ127">
            <v>2594.025147169255</v>
          </cell>
          <cell r="FK127">
            <v>40455.151505873793</v>
          </cell>
          <cell r="FL127">
            <v>19710.965512272149</v>
          </cell>
          <cell r="FM127">
            <v>3130.703</v>
          </cell>
          <cell r="FN127">
            <v>-5826.6594460821161</v>
          </cell>
          <cell r="FO127">
            <v>1507.9667267591651</v>
          </cell>
          <cell r="FP127">
            <v>3921.2430071780091</v>
          </cell>
          <cell r="FQ127">
            <v>3629.8100040919171</v>
          </cell>
          <cell r="FR127">
            <v>1119.735051933807</v>
          </cell>
          <cell r="FS127">
            <v>6562.51</v>
          </cell>
          <cell r="FT127">
            <v>1928.4360000000011</v>
          </cell>
          <cell r="FU127">
            <v>233.29700000000059</v>
          </cell>
          <cell r="FV127">
            <v>400.9890000000006</v>
          </cell>
          <cell r="FW127">
            <v>388.38200000000057</v>
          </cell>
          <cell r="FX127">
            <v>153.98600000000059</v>
          </cell>
          <cell r="FY127">
            <v>1651.93</v>
          </cell>
          <cell r="FZ127">
            <v>12221.95</v>
          </cell>
          <cell r="GA127">
            <v>466.154</v>
          </cell>
          <cell r="GB127">
            <v>2004.251</v>
          </cell>
          <cell r="GC127">
            <v>12221.95</v>
          </cell>
          <cell r="GD127">
            <v>5021.6689999999999</v>
          </cell>
          <cell r="GE127">
            <v>2169.0680000000002</v>
          </cell>
          <cell r="GF127">
            <v>1702.914</v>
          </cell>
          <cell r="GG127">
            <v>172.8</v>
          </cell>
          <cell r="GH127">
            <v>-388.04800043730722</v>
          </cell>
          <cell r="GI127">
            <v>200.33856649967549</v>
          </cell>
          <cell r="GJ127">
            <v>0</v>
          </cell>
          <cell r="GK127">
            <v>7178.7610000000004</v>
          </cell>
          <cell r="GL127">
            <v>2318.0970000000011</v>
          </cell>
          <cell r="GM127">
            <v>598.86000000000058</v>
          </cell>
          <cell r="GN127">
            <v>770.66800000000057</v>
          </cell>
          <cell r="GO127">
            <v>727.50900000000058</v>
          </cell>
          <cell r="GP127">
            <v>372.23100000000062</v>
          </cell>
          <cell r="GQ127">
            <v>1651.93</v>
          </cell>
          <cell r="GR127">
            <v>12780.84</v>
          </cell>
          <cell r="GS127">
            <v>818.80499999999995</v>
          </cell>
          <cell r="GT127">
            <v>2051.5369999999998</v>
          </cell>
          <cell r="GU127">
            <v>12780.840899999999</v>
          </cell>
          <cell r="GV127">
            <v>5300.9499000000014</v>
          </cell>
          <cell r="GW127">
            <v>2369.58</v>
          </cell>
          <cell r="GX127">
            <v>1550.7750000000001</v>
          </cell>
          <cell r="GY127">
            <v>254.8</v>
          </cell>
          <cell r="GZ127">
            <v>355.67093942007352</v>
          </cell>
          <cell r="HA127">
            <v>-523.34887722323811</v>
          </cell>
          <cell r="HB127">
            <v>0</v>
          </cell>
          <cell r="HC127">
            <v>7489.866</v>
          </cell>
          <cell r="HD127">
            <v>2224.7739999999999</v>
          </cell>
          <cell r="HE127">
            <v>405.76600000000019</v>
          </cell>
          <cell r="HF127">
            <v>582.6500000000002</v>
          </cell>
          <cell r="HG127">
            <v>546.80000000000018</v>
          </cell>
          <cell r="HH127">
            <v>225.36800000000019</v>
          </cell>
          <cell r="HI127">
            <v>1651.93</v>
          </cell>
          <cell r="HJ127">
            <v>13166.892</v>
          </cell>
          <cell r="HK127">
            <v>371.17099999999999</v>
          </cell>
          <cell r="HL127">
            <v>2110.7139999999999</v>
          </cell>
          <cell r="HM127">
            <v>13166.892</v>
          </cell>
          <cell r="HN127">
            <v>5348.5580000000009</v>
          </cell>
          <cell r="HO127">
            <v>2265.018</v>
          </cell>
          <cell r="HP127">
            <v>1893.847</v>
          </cell>
          <cell r="HQ127">
            <v>332.1</v>
          </cell>
          <cell r="HR127">
            <v>-86.4083219001526</v>
          </cell>
          <cell r="HS127">
            <v>761.31344880384574</v>
          </cell>
          <cell r="HT127">
            <v>0</v>
          </cell>
          <cell r="HU127">
            <v>7836.2480000000014</v>
          </cell>
          <cell r="HV127">
            <v>2338.1660000000002</v>
          </cell>
          <cell r="HW127">
            <v>379.78300000000041</v>
          </cell>
          <cell r="HX127">
            <v>564.45100000000036</v>
          </cell>
          <cell r="HY127">
            <v>599.43800000000033</v>
          </cell>
          <cell r="HZ127">
            <v>278.00900000000041</v>
          </cell>
          <cell r="IA127">
            <v>1651.93</v>
          </cell>
          <cell r="IB127">
            <v>13807.305</v>
          </cell>
          <cell r="IC127">
            <v>433.541</v>
          </cell>
          <cell r="ID127">
            <v>2196.4050000000002</v>
          </cell>
          <cell r="IE127">
            <v>13807.108</v>
          </cell>
          <cell r="IF127">
            <v>5634.7820000000002</v>
          </cell>
          <cell r="IG127">
            <v>2317.904</v>
          </cell>
          <cell r="IH127">
            <v>1884.3630000000001</v>
          </cell>
          <cell r="II127">
            <v>321.10000000000002</v>
          </cell>
          <cell r="IJ127">
            <v>174.20603426680699</v>
          </cell>
          <cell r="IK127">
            <v>122.3538133844403</v>
          </cell>
          <cell r="IL127">
            <v>0</v>
          </cell>
          <cell r="IM127">
            <v>7924.3860000000004</v>
          </cell>
          <cell r="IN127">
            <v>2314.7840000000001</v>
          </cell>
          <cell r="IO127">
            <v>378.34199999999947</v>
          </cell>
          <cell r="IP127">
            <v>566.95299999999952</v>
          </cell>
          <cell r="IQ127">
            <v>562.98099999999954</v>
          </cell>
          <cell r="IR127">
            <v>206.61099999999951</v>
          </cell>
          <cell r="IS127">
            <v>1651.93</v>
          </cell>
          <cell r="IT127">
            <v>14879.546</v>
          </cell>
          <cell r="IU127">
            <v>371.267</v>
          </cell>
          <cell r="IV127">
            <v>2222.8539999999998</v>
          </cell>
          <cell r="IW127">
            <v>14879.545</v>
          </cell>
          <cell r="IX127">
            <v>5764.0630000000001</v>
          </cell>
          <cell r="IY127">
            <v>2276.4</v>
          </cell>
          <cell r="IZ127">
            <v>1905.133</v>
          </cell>
          <cell r="JA127">
            <v>227.9</v>
          </cell>
          <cell r="JB127">
            <v>196.4640488758281</v>
          </cell>
          <cell r="JC127">
            <v>54.427484253278173</v>
          </cell>
          <cell r="JD127">
            <v>0</v>
          </cell>
          <cell r="JE127">
            <v>8432.6299999999992</v>
          </cell>
          <cell r="JF127">
            <v>2600.3820000000001</v>
          </cell>
          <cell r="JG127">
            <v>594.07799999999952</v>
          </cell>
          <cell r="JH127">
            <v>788.67299999999955</v>
          </cell>
          <cell r="JI127">
            <v>767.56799999999953</v>
          </cell>
          <cell r="JJ127">
            <v>363.09699999999953</v>
          </cell>
          <cell r="JK127">
            <v>1718.0072</v>
          </cell>
          <cell r="JL127">
            <v>14267.989</v>
          </cell>
          <cell r="JM127">
            <v>345.30900000000003</v>
          </cell>
          <cell r="JN127">
            <v>2276.261</v>
          </cell>
          <cell r="JO127">
            <v>14267.989</v>
          </cell>
          <cell r="JP127">
            <v>5862.2710000000006</v>
          </cell>
          <cell r="JQ127">
            <v>2403.605</v>
          </cell>
          <cell r="JR127">
            <v>2058.2959999999998</v>
          </cell>
          <cell r="JS127">
            <v>301.5</v>
          </cell>
          <cell r="JT127">
            <v>237.2640241458511</v>
          </cell>
          <cell r="JU127">
            <v>255.88069496666671</v>
          </cell>
          <cell r="JV127">
            <v>0</v>
          </cell>
          <cell r="JW127">
            <v>8664.482</v>
          </cell>
          <cell r="JX127">
            <v>2578.8180000000002</v>
          </cell>
          <cell r="JY127">
            <v>496.4440000000003</v>
          </cell>
          <cell r="JZ127">
            <v>700.7420000000003</v>
          </cell>
          <cell r="KA127">
            <v>658.12600000000032</v>
          </cell>
          <cell r="KB127">
            <v>296.54900000000032</v>
          </cell>
          <cell r="KC127">
            <v>1718.0072</v>
          </cell>
          <cell r="KD127">
            <v>15868.493</v>
          </cell>
          <cell r="KE127">
            <v>619.17399999999998</v>
          </cell>
          <cell r="KF127">
            <v>2276.261</v>
          </cell>
          <cell r="KG127">
            <v>15868.493</v>
          </cell>
          <cell r="KH127">
            <v>6083.8280000000013</v>
          </cell>
          <cell r="KI127">
            <v>3104.4650000000001</v>
          </cell>
          <cell r="KJ127">
            <v>2485.2910000000002</v>
          </cell>
          <cell r="KK127">
            <v>339.5</v>
          </cell>
          <cell r="KL127">
            <v>-157.7948798491982</v>
          </cell>
          <cell r="KM127">
            <v>461.28434034655328</v>
          </cell>
          <cell r="KN127">
            <v>0</v>
          </cell>
          <cell r="KO127">
            <v>8909.1359999999986</v>
          </cell>
          <cell r="KP127">
            <v>2670.2099999999982</v>
          </cell>
          <cell r="KQ127">
            <v>404.35699999999832</v>
          </cell>
          <cell r="KR127">
            <v>616.55099999999823</v>
          </cell>
          <cell r="KS127">
            <v>614.52699999999822</v>
          </cell>
          <cell r="KT127">
            <v>284.6339999999982</v>
          </cell>
          <cell r="KU127">
            <v>1718.0072</v>
          </cell>
          <cell r="KV127">
            <v>16507.598000000002</v>
          </cell>
          <cell r="KW127">
            <v>412.322</v>
          </cell>
          <cell r="KX127">
            <v>2453.4259999999999</v>
          </cell>
          <cell r="KY127">
            <v>16507.598000000002</v>
          </cell>
          <cell r="KZ127">
            <v>6322.2210000000014</v>
          </cell>
          <cell r="LA127">
            <v>3130.703</v>
          </cell>
          <cell r="LB127">
            <v>2718.3809999999999</v>
          </cell>
          <cell r="LC127">
            <v>367</v>
          </cell>
          <cell r="LD127">
            <v>123.3633306542213</v>
          </cell>
          <cell r="LE127">
            <v>7.7015999211354682</v>
          </cell>
          <cell r="LF127">
            <v>0</v>
          </cell>
          <cell r="LG127">
            <v>9100.4940000000006</v>
          </cell>
          <cell r="LH127">
            <v>2659.264000000001</v>
          </cell>
          <cell r="LI127">
            <v>461.84600000000108</v>
          </cell>
          <cell r="LJ127">
            <v>678.84600000000114</v>
          </cell>
          <cell r="LK127">
            <v>679.88500000000113</v>
          </cell>
          <cell r="LL127">
            <v>213.01300000000111</v>
          </cell>
          <cell r="LM127">
            <v>1718.0072</v>
          </cell>
          <cell r="LN127">
            <v>16946.39</v>
          </cell>
          <cell r="LO127">
            <v>412.59800000000001</v>
          </cell>
          <cell r="LP127">
            <v>2451.5569999999998</v>
          </cell>
          <cell r="LQ127">
            <v>16946.388999999999</v>
          </cell>
          <cell r="LR127">
            <v>6456.4129999999996</v>
          </cell>
          <cell r="LS127">
            <v>2839.913</v>
          </cell>
          <cell r="LT127">
            <v>2427.3150000000001</v>
          </cell>
          <cell r="LU127">
            <v>227.9</v>
          </cell>
          <cell r="LV127">
            <v>416.74953039032192</v>
          </cell>
          <cell r="LW127">
            <v>74.934827878331731</v>
          </cell>
          <cell r="LX127">
            <v>0</v>
          </cell>
          <cell r="LY127">
            <v>9687.2204488900006</v>
          </cell>
          <cell r="LZ127">
            <v>2931.9992983000002</v>
          </cell>
          <cell r="MA127">
            <v>588.92829830000028</v>
          </cell>
          <cell r="MB127">
            <v>812.02729830000033</v>
          </cell>
          <cell r="MC127">
            <v>824.43329830000027</v>
          </cell>
          <cell r="MD127">
            <v>348.40229830000021</v>
          </cell>
          <cell r="ME127">
            <v>1718.0072</v>
          </cell>
          <cell r="MF127">
            <v>16962.895430223001</v>
          </cell>
          <cell r="MG127">
            <v>369.65972822999993</v>
          </cell>
          <cell r="MH127">
            <v>2475.9439807199969</v>
          </cell>
          <cell r="MI127">
            <v>16962.8954553146</v>
          </cell>
          <cell r="MJ127">
            <v>6521.1025553145964</v>
          </cell>
          <cell r="MK127">
            <v>3418.7222720599998</v>
          </cell>
          <cell r="ML127">
            <v>3049.0625438299999</v>
          </cell>
          <cell r="MM127">
            <v>274.60000000000002</v>
          </cell>
          <cell r="MN127">
            <v>-171.45665559053819</v>
          </cell>
          <cell r="MO127">
            <v>280.87329684155509</v>
          </cell>
          <cell r="MP127">
            <v>0</v>
          </cell>
          <cell r="MQ127">
            <v>9989.0919999999987</v>
          </cell>
          <cell r="MR127">
            <v>2970.655999999999</v>
          </cell>
          <cell r="MS127">
            <v>617.50399999999911</v>
          </cell>
          <cell r="MT127">
            <v>849.05299999999909</v>
          </cell>
          <cell r="MU127">
            <v>810.72399999999914</v>
          </cell>
          <cell r="MV127">
            <v>362.08799999999911</v>
          </cell>
          <cell r="MW127">
            <v>1718.0072</v>
          </cell>
          <cell r="MX127">
            <v>18091.768</v>
          </cell>
          <cell r="MY127">
            <v>410.51</v>
          </cell>
          <cell r="MZ127">
            <v>2563.8200000000002</v>
          </cell>
          <cell r="NA127">
            <v>18091.768</v>
          </cell>
          <cell r="NB127">
            <v>6670.1689999999999</v>
          </cell>
          <cell r="NC127">
            <v>3274.1849999999999</v>
          </cell>
          <cell r="ND127">
            <v>2863.6750000000002</v>
          </cell>
          <cell r="NE127">
            <v>361.7</v>
          </cell>
          <cell r="NF127">
            <v>597.64818475995617</v>
          </cell>
          <cell r="NG127">
            <v>374.31779297595517</v>
          </cell>
          <cell r="NH127">
            <v>0</v>
          </cell>
          <cell r="NI127">
            <v>10231.43517092506</v>
          </cell>
          <cell r="NJ127">
            <v>3038.925197296533</v>
          </cell>
          <cell r="NK127">
            <v>461.99898506673662</v>
          </cell>
          <cell r="NL127">
            <v>699.16554458911628</v>
          </cell>
          <cell r="NM127">
            <v>699.16554458911628</v>
          </cell>
          <cell r="NN127">
            <v>237.68444455767619</v>
          </cell>
          <cell r="NO127">
            <v>1718.0072</v>
          </cell>
          <cell r="NP127">
            <v>18998.718809669619</v>
          </cell>
          <cell r="NQ127">
            <v>345.78859473085129</v>
          </cell>
          <cell r="NR127">
            <v>2740.886608378069</v>
          </cell>
          <cell r="NS127">
            <v>18998.718809669619</v>
          </cell>
          <cell r="NT127">
            <v>6845.3232529265606</v>
          </cell>
          <cell r="NU127">
            <v>3274.1849999999999</v>
          </cell>
          <cell r="NV127">
            <v>2928.396405269149</v>
          </cell>
          <cell r="NW127">
            <v>414.23316790044822</v>
          </cell>
          <cell r="NX127">
            <v>107.834366656296</v>
          </cell>
          <cell r="NY127">
            <v>21.082787063899659</v>
          </cell>
          <cell r="NZ127">
            <v>62.530191631115713</v>
          </cell>
          <cell r="UG127">
            <v>-401.03699999999998</v>
          </cell>
          <cell r="UH127">
            <v>-550.26700000000005</v>
          </cell>
          <cell r="UI127">
            <v>-586.01493642473804</v>
          </cell>
          <cell r="UJ127">
            <v>-696.49513873418607</v>
          </cell>
          <cell r="UK127">
            <v>-584.20430409480707</v>
          </cell>
          <cell r="UL127">
            <v>-478.53771352196111</v>
          </cell>
          <cell r="UM127">
            <v>-287.73062638033849</v>
          </cell>
          <cell r="UN127">
            <v>1.816381308481255</v>
          </cell>
          <cell r="UO127">
            <v>403.56751568222552</v>
          </cell>
          <cell r="UP127">
            <v>-78.239999999999995</v>
          </cell>
          <cell r="UQ127">
            <v>-98.169000000000011</v>
          </cell>
          <cell r="UR127">
            <v>-125.514</v>
          </cell>
          <cell r="US127">
            <v>-99.114000000000004</v>
          </cell>
          <cell r="UT127">
            <v>-159.53399999999999</v>
          </cell>
          <cell r="UU127">
            <v>-146.53899999999999</v>
          </cell>
          <cell r="UV127">
            <v>-94.480000000000018</v>
          </cell>
          <cell r="UW127">
            <v>-149.714</v>
          </cell>
          <cell r="UX127">
            <v>-155.548</v>
          </cell>
          <cell r="UY127">
            <v>-142.68799999999999</v>
          </cell>
          <cell r="UZ127">
            <v>-141.589</v>
          </cell>
          <cell r="VA127">
            <v>-146.18993642473811</v>
          </cell>
        </row>
        <row r="128">
          <cell r="A128" t="str">
            <v>RAIL3</v>
          </cell>
          <cell r="B128" t="str">
            <v>Rumo</v>
          </cell>
          <cell r="C128" t="str">
            <v>Transportation</v>
          </cell>
          <cell r="D128" t="str">
            <v>Pedro Bruno</v>
          </cell>
          <cell r="E128">
            <v>45532</v>
          </cell>
          <cell r="F128" t="str">
            <v>Buy</v>
          </cell>
          <cell r="G128" t="b">
            <v>0</v>
          </cell>
          <cell r="H128" t="str">
            <v>BRL</v>
          </cell>
          <cell r="I128">
            <v>35</v>
          </cell>
          <cell r="J128">
            <v>0.1411042675693622</v>
          </cell>
          <cell r="K128">
            <v>0.115</v>
          </cell>
          <cell r="L128">
            <v>0.1216240156647319</v>
          </cell>
          <cell r="AE128">
            <v>10937</v>
          </cell>
          <cell r="AG128">
            <v>3473</v>
          </cell>
          <cell r="AH128">
            <v>5649</v>
          </cell>
          <cell r="AI128">
            <v>5649</v>
          </cell>
          <cell r="AJ128">
            <v>720</v>
          </cell>
          <cell r="AK128">
            <v>1854.1579999999999</v>
          </cell>
          <cell r="AL128">
            <v>49238.436000000002</v>
          </cell>
          <cell r="AM128">
            <v>8630.1</v>
          </cell>
          <cell r="AN128">
            <v>13146.076999999999</v>
          </cell>
          <cell r="AO128">
            <v>33367.381000000001</v>
          </cell>
          <cell r="AP128">
            <v>15871.055</v>
          </cell>
          <cell r="AQ128">
            <v>25847.057000000001</v>
          </cell>
          <cell r="AR128">
            <v>17216.956999999999</v>
          </cell>
          <cell r="AS128">
            <v>4131</v>
          </cell>
          <cell r="AT128">
            <v>1339.5990392584511</v>
          </cell>
          <cell r="AU128">
            <v>1997.245169029444</v>
          </cell>
          <cell r="AW128">
            <v>13691.5663</v>
          </cell>
          <cell r="AY128">
            <v>5296</v>
          </cell>
          <cell r="AZ128">
            <v>7737</v>
          </cell>
          <cell r="BA128">
            <v>7737</v>
          </cell>
          <cell r="BB128">
            <v>2157.0014046184879</v>
          </cell>
          <cell r="BC128">
            <v>1854.1579999999999</v>
          </cell>
          <cell r="BD128">
            <v>53640.883169432622</v>
          </cell>
          <cell r="BE128">
            <v>11683.630942559559</v>
          </cell>
          <cell r="BF128">
            <v>13146.076999999999</v>
          </cell>
          <cell r="BG128">
            <v>35792.826764814126</v>
          </cell>
          <cell r="BH128">
            <v>17848.056404618492</v>
          </cell>
          <cell r="BI128">
            <v>28160.600174043801</v>
          </cell>
          <cell r="BJ128">
            <v>16476.96923148424</v>
          </cell>
          <cell r="BK128">
            <v>5332</v>
          </cell>
          <cell r="BL128">
            <v>3004.9022342498588</v>
          </cell>
          <cell r="BM128">
            <v>3582.9629401338088</v>
          </cell>
          <cell r="BO128">
            <v>14957.883344565689</v>
          </cell>
          <cell r="BQ128">
            <v>5928.5366062631028</v>
          </cell>
          <cell r="BR128">
            <v>8620.9556082849267</v>
          </cell>
          <cell r="BS128">
            <v>8620.9556082849267</v>
          </cell>
          <cell r="BT128">
            <v>2940.241208415363</v>
          </cell>
          <cell r="BU128">
            <v>1854.1579999999999</v>
          </cell>
          <cell r="BV128">
            <v>56677.739790637512</v>
          </cell>
          <cell r="BW128">
            <v>13725.59911737636</v>
          </cell>
          <cell r="BX128">
            <v>13146.076999999999</v>
          </cell>
          <cell r="BY128">
            <v>36428.692528758293</v>
          </cell>
          <cell r="BZ128">
            <v>20249.04726187923</v>
          </cell>
          <cell r="CA128">
            <v>28732.27542110992</v>
          </cell>
          <cell r="CB128">
            <v>15006.67630373355</v>
          </cell>
          <cell r="CC128">
            <v>5525</v>
          </cell>
          <cell r="CD128">
            <v>3923.8517251402441</v>
          </cell>
          <cell r="CE128">
            <v>2968.223004502252</v>
          </cell>
          <cell r="CG128">
            <v>16409.798864935601</v>
          </cell>
          <cell r="CI128">
            <v>6765.8988154499166</v>
          </cell>
          <cell r="CJ128">
            <v>9596.5891196513076</v>
          </cell>
          <cell r="CK128">
            <v>9596.5891196513076</v>
          </cell>
          <cell r="CL128">
            <v>3789.9947194181882</v>
          </cell>
          <cell r="CM128">
            <v>1854.1579999999999</v>
          </cell>
          <cell r="CN128">
            <v>58803.309809003287</v>
          </cell>
          <cell r="CO128">
            <v>16112.579862050399</v>
          </cell>
          <cell r="CP128">
            <v>13146.076999999999</v>
          </cell>
          <cell r="CQ128">
            <v>35499.328129809721</v>
          </cell>
          <cell r="CR128">
            <v>23303.98167919357</v>
          </cell>
          <cell r="CS128">
            <v>27722.953198393789</v>
          </cell>
          <cell r="CT128">
            <v>11610.3733363434</v>
          </cell>
          <cell r="CU128">
            <v>6014.3883637922718</v>
          </cell>
          <cell r="CV128">
            <v>5886.5211823080372</v>
          </cell>
          <cell r="CW128">
            <v>3548.9316691355061</v>
          </cell>
          <cell r="CY128">
            <v>17929.876605083191</v>
          </cell>
          <cell r="DA128">
            <v>7663.3530833129644</v>
          </cell>
          <cell r="DB128">
            <v>10621.782723151689</v>
          </cell>
          <cell r="DC128">
            <v>10621.782723151689</v>
          </cell>
          <cell r="DD128">
            <v>4836.3910370306676</v>
          </cell>
          <cell r="DE128">
            <v>1854.1579999999999</v>
          </cell>
          <cell r="DF128">
            <v>61246.190872456616</v>
          </cell>
          <cell r="DG128">
            <v>18757.502148732179</v>
          </cell>
          <cell r="DH128">
            <v>13146.076999999999</v>
          </cell>
          <cell r="DI128">
            <v>34053.316836086931</v>
          </cell>
          <cell r="DJ128">
            <v>27192.8740363697</v>
          </cell>
          <cell r="DK128">
            <v>26193.861171333661</v>
          </cell>
          <cell r="DL128">
            <v>7436.359022601484</v>
          </cell>
          <cell r="DM128">
            <v>6196.7976926099818</v>
          </cell>
          <cell r="DN128">
            <v>6572.6754809456161</v>
          </cell>
          <cell r="DO128">
            <v>4056.3718622853899</v>
          </cell>
          <cell r="DQ128">
            <v>16242.225883409959</v>
          </cell>
          <cell r="DS128">
            <v>7653.3845875654406</v>
          </cell>
          <cell r="DT128">
            <v>10211.535164202511</v>
          </cell>
          <cell r="DU128">
            <v>10211.535164202511</v>
          </cell>
          <cell r="DV128">
            <v>5322.4418568630899</v>
          </cell>
          <cell r="DW128">
            <v>1854.1579999999999</v>
          </cell>
          <cell r="DX128">
            <v>60299.108783094278</v>
          </cell>
          <cell r="DY128">
            <v>18035.86023462296</v>
          </cell>
          <cell r="DZ128">
            <v>13146.076999999999</v>
          </cell>
          <cell r="EA128">
            <v>28992.89064911917</v>
          </cell>
          <cell r="EB128">
            <v>31306.218133975119</v>
          </cell>
          <cell r="EC128">
            <v>21347.884354769161</v>
          </cell>
          <cell r="ED128">
            <v>3312.0241201462009</v>
          </cell>
          <cell r="EE128">
            <v>5994.279606009195</v>
          </cell>
          <cell r="EF128">
            <v>6457.1501195433329</v>
          </cell>
          <cell r="EG128">
            <v>990.30816867101021</v>
          </cell>
          <cell r="EI128">
            <v>17314.388613217208</v>
          </cell>
          <cell r="EK128">
            <v>8340.5705177285272</v>
          </cell>
          <cell r="EL128">
            <v>10937.72880971111</v>
          </cell>
          <cell r="EM128">
            <v>10937.72880971111</v>
          </cell>
          <cell r="EN128">
            <v>6289.8250641026116</v>
          </cell>
          <cell r="EO128">
            <v>1854.1579999999999</v>
          </cell>
          <cell r="EP128">
            <v>62676.410501937629</v>
          </cell>
          <cell r="EQ128">
            <v>20339.240661305401</v>
          </cell>
          <cell r="ER128">
            <v>13146.076999999999</v>
          </cell>
          <cell r="ES128">
            <v>26943.221953761989</v>
          </cell>
          <cell r="ET128">
            <v>35733.188548175647</v>
          </cell>
          <cell r="EU128">
            <v>19240.13466002834</v>
          </cell>
          <cell r="EV128">
            <v>-1099.106001277059</v>
          </cell>
          <cell r="EW128">
            <v>6142.3707919825811</v>
          </cell>
          <cell r="EX128">
            <v>7008.922244257069</v>
          </cell>
          <cell r="EY128">
            <v>4709.9214508123787</v>
          </cell>
          <cell r="FA128">
            <v>18113.463879795669</v>
          </cell>
          <cell r="FC128">
            <v>8743.8740448375502</v>
          </cell>
          <cell r="FD128">
            <v>11460.893626806899</v>
          </cell>
          <cell r="FE128">
            <v>11460.893626806899</v>
          </cell>
          <cell r="FF128">
            <v>7019.9879747079422</v>
          </cell>
          <cell r="FG128">
            <v>1854.1579999999999</v>
          </cell>
          <cell r="FH128">
            <v>66845.439092315122</v>
          </cell>
          <cell r="FI128">
            <v>24453.176237724161</v>
          </cell>
          <cell r="FJ128">
            <v>13146.076999999999</v>
          </cell>
          <cell r="FK128">
            <v>27551.666354687979</v>
          </cell>
          <cell r="FL128">
            <v>39293.77273762715</v>
          </cell>
          <cell r="FM128">
            <v>19802.259446359782</v>
          </cell>
          <cell r="FN128">
            <v>-4650.9167913643778</v>
          </cell>
          <cell r="FO128">
            <v>2901.1695819693509</v>
          </cell>
          <cell r="FP128">
            <v>7355.9211047732106</v>
          </cell>
          <cell r="FQ128">
            <v>8159.888422247388</v>
          </cell>
          <cell r="IM128">
            <v>2384</v>
          </cell>
          <cell r="IP128">
            <v>1181</v>
          </cell>
          <cell r="IQ128">
            <v>1181</v>
          </cell>
          <cell r="IR128">
            <v>72</v>
          </cell>
          <cell r="IS128">
            <v>1854.1579999999999</v>
          </cell>
          <cell r="JE128">
            <v>2763</v>
          </cell>
          <cell r="JH128">
            <v>1448</v>
          </cell>
          <cell r="JI128">
            <v>1448</v>
          </cell>
          <cell r="JJ128">
            <v>168</v>
          </cell>
          <cell r="JK128">
            <v>1854.1579999999999</v>
          </cell>
          <cell r="JW128">
            <v>3176</v>
          </cell>
          <cell r="JZ128">
            <v>1815</v>
          </cell>
          <cell r="KA128">
            <v>1815</v>
          </cell>
          <cell r="KB128">
            <v>483</v>
          </cell>
          <cell r="KC128">
            <v>1854.1579999999999</v>
          </cell>
          <cell r="KO128">
            <v>2616</v>
          </cell>
          <cell r="KR128">
            <v>1207</v>
          </cell>
          <cell r="KS128">
            <v>1207</v>
          </cell>
          <cell r="KT128">
            <v>1</v>
          </cell>
          <cell r="KU128">
            <v>1854.1579999999999</v>
          </cell>
          <cell r="LG128">
            <v>3146</v>
          </cell>
          <cell r="LJ128">
            <v>1689</v>
          </cell>
          <cell r="LK128">
            <v>1689</v>
          </cell>
          <cell r="LL128">
            <v>369</v>
          </cell>
          <cell r="LM128">
            <v>1854.1579999999999</v>
          </cell>
          <cell r="LY128">
            <v>3575</v>
          </cell>
          <cell r="MB128">
            <v>2142</v>
          </cell>
          <cell r="MC128">
            <v>2142</v>
          </cell>
          <cell r="MD128">
            <v>721</v>
          </cell>
          <cell r="ME128">
            <v>1854.1579999999999</v>
          </cell>
          <cell r="MQ128">
            <v>3702.4340865529221</v>
          </cell>
          <cell r="MT128">
            <v>2168.8360766358492</v>
          </cell>
          <cell r="MU128">
            <v>2168.8360766358492</v>
          </cell>
          <cell r="MV128">
            <v>736.53880049550321</v>
          </cell>
          <cell r="MW128">
            <v>1854.1579999999999</v>
          </cell>
          <cell r="NI128">
            <v>3267.8326572996511</v>
          </cell>
          <cell r="NL128">
            <v>1737.251908162292</v>
          </cell>
          <cell r="NM128">
            <v>1737.251908162292</v>
          </cell>
          <cell r="NN128">
            <v>330.43286232602009</v>
          </cell>
          <cell r="NO128">
            <v>1854.1579999999999</v>
          </cell>
          <cell r="QU128">
            <v>18922.320216862299</v>
          </cell>
          <cell r="QW128">
            <v>9150.4092421222231</v>
          </cell>
          <cell r="QX128">
            <v>11988.757274651571</v>
          </cell>
          <cell r="QY128">
            <v>11988.757274651571</v>
          </cell>
          <cell r="QZ128">
            <v>7653.5077942302396</v>
          </cell>
          <cell r="RA128">
            <v>1854.1579999999999</v>
          </cell>
          <cell r="RB128">
            <v>67993.162526640168</v>
          </cell>
          <cell r="RC128">
            <v>25545.132292764109</v>
          </cell>
          <cell r="RD128">
            <v>13146.076999999999</v>
          </cell>
          <cell r="RE128">
            <v>26310.872975813749</v>
          </cell>
          <cell r="RF128">
            <v>41682.289550826426</v>
          </cell>
          <cell r="RG128">
            <v>18514.293250750801</v>
          </cell>
          <cell r="RH128">
            <v>-7030.8390420133128</v>
          </cell>
          <cell r="RI128">
            <v>2838.3480325293449</v>
          </cell>
          <cell r="RJ128">
            <v>7698.6935285163972</v>
          </cell>
          <cell r="RK128">
            <v>6988.4882012450253</v>
          </cell>
        </row>
        <row r="129">
          <cell r="A129" t="str">
            <v>RAIZ4</v>
          </cell>
          <cell r="B129" t="str">
            <v>Raizen</v>
          </cell>
          <cell r="C129" t="str">
            <v>Agribusiness</v>
          </cell>
          <cell r="D129" t="str">
            <v>Leonardo Alencar</v>
          </cell>
          <cell r="E129">
            <v>45615</v>
          </cell>
          <cell r="F129" t="str">
            <v>Buy</v>
          </cell>
          <cell r="G129" t="b">
            <v>0</v>
          </cell>
          <cell r="H129" t="str">
            <v>BRL</v>
          </cell>
          <cell r="I129">
            <v>4.4000000000000004</v>
          </cell>
          <cell r="J129">
            <v>0.16732451288843991</v>
          </cell>
          <cell r="K129">
            <v>0.1086090676665602</v>
          </cell>
          <cell r="L129">
            <v>0.112996698862713</v>
          </cell>
          <cell r="M129">
            <v>196291.77</v>
          </cell>
          <cell r="N129">
            <v>12686.37000000001</v>
          </cell>
          <cell r="O129">
            <v>6576.0700000000097</v>
          </cell>
          <cell r="P129">
            <v>14384.87000000001</v>
          </cell>
          <cell r="Q129">
            <v>10703.670000000009</v>
          </cell>
          <cell r="R129">
            <v>3489.1590000000101</v>
          </cell>
          <cell r="S129">
            <v>10352.509484</v>
          </cell>
          <cell r="T129">
            <v>100344.344</v>
          </cell>
          <cell r="U129">
            <v>10601.728999999999</v>
          </cell>
          <cell r="V129">
            <v>23619.271000000001</v>
          </cell>
          <cell r="W129">
            <v>78085.436000000002</v>
          </cell>
          <cell r="X129">
            <v>22258.907999999999</v>
          </cell>
          <cell r="Y129">
            <v>22274.876</v>
          </cell>
          <cell r="Z129">
            <v>13657.28528499791</v>
          </cell>
          <cell r="AA129">
            <v>-115187.26054773061</v>
          </cell>
          <cell r="AB129">
            <v>3089.9060000000109</v>
          </cell>
          <cell r="AC129">
            <v>1018.5950000000111</v>
          </cell>
          <cell r="AD129">
            <v>-373</v>
          </cell>
          <cell r="AE129">
            <v>245831.777</v>
          </cell>
          <cell r="AF129">
            <v>15267.376999999989</v>
          </cell>
          <cell r="AG129">
            <v>8086.0769999999939</v>
          </cell>
          <cell r="AH129">
            <v>16739.376999999989</v>
          </cell>
          <cell r="AI129">
            <v>15285.376999999989</v>
          </cell>
          <cell r="AJ129">
            <v>2952.8709999999942</v>
          </cell>
          <cell r="AK129">
            <v>10352.509484</v>
          </cell>
          <cell r="AL129">
            <v>111551.463</v>
          </cell>
          <cell r="AM129">
            <v>10016.757</v>
          </cell>
          <cell r="AN129">
            <v>28498.235000000001</v>
          </cell>
          <cell r="AO129">
            <v>88647.301999999996</v>
          </cell>
          <cell r="AP129">
            <v>22904.161</v>
          </cell>
          <cell r="AQ129">
            <v>29454.937999999998</v>
          </cell>
          <cell r="AR129">
            <v>16295.92102346978</v>
          </cell>
          <cell r="AS129">
            <v>-127845.1817363234</v>
          </cell>
          <cell r="AT129">
            <v>2802.443999999995</v>
          </cell>
          <cell r="AU129">
            <v>-1508.3620000000051</v>
          </cell>
          <cell r="AV129">
            <v>-2660.1</v>
          </cell>
          <cell r="AW129">
            <v>220454.39999999999</v>
          </cell>
          <cell r="AX129">
            <v>15723.799999999979</v>
          </cell>
          <cell r="AY129">
            <v>8017.9999999999818</v>
          </cell>
          <cell r="AZ129">
            <v>17223.199999999979</v>
          </cell>
          <cell r="BA129">
            <v>14699.49999999998</v>
          </cell>
          <cell r="BB129">
            <v>612.06099999998139</v>
          </cell>
          <cell r="BC129">
            <v>10352.509484</v>
          </cell>
          <cell r="BD129">
            <v>128183.31</v>
          </cell>
          <cell r="BE129">
            <v>15592.17</v>
          </cell>
          <cell r="BF129">
            <v>34178.169000000002</v>
          </cell>
          <cell r="BG129">
            <v>106057.746</v>
          </cell>
          <cell r="BH129">
            <v>22125.563999999998</v>
          </cell>
          <cell r="BI129">
            <v>35599.821000000004</v>
          </cell>
          <cell r="BJ129">
            <v>22042.11300243541</v>
          </cell>
          <cell r="BK129">
            <v>-139133.28052516031</v>
          </cell>
          <cell r="BL129">
            <v>421.03399999997691</v>
          </cell>
          <cell r="BM129">
            <v>-5893.5050000000228</v>
          </cell>
          <cell r="BN129">
            <v>-2193.1999999999998</v>
          </cell>
          <cell r="BO129">
            <v>257256.05495729679</v>
          </cell>
          <cell r="BP129">
            <v>15369.44785046944</v>
          </cell>
          <cell r="BQ129">
            <v>8434.3174606939301</v>
          </cell>
          <cell r="BR129">
            <v>17496.946605749628</v>
          </cell>
          <cell r="BS129">
            <v>12872.53687550245</v>
          </cell>
          <cell r="BT129">
            <v>2413.54765466974</v>
          </cell>
          <cell r="BU129">
            <v>10352.509484</v>
          </cell>
          <cell r="BV129">
            <v>147808.43150973241</v>
          </cell>
          <cell r="BW129">
            <v>22151.861102323412</v>
          </cell>
          <cell r="BX129">
            <v>36940.206201372617</v>
          </cell>
          <cell r="BY129">
            <v>124142.4906988377</v>
          </cell>
          <cell r="BZ129">
            <v>23665.940810894641</v>
          </cell>
          <cell r="CA129">
            <v>49724.540000000008</v>
          </cell>
          <cell r="CB129">
            <v>31190.671527019149</v>
          </cell>
          <cell r="CC129">
            <v>-150572.45215745791</v>
          </cell>
          <cell r="CD129">
            <v>4638.8130429785297</v>
          </cell>
          <cell r="CE129">
            <v>-188.66505390147901</v>
          </cell>
          <cell r="CF129">
            <v>-1504.011843775123</v>
          </cell>
          <cell r="CG129">
            <v>273851.3843577347</v>
          </cell>
          <cell r="CH129">
            <v>16680.954796528102</v>
          </cell>
          <cell r="CI129">
            <v>7392.8348691454257</v>
          </cell>
          <cell r="CJ129">
            <v>17382.75033180384</v>
          </cell>
          <cell r="CK129">
            <v>14110.29847083809</v>
          </cell>
          <cell r="CL129">
            <v>1707.3046037742211</v>
          </cell>
          <cell r="CM129">
            <v>10352.509484</v>
          </cell>
          <cell r="CN129">
            <v>150273.20217671891</v>
          </cell>
          <cell r="CO129">
            <v>18906.029324470401</v>
          </cell>
          <cell r="CP129">
            <v>38764.08488259255</v>
          </cell>
          <cell r="CQ129">
            <v>126593.1925785507</v>
          </cell>
          <cell r="CR129">
            <v>23680.00959816829</v>
          </cell>
          <cell r="CS129">
            <v>49724.540000000008</v>
          </cell>
          <cell r="CT129">
            <v>31190.671527019149</v>
          </cell>
          <cell r="CU129">
            <v>-162369.16743455539</v>
          </cell>
          <cell r="CV129">
            <v>3401.2323309726748</v>
          </cell>
          <cell r="CW129">
            <v>-1552.595961352434</v>
          </cell>
          <cell r="CX129">
            <v>-1693.2358165005701</v>
          </cell>
          <cell r="CY129">
            <v>285329.71906333679</v>
          </cell>
          <cell r="CZ129">
            <v>17496.22470064677</v>
          </cell>
          <cell r="DA129">
            <v>8024.5553419863754</v>
          </cell>
          <cell r="DB129">
            <v>18386.563779188538</v>
          </cell>
          <cell r="DC129">
            <v>14992.85706489021</v>
          </cell>
          <cell r="DD129">
            <v>2499.046458770038</v>
          </cell>
          <cell r="DE129">
            <v>10352.509484</v>
          </cell>
          <cell r="DF129">
            <v>152105.39488976111</v>
          </cell>
          <cell r="DG129">
            <v>16665.529362563841</v>
          </cell>
          <cell r="DH129">
            <v>39030.076081876032</v>
          </cell>
          <cell r="DI129">
            <v>128475.12453385421</v>
          </cell>
          <cell r="DJ129">
            <v>23630.270355906989</v>
          </cell>
          <cell r="DK129">
            <v>49724.540000000008</v>
          </cell>
          <cell r="DL129">
            <v>31190.671527019149</v>
          </cell>
          <cell r="DM129">
            <v>-174570.71987439599</v>
          </cell>
          <cell r="DN129">
            <v>4762.7747114396698</v>
          </cell>
          <cell r="DO129">
            <v>308.28573912477708</v>
          </cell>
          <cell r="DP129">
            <v>-2548.785701031336</v>
          </cell>
          <cell r="DQ129">
            <v>296223.99677957699</v>
          </cell>
          <cell r="DR129">
            <v>18312.047292862841</v>
          </cell>
          <cell r="DS129">
            <v>8543.128175615524</v>
          </cell>
          <cell r="DT129">
            <v>19194.604713877499</v>
          </cell>
          <cell r="DU129">
            <v>15740.94006761198</v>
          </cell>
          <cell r="DV129">
            <v>2816.514024166268</v>
          </cell>
          <cell r="DW129">
            <v>10352.509484</v>
          </cell>
          <cell r="DX129">
            <v>155292.40567583931</v>
          </cell>
          <cell r="DY129">
            <v>15713.239301697169</v>
          </cell>
          <cell r="DZ129">
            <v>40002.77581896742</v>
          </cell>
          <cell r="EA129">
            <v>130253.8783078493</v>
          </cell>
          <cell r="EB129">
            <v>25038.527367990118</v>
          </cell>
          <cell r="EC129">
            <v>49724.540000000008</v>
          </cell>
          <cell r="ED129">
            <v>31190.671527019149</v>
          </cell>
          <cell r="EE129">
            <v>-186750.68931980559</v>
          </cell>
          <cell r="EF129">
            <v>4975.5036637373232</v>
          </cell>
          <cell r="EG129">
            <v>455.96695121646741</v>
          </cell>
          <cell r="EH129">
            <v>-1408.257012083134</v>
          </cell>
          <cell r="EI129">
            <v>308915.20224048232</v>
          </cell>
          <cell r="EJ129">
            <v>19202.310303540551</v>
          </cell>
          <cell r="EK129">
            <v>8973.4540040842476</v>
          </cell>
          <cell r="EL129">
            <v>19970.212246520859</v>
          </cell>
          <cell r="EM129">
            <v>16392.170633810201</v>
          </cell>
          <cell r="EN129">
            <v>3083.970173356915</v>
          </cell>
          <cell r="EO129">
            <v>10352.509484</v>
          </cell>
          <cell r="EP129">
            <v>158917.1475602343</v>
          </cell>
          <cell r="EQ129">
            <v>15263.611618293309</v>
          </cell>
          <cell r="ER129">
            <v>40706.322287965457</v>
          </cell>
          <cell r="ES129">
            <v>132336.63510556571</v>
          </cell>
          <cell r="ET129">
            <v>26580.51245466858</v>
          </cell>
          <cell r="EU129">
            <v>49724.540000000008</v>
          </cell>
          <cell r="EV129">
            <v>31190.671527019149</v>
          </cell>
          <cell r="EW129">
            <v>-198341.9566475942</v>
          </cell>
          <cell r="EX129">
            <v>5660.1397311346736</v>
          </cell>
          <cell r="EY129">
            <v>1092.3574032745901</v>
          </cell>
          <cell r="EZ129">
            <v>-1541.985086678457</v>
          </cell>
          <cell r="FA129">
            <v>322374.25580559007</v>
          </cell>
          <cell r="FB129">
            <v>20209.844428152719</v>
          </cell>
          <cell r="FC129">
            <v>9612.566676962766</v>
          </cell>
          <cell r="FD129">
            <v>21004.590943274281</v>
          </cell>
          <cell r="FE129">
            <v>17292.063322786129</v>
          </cell>
          <cell r="FF129">
            <v>3515.403487859674</v>
          </cell>
          <cell r="FG129">
            <v>10352.509484</v>
          </cell>
          <cell r="FH129">
            <v>162872.4269015441</v>
          </cell>
          <cell r="FI129">
            <v>15213.901464241189</v>
          </cell>
          <cell r="FJ129">
            <v>41234.979724918892</v>
          </cell>
          <cell r="FK129">
            <v>134534.21270294581</v>
          </cell>
          <cell r="FL129">
            <v>28338.214198598409</v>
          </cell>
          <cell r="FM129">
            <v>49724.540000000008</v>
          </cell>
          <cell r="FN129">
            <v>31190.671527019149</v>
          </cell>
          <cell r="FO129">
            <v>-210807.58416971931</v>
          </cell>
          <cell r="FP129">
            <v>6298.553284183814</v>
          </cell>
          <cell r="FQ129">
            <v>1707.991589877724</v>
          </cell>
          <cell r="FR129">
            <v>-1757.701743929837</v>
          </cell>
          <cell r="FS129">
            <v>53493.7</v>
          </cell>
          <cell r="FT129">
            <v>2564.3999999999942</v>
          </cell>
          <cell r="FU129">
            <v>747.59999999999422</v>
          </cell>
          <cell r="FV129">
            <v>2693.8999999999942</v>
          </cell>
          <cell r="FW129">
            <v>1779.599999999994</v>
          </cell>
          <cell r="FX129">
            <v>250.4199999999943</v>
          </cell>
          <cell r="FY129">
            <v>10352.509484</v>
          </cell>
          <cell r="FZ129">
            <v>100344.344</v>
          </cell>
          <cell r="GA129">
            <v>10601.728999999999</v>
          </cell>
          <cell r="GB129">
            <v>23619.271000000001</v>
          </cell>
          <cell r="GC129">
            <v>78085.436000000002</v>
          </cell>
          <cell r="GD129">
            <v>22258.907999999999</v>
          </cell>
          <cell r="GE129">
            <v>22274.876</v>
          </cell>
          <cell r="GF129">
            <v>13657.28528499791</v>
          </cell>
          <cell r="GG129">
            <v>-3080.3</v>
          </cell>
          <cell r="GH129">
            <v>4650.8969999999954</v>
          </cell>
          <cell r="GI129">
            <v>4005.316999999995</v>
          </cell>
          <cell r="GJ129">
            <v>-325</v>
          </cell>
          <cell r="GK129">
            <v>66258</v>
          </cell>
          <cell r="GL129">
            <v>2555.9999999999932</v>
          </cell>
          <cell r="GM129">
            <v>1589.399999999993</v>
          </cell>
          <cell r="GN129">
            <v>3839.199999999993</v>
          </cell>
          <cell r="GO129">
            <v>3651.0999999999931</v>
          </cell>
          <cell r="GP129">
            <v>551.58999999999287</v>
          </cell>
          <cell r="GQ129">
            <v>10352.509484</v>
          </cell>
          <cell r="GR129">
            <v>105781.693</v>
          </cell>
          <cell r="GS129">
            <v>9094.08</v>
          </cell>
          <cell r="GT129">
            <v>24196.600999999999</v>
          </cell>
          <cell r="GU129">
            <v>82790.22</v>
          </cell>
          <cell r="GV129">
            <v>22991.473000000002</v>
          </cell>
          <cell r="GW129">
            <v>29974.16499999999</v>
          </cell>
          <cell r="GX129">
            <v>18886.64095632562</v>
          </cell>
          <cell r="GY129">
            <v>-1862.8</v>
          </cell>
          <cell r="GZ129">
            <v>-2827.4740000000161</v>
          </cell>
          <cell r="HA129">
            <v>-3765.9840000000158</v>
          </cell>
          <cell r="HB129">
            <v>-348.4</v>
          </cell>
          <cell r="HC129">
            <v>64238.277000000002</v>
          </cell>
          <cell r="HD129">
            <v>2252.5770000000048</v>
          </cell>
          <cell r="HE129">
            <v>-399.52299999999468</v>
          </cell>
          <cell r="HF129">
            <v>2438.177000000006</v>
          </cell>
          <cell r="HG129">
            <v>2756.9770000000058</v>
          </cell>
          <cell r="HH129">
            <v>-367.98199999999491</v>
          </cell>
          <cell r="HI129">
            <v>10352.509484</v>
          </cell>
          <cell r="HJ129">
            <v>105685.586</v>
          </cell>
          <cell r="HK129">
            <v>8026.5439999999999</v>
          </cell>
          <cell r="HL129">
            <v>23916.329000000002</v>
          </cell>
          <cell r="HM129">
            <v>83262.530999999988</v>
          </cell>
          <cell r="HN129">
            <v>22423.055</v>
          </cell>
          <cell r="HO129">
            <v>34607.383999999998</v>
          </cell>
          <cell r="HP129">
            <v>20765.49039950993</v>
          </cell>
          <cell r="HQ129">
            <v>-2064.6</v>
          </cell>
          <cell r="HR129">
            <v>-6668.9099999999871</v>
          </cell>
          <cell r="HS129">
            <v>-7229.6689999999871</v>
          </cell>
          <cell r="HT129">
            <v>-991.4</v>
          </cell>
          <cell r="HU129">
            <v>60368.2</v>
          </cell>
          <cell r="HV129">
            <v>3486.5</v>
          </cell>
          <cell r="HW129">
            <v>1546.1</v>
          </cell>
          <cell r="HX129">
            <v>3631.400000000001</v>
          </cell>
          <cell r="HY129">
            <v>2964.5</v>
          </cell>
          <cell r="HZ129">
            <v>174.06299999999999</v>
          </cell>
          <cell r="IA129">
            <v>10352.509484</v>
          </cell>
          <cell r="IB129">
            <v>105090.647</v>
          </cell>
          <cell r="IC129">
            <v>6249.1729999999998</v>
          </cell>
          <cell r="ID129">
            <v>25019.991000000002</v>
          </cell>
          <cell r="IE129">
            <v>83255.38900000001</v>
          </cell>
          <cell r="IF129">
            <v>21835.258000000002</v>
          </cell>
          <cell r="IG129">
            <v>33551.273999999998</v>
          </cell>
          <cell r="IH129">
            <v>17823.186188219232</v>
          </cell>
          <cell r="II129">
            <v>-3089.1</v>
          </cell>
          <cell r="IJ129">
            <v>1526.3690000000031</v>
          </cell>
          <cell r="IK129">
            <v>78.232000000003154</v>
          </cell>
          <cell r="IL129">
            <v>-1076.2</v>
          </cell>
          <cell r="IM129">
            <v>54967.3</v>
          </cell>
          <cell r="IN129">
            <v>6972.2999999999956</v>
          </cell>
          <cell r="IO129">
            <v>5350.0999999999958</v>
          </cell>
          <cell r="IP129">
            <v>6830.5999999999958</v>
          </cell>
          <cell r="IQ129">
            <v>5912.7999999999956</v>
          </cell>
          <cell r="IR129">
            <v>2595.1999999999962</v>
          </cell>
          <cell r="IS129">
            <v>10352.509484</v>
          </cell>
          <cell r="IT129">
            <v>111551.463</v>
          </cell>
          <cell r="IU129">
            <v>10016.757</v>
          </cell>
          <cell r="IV129">
            <v>28498.235000000001</v>
          </cell>
          <cell r="IW129">
            <v>88647.301999999996</v>
          </cell>
          <cell r="IX129">
            <v>22904.161</v>
          </cell>
          <cell r="IY129">
            <v>29454.937999999998</v>
          </cell>
          <cell r="IZ129">
            <v>16295.92102346978</v>
          </cell>
          <cell r="JA129">
            <v>-4298.2</v>
          </cell>
          <cell r="JB129">
            <v>10772.45899999999</v>
          </cell>
          <cell r="JC129">
            <v>9409.0589999999938</v>
          </cell>
          <cell r="JD129">
            <v>-244.1</v>
          </cell>
          <cell r="JE129">
            <v>48822</v>
          </cell>
          <cell r="JF129">
            <v>2808.7999999999961</v>
          </cell>
          <cell r="JG129">
            <v>2366.399999999996</v>
          </cell>
          <cell r="JH129">
            <v>4167.1999999999953</v>
          </cell>
          <cell r="JI129">
            <v>3299.2999999999952</v>
          </cell>
          <cell r="JJ129">
            <v>671.83899999999562</v>
          </cell>
          <cell r="JK129">
            <v>10352.509484</v>
          </cell>
          <cell r="JL129">
            <v>111895.806</v>
          </cell>
          <cell r="JM129">
            <v>4668.9740000000002</v>
          </cell>
          <cell r="JN129">
            <v>28737.95</v>
          </cell>
          <cell r="JO129">
            <v>88531.397999999986</v>
          </cell>
          <cell r="JP129">
            <v>23364.407999999999</v>
          </cell>
          <cell r="JQ129">
            <v>33259.336000000003</v>
          </cell>
          <cell r="JR129">
            <v>18440.319959854842</v>
          </cell>
          <cell r="JS129">
            <v>-2222.9</v>
          </cell>
          <cell r="JT129">
            <v>-6241.7369999999992</v>
          </cell>
          <cell r="JU129">
            <v>-7617.4979999999996</v>
          </cell>
          <cell r="JV129">
            <v>-29.4</v>
          </cell>
          <cell r="JW129">
            <v>59456</v>
          </cell>
          <cell r="JX129">
            <v>4588.7999999999956</v>
          </cell>
          <cell r="JY129">
            <v>1937.9999999999959</v>
          </cell>
          <cell r="JZ129">
            <v>4398.6999999999962</v>
          </cell>
          <cell r="KA129">
            <v>3784.5999999999958</v>
          </cell>
          <cell r="KB129">
            <v>38.082999999995863</v>
          </cell>
          <cell r="KC129">
            <v>10352.509484</v>
          </cell>
          <cell r="KD129">
            <v>122572.575</v>
          </cell>
          <cell r="KE129">
            <v>7786.5450000000001</v>
          </cell>
          <cell r="KF129">
            <v>28945.526000000002</v>
          </cell>
          <cell r="KG129">
            <v>99770.344000000012</v>
          </cell>
          <cell r="KH129">
            <v>22802.231</v>
          </cell>
          <cell r="KI129">
            <v>36970.817999999999</v>
          </cell>
          <cell r="KJ129">
            <v>20680.154132130949</v>
          </cell>
          <cell r="KK129">
            <v>-2290.3000000000002</v>
          </cell>
          <cell r="KL129">
            <v>2768.4119999999948</v>
          </cell>
          <cell r="KM129">
            <v>1062.394999999995</v>
          </cell>
          <cell r="KN129">
            <v>-1244.5999999999999</v>
          </cell>
          <cell r="KO129">
            <v>58491.7</v>
          </cell>
          <cell r="KP129">
            <v>4534.8999999999942</v>
          </cell>
          <cell r="KQ129">
            <v>2558.6999999999939</v>
          </cell>
          <cell r="KR129">
            <v>4737.4999999999955</v>
          </cell>
          <cell r="KS129">
            <v>3929.2999999999952</v>
          </cell>
          <cell r="KT129">
            <v>779.27199999999448</v>
          </cell>
          <cell r="KU129">
            <v>10352.509484</v>
          </cell>
          <cell r="KV129">
            <v>125520.59600000001</v>
          </cell>
          <cell r="KW129">
            <v>8399.7160000000003</v>
          </cell>
          <cell r="KX129">
            <v>30055.434000000001</v>
          </cell>
          <cell r="KY129">
            <v>102362.694</v>
          </cell>
          <cell r="KZ129">
            <v>23157.901999999998</v>
          </cell>
          <cell r="LA129">
            <v>39635.035000000003</v>
          </cell>
          <cell r="LB129">
            <v>22058.063825586421</v>
          </cell>
          <cell r="LC129">
            <v>-3026.7</v>
          </cell>
          <cell r="LD129">
            <v>-4540.4930000000104</v>
          </cell>
          <cell r="LE129">
            <v>-6058.1210000000101</v>
          </cell>
          <cell r="LF129">
            <v>-919.2</v>
          </cell>
          <cell r="LG129">
            <v>53684.7</v>
          </cell>
          <cell r="LH129">
            <v>3791.2999999999961</v>
          </cell>
          <cell r="LI129">
            <v>1154.899999999996</v>
          </cell>
          <cell r="LJ129">
            <v>3919.7999999999961</v>
          </cell>
          <cell r="LK129">
            <v>3686.2999999999961</v>
          </cell>
          <cell r="LL129">
            <v>-877.13300000000447</v>
          </cell>
          <cell r="LM129">
            <v>10352.509484</v>
          </cell>
          <cell r="LN129">
            <v>128183.31</v>
          </cell>
          <cell r="LO129">
            <v>15592.17</v>
          </cell>
          <cell r="LP129">
            <v>34178.169000000002</v>
          </cell>
          <cell r="LQ129">
            <v>106057.746</v>
          </cell>
          <cell r="LR129">
            <v>22125.563999999998</v>
          </cell>
          <cell r="LS129">
            <v>35599.821000000004</v>
          </cell>
          <cell r="LT129">
            <v>22042.11300243541</v>
          </cell>
          <cell r="LU129">
            <v>-5117.8000000000011</v>
          </cell>
          <cell r="LV129">
            <v>8434.8519999999917</v>
          </cell>
          <cell r="LW129">
            <v>6719.7189999999919</v>
          </cell>
          <cell r="LX129">
            <v>0</v>
          </cell>
          <cell r="LY129">
            <v>57759.6</v>
          </cell>
          <cell r="LZ129">
            <v>2648.7999999999961</v>
          </cell>
          <cell r="MA129">
            <v>2786.1999999999962</v>
          </cell>
          <cell r="MB129">
            <v>4711.2999999999975</v>
          </cell>
          <cell r="MC129">
            <v>2313.6999999999971</v>
          </cell>
          <cell r="MD129">
            <v>1050.899999999996</v>
          </cell>
          <cell r="ME129">
            <v>10352.509484</v>
          </cell>
          <cell r="MF129">
            <v>138009.255</v>
          </cell>
          <cell r="MG129">
            <v>9843.8590000000004</v>
          </cell>
          <cell r="MH129">
            <v>35353.610999999997</v>
          </cell>
          <cell r="MI129">
            <v>114754.819</v>
          </cell>
          <cell r="MJ129">
            <v>23254.436000000002</v>
          </cell>
          <cell r="MK129">
            <v>43729.542000000001</v>
          </cell>
          <cell r="ML129">
            <v>26053.065444920609</v>
          </cell>
          <cell r="MM129">
            <v>-2222</v>
          </cell>
          <cell r="MN129">
            <v>-9423.4189999999944</v>
          </cell>
          <cell r="MO129">
            <v>-10904.918999999991</v>
          </cell>
          <cell r="MP129">
            <v>-273.60000000000002</v>
          </cell>
          <cell r="MQ129">
            <v>72909.899999999994</v>
          </cell>
          <cell r="MR129">
            <v>4372.4999999999854</v>
          </cell>
          <cell r="MS129">
            <v>1781.699999999985</v>
          </cell>
          <cell r="MT129">
            <v>4619.7999999999847</v>
          </cell>
          <cell r="MU129">
            <v>3662.5999999999849</v>
          </cell>
          <cell r="MV129">
            <v>-181.5330000000146</v>
          </cell>
          <cell r="MW129">
            <v>10352.509484</v>
          </cell>
          <cell r="MX129">
            <v>142658.527</v>
          </cell>
          <cell r="MY129">
            <v>12752.027</v>
          </cell>
          <cell r="MZ129">
            <v>35189.646000000001</v>
          </cell>
          <cell r="NA129">
            <v>120191.955</v>
          </cell>
          <cell r="NB129">
            <v>22466.572</v>
          </cell>
          <cell r="NC129">
            <v>49724.540000000008</v>
          </cell>
          <cell r="ND129">
            <v>32530.326168428041</v>
          </cell>
          <cell r="NE129">
            <v>-2017.1</v>
          </cell>
          <cell r="NF129">
            <v>2657.1409999999842</v>
          </cell>
          <cell r="NG129">
            <v>971.60799999998426</v>
          </cell>
          <cell r="NH129">
            <v>-885.6</v>
          </cell>
          <cell r="NI129">
            <v>64556.478573976819</v>
          </cell>
          <cell r="NJ129">
            <v>3813.612167447398</v>
          </cell>
          <cell r="NK129">
            <v>1922.6008277522631</v>
          </cell>
          <cell r="NL129">
            <v>3692.9053548370312</v>
          </cell>
          <cell r="NM129">
            <v>3361.7311567571569</v>
          </cell>
          <cell r="NN129">
            <v>746.8165547816111</v>
          </cell>
          <cell r="NO129">
            <v>10352.509484</v>
          </cell>
          <cell r="NP129">
            <v>139037.0207113295</v>
          </cell>
          <cell r="NQ129">
            <v>16508.70164689776</v>
          </cell>
          <cell r="NR129">
            <v>36418.17880695944</v>
          </cell>
          <cell r="NS129">
            <v>115991.7187143858</v>
          </cell>
          <cell r="NT129">
            <v>23045.301996943748</v>
          </cell>
          <cell r="NU129">
            <v>49724.540000000008</v>
          </cell>
          <cell r="NV129">
            <v>31190.671527019149</v>
          </cell>
          <cell r="NW129">
            <v>-3992.5139759187859</v>
          </cell>
          <cell r="NX129">
            <v>4780.4812399427228</v>
          </cell>
          <cell r="NY129">
            <v>3924.7612047356188</v>
          </cell>
          <cell r="NZ129">
            <v>-168.0865578378579</v>
          </cell>
          <cell r="OA129">
            <v>62030.076383319967</v>
          </cell>
          <cell r="OB129">
            <v>4534.5356830220626</v>
          </cell>
          <cell r="OC129">
            <v>1943.8166329416861</v>
          </cell>
          <cell r="OD129">
            <v>4472.9412509126187</v>
          </cell>
          <cell r="OE129">
            <v>3534.5057187453131</v>
          </cell>
          <cell r="OF129">
            <v>797.36409988814739</v>
          </cell>
          <cell r="OG129">
            <v>10352.509484</v>
          </cell>
          <cell r="OH129">
            <v>147808.43150973241</v>
          </cell>
          <cell r="OI129">
            <v>22151.861102323412</v>
          </cell>
          <cell r="OJ129">
            <v>36940.206201372617</v>
          </cell>
          <cell r="OK129">
            <v>124142.4906988377</v>
          </cell>
          <cell r="OL129">
            <v>23665.940810894641</v>
          </cell>
          <cell r="OM129">
            <v>49724.540000000008</v>
          </cell>
          <cell r="ON129">
            <v>31190.671527019149</v>
          </cell>
          <cell r="OO129">
            <v>-3293.4057036501058</v>
          </cell>
          <cell r="OP129">
            <v>6624.6098030358171</v>
          </cell>
          <cell r="OQ129">
            <v>5819.8847413629128</v>
          </cell>
          <cell r="OR129">
            <v>-176.72528593726571</v>
          </cell>
          <cell r="OS129">
            <v>63029.352685267288</v>
          </cell>
          <cell r="OT129">
            <v>3003.1473930628199</v>
          </cell>
          <cell r="OU129">
            <v>890.39558941095402</v>
          </cell>
          <cell r="OV129">
            <v>2753.2013362131938</v>
          </cell>
          <cell r="OW129">
            <v>1954.3006538999341</v>
          </cell>
          <cell r="OX129">
            <v>-175.78219269769929</v>
          </cell>
          <cell r="OY129">
            <v>10352.509484</v>
          </cell>
          <cell r="OZ129">
            <v>144635.42436377739</v>
          </cell>
          <cell r="PA129">
            <v>7180.7558742010769</v>
          </cell>
          <cell r="PB129">
            <v>37717.721755241677</v>
          </cell>
          <cell r="PC129">
            <v>121379.78182404851</v>
          </cell>
          <cell r="PD129">
            <v>23255.642539728939</v>
          </cell>
          <cell r="PE129">
            <v>49724.540000000008</v>
          </cell>
          <cell r="PF129">
            <v>31190.671527019149</v>
          </cell>
          <cell r="PG129">
            <v>-3199.9765175535549</v>
          </cell>
          <cell r="PH129">
            <v>-13595.076142103821</v>
          </cell>
          <cell r="PI129">
            <v>-14736.589149654341</v>
          </cell>
          <cell r="PJ129">
            <v>-234.516078467992</v>
          </cell>
          <cell r="PK129">
            <v>75724.397922218617</v>
          </cell>
          <cell r="PL129">
            <v>5142.1052419231273</v>
          </cell>
          <cell r="PM129">
            <v>2771.5879120004129</v>
          </cell>
          <cell r="PN129">
            <v>5524.4172814664307</v>
          </cell>
          <cell r="PO129">
            <v>4605.6519308570141</v>
          </cell>
          <cell r="PP129">
            <v>1074.919817719622</v>
          </cell>
          <cell r="PQ129">
            <v>10352.509484</v>
          </cell>
          <cell r="PR129">
            <v>145133.06009636031</v>
          </cell>
          <cell r="PS129">
            <v>9119.3880928514664</v>
          </cell>
          <cell r="PT129">
            <v>37581.719638408067</v>
          </cell>
          <cell r="PU129">
            <v>121355.1759706146</v>
          </cell>
          <cell r="PV129">
            <v>23777.884125745721</v>
          </cell>
          <cell r="PW129">
            <v>49724.540000000008</v>
          </cell>
          <cell r="PX129">
            <v>31190.671527019149</v>
          </cell>
          <cell r="PY129">
            <v>-2705.7600487504092</v>
          </cell>
          <cell r="PZ129">
            <v>3727.2986227541828</v>
          </cell>
          <cell r="QA129">
            <v>2491.3104503532309</v>
          </cell>
          <cell r="QB129">
            <v>-552.67823170284169</v>
          </cell>
          <cell r="QC129">
            <v>68924.218817299683</v>
          </cell>
          <cell r="QD129">
            <v>3975.0127165215381</v>
          </cell>
          <cell r="QE129">
            <v>1918.988017257858</v>
          </cell>
          <cell r="QF129">
            <v>4285.3167337418608</v>
          </cell>
          <cell r="QG129">
            <v>3853.8864791843171</v>
          </cell>
          <cell r="QH129">
            <v>402.22821744288922</v>
          </cell>
          <cell r="QI129">
            <v>10352.509484</v>
          </cell>
          <cell r="QJ129">
            <v>142118.28557274179</v>
          </cell>
          <cell r="QK129">
            <v>12673.71064506414</v>
          </cell>
          <cell r="QL129">
            <v>38255.3756770412</v>
          </cell>
          <cell r="QM129">
            <v>118400.6396070553</v>
          </cell>
          <cell r="QN129">
            <v>23717.645965686501</v>
          </cell>
          <cell r="QO129">
            <v>49724.540000000008</v>
          </cell>
          <cell r="QP129">
            <v>31190.671527019149</v>
          </cell>
          <cell r="QQ129">
            <v>-3927.839551350191</v>
          </cell>
          <cell r="QR129">
            <v>5361.1652077685194</v>
          </cell>
          <cell r="QS129">
            <v>4016.788929714789</v>
          </cell>
          <cell r="QT129">
            <v>-462.46637750211801</v>
          </cell>
        </row>
        <row r="130">
          <cell r="A130" t="str">
            <v>RANI3</v>
          </cell>
          <cell r="B130" t="str">
            <v>Irani</v>
          </cell>
          <cell r="C130" t="str">
            <v>Pulp &amp; Paper</v>
          </cell>
          <cell r="D130" t="str">
            <v>Lucas Laghi</v>
          </cell>
          <cell r="E130">
            <v>45582</v>
          </cell>
          <cell r="F130" t="str">
            <v>Buy</v>
          </cell>
          <cell r="H130" t="str">
            <v>BRL</v>
          </cell>
          <cell r="I130">
            <v>9.5</v>
          </cell>
          <cell r="J130">
            <v>0.15117696680445769</v>
          </cell>
          <cell r="K130">
            <v>0.1</v>
          </cell>
          <cell r="L130">
            <v>0.13253582202242131</v>
          </cell>
          <cell r="AE130">
            <v>1594.2449999999999</v>
          </cell>
          <cell r="AF130">
            <v>614.97800000000007</v>
          </cell>
          <cell r="AH130">
            <v>664.01900000000012</v>
          </cell>
          <cell r="AI130">
            <v>490.47600000000011</v>
          </cell>
          <cell r="AJ130">
            <v>383.43400000000008</v>
          </cell>
          <cell r="AK130">
            <v>235.28139475</v>
          </cell>
          <cell r="AL130">
            <v>3467.0659999999998</v>
          </cell>
          <cell r="AM130">
            <v>600.98099999999999</v>
          </cell>
          <cell r="AN130">
            <v>139.18</v>
          </cell>
          <cell r="AO130">
            <v>2187.3620000000001</v>
          </cell>
          <cell r="AP130">
            <v>1279.704</v>
          </cell>
          <cell r="AQ130">
            <v>614.97800000000007</v>
          </cell>
          <cell r="AR130">
            <v>1049.3979999999999</v>
          </cell>
          <cell r="AS130">
            <v>369.26100000000002</v>
          </cell>
          <cell r="AT130">
            <v>-163.2335354826341</v>
          </cell>
          <cell r="AU130">
            <v>-355.37297548263422</v>
          </cell>
          <cell r="AV130">
            <v>205.73400000000001</v>
          </cell>
          <cell r="AW130">
            <v>1617.389449357486</v>
          </cell>
          <cell r="AX130">
            <v>540.45124667394407</v>
          </cell>
          <cell r="AZ130">
            <v>539.88753986534368</v>
          </cell>
          <cell r="BA130">
            <v>473.13189345219871</v>
          </cell>
          <cell r="BB130">
            <v>158.75419232246529</v>
          </cell>
          <cell r="BC130">
            <v>237.758219</v>
          </cell>
          <cell r="BD130">
            <v>3589.4624086366589</v>
          </cell>
          <cell r="BE130">
            <v>576.75186625897129</v>
          </cell>
          <cell r="BF130">
            <v>140.12454149435439</v>
          </cell>
          <cell r="BG130">
            <v>2279.741396714182</v>
          </cell>
          <cell r="BH130">
            <v>1309.7210119224781</v>
          </cell>
          <cell r="BI130">
            <v>540.45124667394407</v>
          </cell>
          <cell r="BJ130">
            <v>1136.000230002765</v>
          </cell>
          <cell r="BK130">
            <v>228.20785999000839</v>
          </cell>
          <cell r="BL130">
            <v>148.4604105867673</v>
          </cell>
          <cell r="BM130">
            <v>125.7847007101505</v>
          </cell>
          <cell r="BN130">
            <v>128.21718039998831</v>
          </cell>
          <cell r="BO130">
            <v>1723.825864045393</v>
          </cell>
          <cell r="BP130">
            <v>629.36194075540016</v>
          </cell>
          <cell r="BR130">
            <v>591.59664035445405</v>
          </cell>
          <cell r="BS130">
            <v>542.75342314078637</v>
          </cell>
          <cell r="BT130">
            <v>179.83176442838169</v>
          </cell>
          <cell r="BU130">
            <v>237.758219</v>
          </cell>
          <cell r="BV130">
            <v>3708.6780789390241</v>
          </cell>
          <cell r="BW130">
            <v>678.52179156556463</v>
          </cell>
          <cell r="BX130">
            <v>143.04073313894611</v>
          </cell>
          <cell r="BY130">
            <v>2300.6578987493981</v>
          </cell>
          <cell r="BZ130">
            <v>1407.057180189626</v>
          </cell>
          <cell r="CA130">
            <v>629.36194075540016</v>
          </cell>
          <cell r="CB130">
            <v>1065.440009558986</v>
          </cell>
          <cell r="CC130">
            <v>204.49429078697241</v>
          </cell>
          <cell r="CD130">
            <v>278.09206992730452</v>
          </cell>
          <cell r="CE130">
            <v>206.05583126546489</v>
          </cell>
          <cell r="CF130">
            <v>82.495596161232825</v>
          </cell>
          <cell r="CG130">
            <v>1844.215460312915</v>
          </cell>
          <cell r="CH130">
            <v>698.49065967131446</v>
          </cell>
          <cell r="CJ130">
            <v>646.52083047867325</v>
          </cell>
          <cell r="CK130">
            <v>607.32414866470492</v>
          </cell>
          <cell r="CL130">
            <v>220.35647748835029</v>
          </cell>
          <cell r="CM130">
            <v>237.758219</v>
          </cell>
          <cell r="CN130">
            <v>3875.1904445731279</v>
          </cell>
          <cell r="CO130">
            <v>790.14818410176031</v>
          </cell>
          <cell r="CP130">
            <v>141.9697871417861</v>
          </cell>
          <cell r="CQ130">
            <v>2336.729669109342</v>
          </cell>
          <cell r="CR130">
            <v>1537.497775463786</v>
          </cell>
          <cell r="CS130">
            <v>698.49065967131446</v>
          </cell>
          <cell r="CT130">
            <v>978.22880431373915</v>
          </cell>
          <cell r="CU130">
            <v>159.0848330907169</v>
          </cell>
          <cell r="CV130">
            <v>293.43996791110192</v>
          </cell>
          <cell r="CW130">
            <v>220.11202758976199</v>
          </cell>
          <cell r="CX130">
            <v>89.915882214190844</v>
          </cell>
          <cell r="CY130">
            <v>1917.4593829207511</v>
          </cell>
          <cell r="CZ130">
            <v>734.31082299250534</v>
          </cell>
          <cell r="DB130">
            <v>660.60273446126746</v>
          </cell>
          <cell r="DC130">
            <v>633.29571279753623</v>
          </cell>
          <cell r="DD130">
            <v>236.42673254837629</v>
          </cell>
          <cell r="DE130">
            <v>237.758219</v>
          </cell>
          <cell r="DF130">
            <v>4035.295060542303</v>
          </cell>
          <cell r="DG130">
            <v>919.23385563504507</v>
          </cell>
          <cell r="DH130">
            <v>141.33066979006091</v>
          </cell>
          <cell r="DI130">
            <v>2370.5857912743159</v>
          </cell>
          <cell r="DJ130">
            <v>1663.7462692679869</v>
          </cell>
          <cell r="DK130">
            <v>734.31082299250534</v>
          </cell>
          <cell r="DL130">
            <v>874.48919461449191</v>
          </cell>
          <cell r="DM130">
            <v>165.18999927132691</v>
          </cell>
          <cell r="DN130">
            <v>319.76424909608221</v>
          </cell>
          <cell r="DO130">
            <v>253.8862687647123</v>
          </cell>
          <cell r="DP130">
            <v>110.1782387441752</v>
          </cell>
          <cell r="DQ130">
            <v>1994.16406607929</v>
          </cell>
          <cell r="DR130">
            <v>773.31773447155092</v>
          </cell>
          <cell r="DT130">
            <v>689.01120326420937</v>
          </cell>
          <cell r="DU130">
            <v>661.15804116720346</v>
          </cell>
          <cell r="DV130">
            <v>264.64670723385672</v>
          </cell>
          <cell r="DW130">
            <v>237.758219</v>
          </cell>
          <cell r="DX130">
            <v>4216.4774413312962</v>
          </cell>
          <cell r="DY130">
            <v>1062.7747488541361</v>
          </cell>
          <cell r="DZ130">
            <v>141.10748766915049</v>
          </cell>
          <cell r="EA130">
            <v>2405.3348311036402</v>
          </cell>
          <cell r="EB130">
            <v>1810.179610227656</v>
          </cell>
          <cell r="EC130">
            <v>773.31773447155092</v>
          </cell>
          <cell r="ED130">
            <v>757.12497122637478</v>
          </cell>
          <cell r="EE130">
            <v>170.6227258630623</v>
          </cell>
          <cell r="EF130">
            <v>333.18860132779031</v>
          </cell>
          <cell r="EG130">
            <v>275.93855050024501</v>
          </cell>
          <cell r="EH130">
            <v>118.2133662741882</v>
          </cell>
          <cell r="EI130">
            <v>2073.9371888985888</v>
          </cell>
          <cell r="EJ130">
            <v>813.34513527700119</v>
          </cell>
          <cell r="EL130">
            <v>718.40345186245986</v>
          </cell>
          <cell r="EM130">
            <v>689.99322652351384</v>
          </cell>
          <cell r="EN130">
            <v>294.39637369403408</v>
          </cell>
          <cell r="EO130">
            <v>237.758219</v>
          </cell>
          <cell r="EP130">
            <v>4414.6310007883358</v>
          </cell>
          <cell r="EQ130">
            <v>1216.7207861304259</v>
          </cell>
          <cell r="ER130">
            <v>141.28602921718041</v>
          </cell>
          <cell r="ES130">
            <v>2441.415370483573</v>
          </cell>
          <cell r="ET130">
            <v>1972.2526303047609</v>
          </cell>
          <cell r="EU130">
            <v>813.34513527700119</v>
          </cell>
          <cell r="EV130">
            <v>630.22140503645755</v>
          </cell>
          <cell r="EW130">
            <v>176.28618257480289</v>
          </cell>
          <cell r="EX130">
            <v>347.47803530428928</v>
          </cell>
          <cell r="EY130">
            <v>299.93916984466853</v>
          </cell>
          <cell r="EZ130">
            <v>132.3233536169283</v>
          </cell>
          <cell r="FA130">
            <v>2156.9014990592859</v>
          </cell>
          <cell r="FB130">
            <v>854.47423806935262</v>
          </cell>
          <cell r="FD130">
            <v>748.82921849626939</v>
          </cell>
          <cell r="FE130">
            <v>719.85078865054447</v>
          </cell>
          <cell r="FF130">
            <v>326.63307507203592</v>
          </cell>
          <cell r="FG130">
            <v>237.758219</v>
          </cell>
          <cell r="FH130">
            <v>4604.1955383815366</v>
          </cell>
          <cell r="FI130">
            <v>1355.623088081893</v>
          </cell>
          <cell r="FJ130">
            <v>141.85367005743481</v>
          </cell>
          <cell r="FK130">
            <v>2451.545019851756</v>
          </cell>
          <cell r="FL130">
            <v>2151.6875185297799</v>
          </cell>
          <cell r="FM130">
            <v>854.47423806935262</v>
          </cell>
          <cell r="FN130">
            <v>491.93554091461812</v>
          </cell>
          <cell r="FO130">
            <v>182.1872882093692</v>
          </cell>
          <cell r="FP130">
            <v>362.33808690739312</v>
          </cell>
          <cell r="FQ130">
            <v>299.11508763978861</v>
          </cell>
          <cell r="FR130">
            <v>147.19818684701701</v>
          </cell>
          <cell r="IM130">
            <v>406.88400000000001</v>
          </cell>
          <cell r="IN130">
            <v>160.76900000000001</v>
          </cell>
          <cell r="IP130">
            <v>161.88499999999999</v>
          </cell>
          <cell r="IQ130">
            <v>128.21</v>
          </cell>
          <cell r="IR130">
            <v>82.958000000000027</v>
          </cell>
          <cell r="IS130">
            <v>239.688152</v>
          </cell>
          <cell r="IT130">
            <v>3577.8589999999999</v>
          </cell>
          <cell r="IU130">
            <v>1033.819</v>
          </cell>
          <cell r="IV130">
            <v>138.023</v>
          </cell>
          <cell r="IW130">
            <v>2393.6410000000001</v>
          </cell>
          <cell r="IX130">
            <v>1184.2180000000001</v>
          </cell>
          <cell r="IY130">
            <v>160.76900000000001</v>
          </cell>
          <cell r="IZ130">
            <v>827.31600000000003</v>
          </cell>
          <cell r="JA130">
            <v>80.405000000000001</v>
          </cell>
          <cell r="JD130">
            <v>21.196999999999999</v>
          </cell>
          <cell r="JE130">
            <v>394.47</v>
          </cell>
          <cell r="JF130">
            <v>146.28700000000001</v>
          </cell>
          <cell r="JH130">
            <v>293.69700000000012</v>
          </cell>
          <cell r="JI130">
            <v>117.0600000000001</v>
          </cell>
          <cell r="JJ130">
            <v>228.74600000000001</v>
          </cell>
          <cell r="JK130">
            <v>234.836389</v>
          </cell>
          <cell r="JL130">
            <v>3777.3629999999998</v>
          </cell>
          <cell r="JM130">
            <v>861.95500000000004</v>
          </cell>
          <cell r="JN130">
            <v>137.26400000000001</v>
          </cell>
          <cell r="JO130">
            <v>2496.127</v>
          </cell>
          <cell r="JP130">
            <v>1281.2360000000001</v>
          </cell>
          <cell r="JQ130">
            <v>146.28700000000001</v>
          </cell>
          <cell r="JR130">
            <v>1015.2430000000001</v>
          </cell>
          <cell r="JS130">
            <v>139.76900000000001</v>
          </cell>
          <cell r="JV130">
            <v>113.57899999999999</v>
          </cell>
          <cell r="JW130">
            <v>407.85500000000002</v>
          </cell>
          <cell r="JX130">
            <v>160.196</v>
          </cell>
          <cell r="JZ130">
            <v>155.001</v>
          </cell>
          <cell r="KA130">
            <v>133.32900000000009</v>
          </cell>
          <cell r="KB130">
            <v>64.634999999999991</v>
          </cell>
          <cell r="KC130">
            <v>233.30051900000001</v>
          </cell>
          <cell r="KD130">
            <v>3473.5830000000001</v>
          </cell>
          <cell r="KE130">
            <v>538.08000000000004</v>
          </cell>
          <cell r="KF130">
            <v>139.83799999999999</v>
          </cell>
          <cell r="KG130">
            <v>2182.6469999999999</v>
          </cell>
          <cell r="KH130">
            <v>1290.9359999999999</v>
          </cell>
          <cell r="KI130">
            <v>160.196</v>
          </cell>
          <cell r="KJ130">
            <v>1075.634</v>
          </cell>
          <cell r="KK130">
            <v>84.412999999999997</v>
          </cell>
          <cell r="KN130">
            <v>54.935000000000002</v>
          </cell>
          <cell r="KO130">
            <v>385.036</v>
          </cell>
          <cell r="KP130">
            <v>147.726</v>
          </cell>
          <cell r="KR130">
            <v>53.436000000000007</v>
          </cell>
          <cell r="KS130">
            <v>111.877</v>
          </cell>
          <cell r="KT130">
            <v>7.0950000000000149</v>
          </cell>
          <cell r="KU130">
            <v>233.30051900000001</v>
          </cell>
          <cell r="KV130">
            <v>3467.0659999999998</v>
          </cell>
          <cell r="KW130">
            <v>600.98099999999999</v>
          </cell>
          <cell r="KX130">
            <v>139.18</v>
          </cell>
          <cell r="KY130">
            <v>2187.3620000000001</v>
          </cell>
          <cell r="KZ130">
            <v>1279.704</v>
          </cell>
          <cell r="LA130">
            <v>147.726</v>
          </cell>
          <cell r="LB130">
            <v>1049.3979999999999</v>
          </cell>
          <cell r="LC130">
            <v>64.673999999999992</v>
          </cell>
          <cell r="LF130">
            <v>16.023</v>
          </cell>
          <cell r="LG130">
            <v>383.601</v>
          </cell>
          <cell r="LH130">
            <v>135.24199999999999</v>
          </cell>
          <cell r="LJ130">
            <v>127.306</v>
          </cell>
          <cell r="LK130">
            <v>117.05800000000001</v>
          </cell>
          <cell r="LL130">
            <v>40.638999999999989</v>
          </cell>
          <cell r="LM130">
            <v>233.30051900000001</v>
          </cell>
          <cell r="LN130">
            <v>3480.5340000000001</v>
          </cell>
          <cell r="LO130">
            <v>607.51499999999999</v>
          </cell>
          <cell r="LP130">
            <v>139.566</v>
          </cell>
          <cell r="LQ130">
            <v>2160.1909999999998</v>
          </cell>
          <cell r="LR130">
            <v>1320.3430000000001</v>
          </cell>
          <cell r="LS130">
            <v>135.24199999999999</v>
          </cell>
          <cell r="LT130">
            <v>1036.894</v>
          </cell>
          <cell r="LU130">
            <v>44.756</v>
          </cell>
          <cell r="LX130">
            <v>2.3039999999999998</v>
          </cell>
          <cell r="LY130">
            <v>393.459</v>
          </cell>
          <cell r="LZ130">
            <v>132.95400000000001</v>
          </cell>
          <cell r="MB130">
            <v>137.88</v>
          </cell>
          <cell r="MC130">
            <v>118.018</v>
          </cell>
          <cell r="MD130">
            <v>40.064999999999998</v>
          </cell>
          <cell r="ME130">
            <v>239.24411900000001</v>
          </cell>
          <cell r="MF130">
            <v>3505.7150000000001</v>
          </cell>
          <cell r="MG130">
            <v>614.35799999999995</v>
          </cell>
          <cell r="MH130">
            <v>138.00299999999999</v>
          </cell>
          <cell r="MI130">
            <v>2254.395</v>
          </cell>
          <cell r="MJ130">
            <v>1251.32</v>
          </cell>
          <cell r="MK130">
            <v>132.95400000000001</v>
          </cell>
          <cell r="ML130">
            <v>1080.8009999999999</v>
          </cell>
          <cell r="MM130">
            <v>57.021000000000001</v>
          </cell>
          <cell r="MP130">
            <v>106.264</v>
          </cell>
          <cell r="MQ130">
            <v>415.9586368017018</v>
          </cell>
          <cell r="MR130">
            <v>131.88488591304741</v>
          </cell>
          <cell r="MT130">
            <v>133.93020827931139</v>
          </cell>
          <cell r="MU130">
            <v>115.98856827931149</v>
          </cell>
          <cell r="MV130">
            <v>38.531721599952981</v>
          </cell>
          <cell r="MW130">
            <v>239.24411900000001</v>
          </cell>
          <cell r="MX130">
            <v>3551.2462457116808</v>
          </cell>
          <cell r="MY130">
            <v>583.79700627992122</v>
          </cell>
          <cell r="MZ130">
            <v>139.05972493804731</v>
          </cell>
          <cell r="NA130">
            <v>2271.4107741117268</v>
          </cell>
          <cell r="NB130">
            <v>1279.8354715999531</v>
          </cell>
          <cell r="NC130">
            <v>131.88488591304741</v>
          </cell>
          <cell r="ND130">
            <v>1120.557576565162</v>
          </cell>
          <cell r="NE130">
            <v>62.740849999999988</v>
          </cell>
          <cell r="NH130">
            <v>10.016249999999999</v>
          </cell>
          <cell r="NI130">
            <v>424.37081255578471</v>
          </cell>
          <cell r="NJ130">
            <v>140.37036076089689</v>
          </cell>
          <cell r="NL130">
            <v>140.7713315860326</v>
          </cell>
          <cell r="NM130">
            <v>122.06732517288761</v>
          </cell>
          <cell r="NN130">
            <v>39.518470722512703</v>
          </cell>
          <cell r="NO130">
            <v>239.24411900000001</v>
          </cell>
          <cell r="NP130">
            <v>3589.4624086366589</v>
          </cell>
          <cell r="NQ130">
            <v>576.75186625897129</v>
          </cell>
          <cell r="NR130">
            <v>140.12454149435439</v>
          </cell>
          <cell r="NS130">
            <v>2279.741396714182</v>
          </cell>
          <cell r="NT130">
            <v>1309.7210119224781</v>
          </cell>
          <cell r="NU130">
            <v>140.37036076089689</v>
          </cell>
          <cell r="NV130">
            <v>1136.000230002765</v>
          </cell>
          <cell r="NW130">
            <v>63.69000999000842</v>
          </cell>
          <cell r="NZ130">
            <v>9.6329303999882452</v>
          </cell>
        </row>
        <row r="131">
          <cell r="A131" t="str">
            <v>RAPT4</v>
          </cell>
          <cell r="B131" t="str">
            <v>Randoncorp</v>
          </cell>
          <cell r="C131" t="str">
            <v>Capital Goods</v>
          </cell>
          <cell r="D131" t="str">
            <v>Lucas Laghi</v>
          </cell>
          <cell r="E131">
            <v>45281</v>
          </cell>
          <cell r="F131" t="str">
            <v>Buy</v>
          </cell>
          <cell r="G131" t="b">
            <v>0</v>
          </cell>
          <cell r="H131" t="str">
            <v>BRL</v>
          </cell>
          <cell r="I131">
            <v>18</v>
          </cell>
          <cell r="J131">
            <v>0.14286499999999999</v>
          </cell>
          <cell r="K131">
            <v>0.12</v>
          </cell>
          <cell r="L131">
            <v>0.13267860000000001</v>
          </cell>
          <cell r="M131">
            <v>11152.416999999999</v>
          </cell>
          <cell r="N131">
            <v>2624.762000000002</v>
          </cell>
          <cell r="O131">
            <v>1252.2550000000001</v>
          </cell>
          <cell r="P131">
            <v>1504.9649999999999</v>
          </cell>
          <cell r="Q131">
            <v>1510.444</v>
          </cell>
          <cell r="R131">
            <v>471.71900000000022</v>
          </cell>
          <cell r="S131">
            <v>329.32953300000003</v>
          </cell>
          <cell r="T131">
            <v>12882.347</v>
          </cell>
          <cell r="U131">
            <v>3128.8710000000001</v>
          </cell>
          <cell r="V131">
            <v>3300.6210000000001</v>
          </cell>
          <cell r="W131">
            <v>9061.0810000000001</v>
          </cell>
          <cell r="X131">
            <v>2744.7649999999999</v>
          </cell>
          <cell r="Y131">
            <v>6144.0849999999991</v>
          </cell>
          <cell r="Z131">
            <v>2925.300999999999</v>
          </cell>
          <cell r="AA131">
            <v>346.827</v>
          </cell>
          <cell r="AB131">
            <v>988.8917465740858</v>
          </cell>
          <cell r="AC131">
            <v>2020.57204179921</v>
          </cell>
          <cell r="AD131">
            <v>341.55900000000003</v>
          </cell>
          <cell r="AE131">
            <v>11080.50233120841</v>
          </cell>
          <cell r="AF131">
            <v>2811.8010732256098</v>
          </cell>
          <cell r="AG131">
            <v>1374.4626971984751</v>
          </cell>
          <cell r="AH131">
            <v>1647.419573669956</v>
          </cell>
          <cell r="AI131">
            <v>1660.0485736699561</v>
          </cell>
          <cell r="AJ131">
            <v>407.60683406269101</v>
          </cell>
          <cell r="AK131">
            <v>329.32953300000003</v>
          </cell>
          <cell r="AL131">
            <v>12934.876548671209</v>
          </cell>
          <cell r="AM131">
            <v>2929.8771824325818</v>
          </cell>
          <cell r="AN131">
            <v>3571.9795067526979</v>
          </cell>
          <cell r="AO131">
            <v>8748.8829487813146</v>
          </cell>
          <cell r="AP131">
            <v>2972.215234172796</v>
          </cell>
          <cell r="AQ131">
            <v>6195.9166289012683</v>
          </cell>
          <cell r="AR131">
            <v>3165.9644464686871</v>
          </cell>
          <cell r="AS131">
            <v>314.31434939960337</v>
          </cell>
          <cell r="AT131">
            <v>690.74364168321893</v>
          </cell>
          <cell r="AU131">
            <v>458.09478548991979</v>
          </cell>
          <cell r="AV131">
            <v>302.61059988989513</v>
          </cell>
          <cell r="AW131">
            <v>12320.983165272401</v>
          </cell>
          <cell r="AX131">
            <v>3118.6207017581241</v>
          </cell>
          <cell r="AY131">
            <v>1553.7868975982931</v>
          </cell>
          <cell r="AZ131">
            <v>1839.5452581385091</v>
          </cell>
          <cell r="BA131">
            <v>1839.5452581385091</v>
          </cell>
          <cell r="BB131">
            <v>491.71078058302493</v>
          </cell>
          <cell r="BC131">
            <v>329.32953300000003</v>
          </cell>
          <cell r="BD131">
            <v>13591.320022326139</v>
          </cell>
          <cell r="BE131">
            <v>3003.1323242467261</v>
          </cell>
          <cell r="BF131">
            <v>3734.6033247407258</v>
          </cell>
          <cell r="BG131">
            <v>9048.8882472986243</v>
          </cell>
          <cell r="BH131">
            <v>3172.2947805523158</v>
          </cell>
          <cell r="BI131">
            <v>6453.5007936924439</v>
          </cell>
          <cell r="BJ131">
            <v>3350.293469445719</v>
          </cell>
          <cell r="BK131">
            <v>462.03686869771479</v>
          </cell>
          <cell r="BL131">
            <v>533.22894003468639</v>
          </cell>
          <cell r="BM131">
            <v>498.01884995839202</v>
          </cell>
          <cell r="BN131">
            <v>291.63123420350502</v>
          </cell>
          <cell r="BO131">
            <v>13576.063096809439</v>
          </cell>
          <cell r="BP131">
            <v>3494.395925186403</v>
          </cell>
          <cell r="BQ131">
            <v>1815.2191954837631</v>
          </cell>
          <cell r="BR131">
            <v>2113.9874614630212</v>
          </cell>
          <cell r="BS131">
            <v>2113.9874614630212</v>
          </cell>
          <cell r="BT131">
            <v>626.91268362760684</v>
          </cell>
          <cell r="BU131">
            <v>329.32953300000003</v>
          </cell>
          <cell r="BV131">
            <v>14426.060270034821</v>
          </cell>
          <cell r="BW131">
            <v>3156.431887419616</v>
          </cell>
          <cell r="BX131">
            <v>3917.2659870413709</v>
          </cell>
          <cell r="BY131">
            <v>9477.187691697749</v>
          </cell>
          <cell r="BZ131">
            <v>3466.6649887448339</v>
          </cell>
          <cell r="CA131">
            <v>6754.1203763661852</v>
          </cell>
          <cell r="CB131">
            <v>3497.6134889465702</v>
          </cell>
          <cell r="CC131">
            <v>475.1622083883305</v>
          </cell>
          <cell r="CD131">
            <v>723.16133391980293</v>
          </cell>
          <cell r="CE131">
            <v>712.52167924122489</v>
          </cell>
          <cell r="CF131">
            <v>332.54247543508887</v>
          </cell>
          <cell r="CG131">
            <v>14488.56153226324</v>
          </cell>
          <cell r="CH131">
            <v>3713.0291920982759</v>
          </cell>
          <cell r="CI131">
            <v>1950.8056466371529</v>
          </cell>
          <cell r="CJ131">
            <v>2264.1869256004629</v>
          </cell>
          <cell r="CK131">
            <v>2264.1869256004629</v>
          </cell>
          <cell r="CL131">
            <v>687.97593063928321</v>
          </cell>
          <cell r="CM131">
            <v>329.32953300000003</v>
          </cell>
          <cell r="CN131">
            <v>15277.86958461392</v>
          </cell>
          <cell r="CO131">
            <v>3430.691985366861</v>
          </cell>
          <cell r="CP131">
            <v>4118.7255136020394</v>
          </cell>
          <cell r="CQ131">
            <v>9900.7843243595198</v>
          </cell>
          <cell r="CR131">
            <v>3804.2850887244822</v>
          </cell>
          <cell r="CS131">
            <v>7076.9639845547454</v>
          </cell>
          <cell r="CT131">
            <v>3546.196999187885</v>
          </cell>
          <cell r="CU131">
            <v>507.09965362921338</v>
          </cell>
          <cell r="CV131">
            <v>896.50891238212262</v>
          </cell>
          <cell r="CW131">
            <v>892.97567992813902</v>
          </cell>
          <cell r="CX131">
            <v>350.35583065963488</v>
          </cell>
          <cell r="CY131">
            <v>15487.547327847989</v>
          </cell>
          <cell r="CZ131">
            <v>3933.6200206494959</v>
          </cell>
          <cell r="DA131">
            <v>2081.8208143459801</v>
          </cell>
          <cell r="DB131">
            <v>2411.3188554341432</v>
          </cell>
          <cell r="DC131">
            <v>2411.3188554341432</v>
          </cell>
          <cell r="DD131">
            <v>753.57807328521653</v>
          </cell>
          <cell r="DE131">
            <v>329.32953300000003</v>
          </cell>
          <cell r="DF131">
            <v>16205.23183480365</v>
          </cell>
          <cell r="DG131">
            <v>3719.7920003669551</v>
          </cell>
          <cell r="DH131">
            <v>4340.6250576383372</v>
          </cell>
          <cell r="DI131">
            <v>10360.94553658005</v>
          </cell>
          <cell r="DJ131">
            <v>4175.6077673076225</v>
          </cell>
          <cell r="DK131">
            <v>7424.0979823840989</v>
          </cell>
          <cell r="DL131">
            <v>3604.230982017144</v>
          </cell>
          <cell r="DM131">
            <v>542.06415647467986</v>
          </cell>
          <cell r="DN131">
            <v>941.3729778935035</v>
          </cell>
          <cell r="DO131">
            <v>955.86158647180741</v>
          </cell>
          <cell r="DP131">
            <v>382.25539470207627</v>
          </cell>
          <cell r="DQ131">
            <v>16587.368293089748</v>
          </cell>
          <cell r="DR131">
            <v>4162.2633509760562</v>
          </cell>
          <cell r="DS131">
            <v>2213.331676591878</v>
          </cell>
          <cell r="DT131">
            <v>2560.5816812029452</v>
          </cell>
          <cell r="DU131">
            <v>2560.5816812029452</v>
          </cell>
          <cell r="DV131">
            <v>819.69037883141732</v>
          </cell>
          <cell r="DW131">
            <v>329.32953300000003</v>
          </cell>
          <cell r="DX131">
            <v>17211.86463782291</v>
          </cell>
          <cell r="DY131">
            <v>4020.1657877756752</v>
          </cell>
          <cell r="DZ131">
            <v>4584.9900834072614</v>
          </cell>
          <cell r="EA131">
            <v>10861.262513155571</v>
          </cell>
          <cell r="EB131">
            <v>4581.0397426850677</v>
          </cell>
          <cell r="EC131">
            <v>7797.915192793851</v>
          </cell>
          <cell r="ED131">
            <v>3677.6744050181769</v>
          </cell>
          <cell r="EE131">
            <v>580.55789025814124</v>
          </cell>
          <cell r="EF131">
            <v>980.63006429138841</v>
          </cell>
          <cell r="EG131">
            <v>1014.52535607059</v>
          </cell>
          <cell r="EH131">
            <v>414.25840345397188</v>
          </cell>
          <cell r="EI131">
            <v>17733.66934478586</v>
          </cell>
          <cell r="EJ131">
            <v>4468.8293254244909</v>
          </cell>
          <cell r="EK131">
            <v>2413.9077572226702</v>
          </cell>
          <cell r="EL131">
            <v>2780.7069638952512</v>
          </cell>
          <cell r="EM131">
            <v>2780.7069638952512</v>
          </cell>
          <cell r="EN131">
            <v>926.15939223769817</v>
          </cell>
          <cell r="EO131">
            <v>329.32953300000003</v>
          </cell>
          <cell r="EP131">
            <v>18304.09303184117</v>
          </cell>
          <cell r="EQ131">
            <v>4381.0128587132294</v>
          </cell>
          <cell r="ER131">
            <v>4851.7882744568087</v>
          </cell>
          <cell r="ES131">
            <v>11384.952597822759</v>
          </cell>
          <cell r="ET131">
            <v>5042.0314272718961</v>
          </cell>
          <cell r="EU131">
            <v>8199.6711429565912</v>
          </cell>
          <cell r="EV131">
            <v>3718.5832842433629</v>
          </cell>
          <cell r="EW131">
            <v>620.67842706750525</v>
          </cell>
          <cell r="EX131">
            <v>1093.2072121342439</v>
          </cell>
          <cell r="EY131">
            <v>1146.195961247005</v>
          </cell>
          <cell r="EZ131">
            <v>465.1677076508692</v>
          </cell>
          <cell r="FA131">
            <v>18713.502208830661</v>
          </cell>
          <cell r="FB131">
            <v>4731.1609413644328</v>
          </cell>
          <cell r="FC131">
            <v>2583.3088978887658</v>
          </cell>
          <cell r="FD131">
            <v>2971.4519598453112</v>
          </cell>
          <cell r="FE131">
            <v>2971.4519598453112</v>
          </cell>
          <cell r="FF131">
            <v>1042.7988712715619</v>
          </cell>
          <cell r="FG131">
            <v>329.32953300000003</v>
          </cell>
          <cell r="FH131">
            <v>19067.25719170037</v>
          </cell>
          <cell r="FI131">
            <v>4467.1560456974794</v>
          </cell>
          <cell r="FJ131">
            <v>5131.7642961506363</v>
          </cell>
          <cell r="FK131">
            <v>11516.02158394897</v>
          </cell>
          <cell r="FL131">
            <v>5567.6615200346441</v>
          </cell>
          <cell r="FM131">
            <v>8226.5550163442858</v>
          </cell>
          <cell r="FN131">
            <v>3659.3239706468071</v>
          </cell>
          <cell r="FO131">
            <v>654.97257730907324</v>
          </cell>
          <cell r="FP131">
            <v>1248.626874726996</v>
          </cell>
          <cell r="FQ131">
            <v>919.43835029975992</v>
          </cell>
          <cell r="FR131">
            <v>517.16877850881428</v>
          </cell>
          <cell r="FS131">
            <v>2476.3470000000002</v>
          </cell>
          <cell r="FT131">
            <v>644.57500000000027</v>
          </cell>
          <cell r="FU131">
            <v>340.49099999999999</v>
          </cell>
          <cell r="FV131">
            <v>401.35</v>
          </cell>
          <cell r="FW131">
            <v>401.35</v>
          </cell>
          <cell r="FX131">
            <v>130.07400000000001</v>
          </cell>
          <cell r="FY131">
            <v>329.32953300000003</v>
          </cell>
          <cell r="FZ131">
            <v>11115.484</v>
          </cell>
          <cell r="GA131">
            <v>1915.778</v>
          </cell>
          <cell r="GB131">
            <v>2740.799</v>
          </cell>
          <cell r="GC131">
            <v>7728.7749999999996</v>
          </cell>
          <cell r="GD131">
            <v>2624.877</v>
          </cell>
          <cell r="GE131">
            <v>5150.0329999999994</v>
          </cell>
          <cell r="GF131">
            <v>3129.36</v>
          </cell>
          <cell r="GG131">
            <v>45.738</v>
          </cell>
          <cell r="GJ131">
            <v>54.929000000000002</v>
          </cell>
          <cell r="GK131">
            <v>2772.317</v>
          </cell>
          <cell r="GL131">
            <v>645.42000000000007</v>
          </cell>
          <cell r="GM131">
            <v>300.851</v>
          </cell>
          <cell r="GN131">
            <v>362.01799999999997</v>
          </cell>
          <cell r="GO131">
            <v>362.01799999999997</v>
          </cell>
          <cell r="GP131">
            <v>104.52500000000001</v>
          </cell>
          <cell r="GQ131">
            <v>329.32953300000003</v>
          </cell>
          <cell r="GR131">
            <v>11853.111000000001</v>
          </cell>
          <cell r="GS131">
            <v>2392.8560000000002</v>
          </cell>
          <cell r="GT131">
            <v>2794.1729999999998</v>
          </cell>
          <cell r="GU131">
            <v>8069.5959999999995</v>
          </cell>
          <cell r="GV131">
            <v>2708.393</v>
          </cell>
          <cell r="GW131">
            <v>5726.6959999999999</v>
          </cell>
          <cell r="GX131">
            <v>3266.0030000000002</v>
          </cell>
          <cell r="GY131">
            <v>72.641000000000005</v>
          </cell>
          <cell r="HB131">
            <v>160.36699999999999</v>
          </cell>
          <cell r="HC131">
            <v>3055.83</v>
          </cell>
          <cell r="HD131">
            <v>742.42300000000023</v>
          </cell>
          <cell r="HE131">
            <v>357.40699999999998</v>
          </cell>
          <cell r="HF131">
            <v>419.26100000000002</v>
          </cell>
          <cell r="HG131">
            <v>419.26100000000002</v>
          </cell>
          <cell r="HH131">
            <v>147.67999999999989</v>
          </cell>
          <cell r="HI131">
            <v>329.32953300000003</v>
          </cell>
          <cell r="HJ131">
            <v>11976.907999999999</v>
          </cell>
          <cell r="HK131">
            <v>2354.1770000000001</v>
          </cell>
          <cell r="HL131">
            <v>2595.5500000000002</v>
          </cell>
          <cell r="HM131">
            <v>8087.0169999999998</v>
          </cell>
          <cell r="HN131">
            <v>2771.9650000000001</v>
          </cell>
          <cell r="HO131">
            <v>5684.0619999999999</v>
          </cell>
          <cell r="HP131">
            <v>3257.9290000000001</v>
          </cell>
          <cell r="HQ131">
            <v>96.6</v>
          </cell>
          <cell r="HT131">
            <v>81.534000000000006</v>
          </cell>
          <cell r="HU131">
            <v>2847.9229999999998</v>
          </cell>
          <cell r="HV131">
            <v>592.34400000000005</v>
          </cell>
          <cell r="HW131">
            <v>253.506</v>
          </cell>
          <cell r="HX131">
            <v>322.33600000000001</v>
          </cell>
          <cell r="HY131">
            <v>327.815</v>
          </cell>
          <cell r="HZ131">
            <v>89.440000000000026</v>
          </cell>
          <cell r="IA131">
            <v>329.32953300000003</v>
          </cell>
          <cell r="IB131">
            <v>12882.347</v>
          </cell>
          <cell r="IC131">
            <v>3128.8710000000001</v>
          </cell>
          <cell r="ID131">
            <v>3300.6210000000001</v>
          </cell>
          <cell r="IE131">
            <v>9061.0810000000001</v>
          </cell>
          <cell r="IF131">
            <v>2744.7649999999999</v>
          </cell>
          <cell r="IG131">
            <v>6144.0849999999991</v>
          </cell>
          <cell r="IH131">
            <v>2925.300999999999</v>
          </cell>
          <cell r="II131">
            <v>131.84800000000001</v>
          </cell>
          <cell r="IL131">
            <v>44.728999999999999</v>
          </cell>
          <cell r="IM131">
            <v>2658.1680000000001</v>
          </cell>
          <cell r="IN131">
            <v>732.30799999999999</v>
          </cell>
          <cell r="IO131">
            <v>376.755</v>
          </cell>
          <cell r="IP131">
            <v>442.16399999999999</v>
          </cell>
          <cell r="IQ131">
            <v>442.16399999999999</v>
          </cell>
          <cell r="IR131">
            <v>122.10899999999999</v>
          </cell>
          <cell r="IS131">
            <v>329.32953300000003</v>
          </cell>
          <cell r="IT131">
            <v>12547.458000000001</v>
          </cell>
          <cell r="IU131">
            <v>2098.4050000000002</v>
          </cell>
          <cell r="IV131">
            <v>3500.0650000000001</v>
          </cell>
          <cell r="IW131">
            <v>8572.6440000000002</v>
          </cell>
          <cell r="IX131">
            <v>2846.8629999999998</v>
          </cell>
          <cell r="IY131">
            <v>6229.7320000000009</v>
          </cell>
          <cell r="IZ131">
            <v>3975.3410000000008</v>
          </cell>
          <cell r="JA131">
            <v>60.710999999999999</v>
          </cell>
          <cell r="JD131">
            <v>104.063</v>
          </cell>
          <cell r="JE131">
            <v>2776.8670000000011</v>
          </cell>
          <cell r="JF131">
            <v>779.97599999999989</v>
          </cell>
          <cell r="JG131">
            <v>376.43299999999999</v>
          </cell>
          <cell r="JH131">
            <v>444.44099999999997</v>
          </cell>
          <cell r="JI131">
            <v>457.07</v>
          </cell>
          <cell r="JJ131">
            <v>116.798</v>
          </cell>
          <cell r="JK131">
            <v>329.32953300000003</v>
          </cell>
          <cell r="JL131">
            <v>12530.375</v>
          </cell>
          <cell r="JM131">
            <v>2056.9920000000002</v>
          </cell>
          <cell r="JN131">
            <v>3485.4839999999999</v>
          </cell>
          <cell r="JO131">
            <v>8416.7489999999998</v>
          </cell>
          <cell r="JP131">
            <v>2934.2280000000001</v>
          </cell>
          <cell r="JQ131">
            <v>6057.4879999999994</v>
          </cell>
          <cell r="JR131">
            <v>3884.5489999999991</v>
          </cell>
          <cell r="JS131">
            <v>63.423000000000002</v>
          </cell>
          <cell r="JV131">
            <v>16.988</v>
          </cell>
          <cell r="JW131">
            <v>2896.681</v>
          </cell>
          <cell r="JX131">
            <v>697.2829999999999</v>
          </cell>
          <cell r="JY131">
            <v>326.71400000000011</v>
          </cell>
          <cell r="JZ131">
            <v>396.37400000000002</v>
          </cell>
          <cell r="KA131">
            <v>396.37400000000002</v>
          </cell>
          <cell r="KB131">
            <v>87.413000000000082</v>
          </cell>
          <cell r="KC131">
            <v>329.32953300000003</v>
          </cell>
          <cell r="KD131">
            <v>12767.414000000001</v>
          </cell>
          <cell r="KE131">
            <v>2404.895</v>
          </cell>
          <cell r="KF131">
            <v>3507.5569999999998</v>
          </cell>
          <cell r="KG131">
            <v>8635.1779999999999</v>
          </cell>
          <cell r="KH131">
            <v>2944.6860000000001</v>
          </cell>
          <cell r="KI131">
            <v>6112.2529999999997</v>
          </cell>
          <cell r="KJ131">
            <v>3607.2829999999999</v>
          </cell>
          <cell r="KK131">
            <v>62.921999999999997</v>
          </cell>
          <cell r="KN131">
            <v>127.80200000000001</v>
          </cell>
          <cell r="KO131">
            <v>2748.7863312084128</v>
          </cell>
          <cell r="KP131">
            <v>602.23407322561025</v>
          </cell>
          <cell r="KQ131">
            <v>294.56069719847528</v>
          </cell>
          <cell r="KR131">
            <v>364.44057366995611</v>
          </cell>
          <cell r="KS131">
            <v>364.44057366995611</v>
          </cell>
          <cell r="KT131">
            <v>81.286834062690815</v>
          </cell>
          <cell r="KU131">
            <v>329.32953300000003</v>
          </cell>
          <cell r="KV131">
            <v>12934.876548671209</v>
          </cell>
          <cell r="KW131">
            <v>2929.8771824325818</v>
          </cell>
          <cell r="KX131">
            <v>3571.9795067526979</v>
          </cell>
          <cell r="KY131">
            <v>8748.8829487813146</v>
          </cell>
          <cell r="KZ131">
            <v>2972.215234172796</v>
          </cell>
          <cell r="LA131">
            <v>6195.9166289012683</v>
          </cell>
          <cell r="LB131">
            <v>3165.9644464686871</v>
          </cell>
          <cell r="LC131">
            <v>127.2583493996035</v>
          </cell>
          <cell r="LF131">
            <v>53.75759988989509</v>
          </cell>
        </row>
        <row r="132">
          <cell r="A132" t="str">
            <v>RDOR3</v>
          </cell>
          <cell r="B132" t="str">
            <v>Rede D'Or</v>
          </cell>
          <cell r="C132" t="str">
            <v>Health Care</v>
          </cell>
          <cell r="D132" t="str">
            <v>Raphael Elage</v>
          </cell>
          <cell r="E132">
            <v>45490</v>
          </cell>
          <cell r="F132" t="str">
            <v>Buy</v>
          </cell>
          <cell r="G132" t="b">
            <v>0</v>
          </cell>
          <cell r="H132" t="str">
            <v>BRL</v>
          </cell>
          <cell r="I132">
            <v>40.5</v>
          </cell>
          <cell r="J132">
            <v>0.13300000000000001</v>
          </cell>
          <cell r="M132">
            <v>41503.398983129977</v>
          </cell>
          <cell r="N132">
            <v>7526.8479112937857</v>
          </cell>
          <cell r="O132">
            <v>3364.296992301392</v>
          </cell>
          <cell r="P132">
            <v>4976.4252628683189</v>
          </cell>
          <cell r="Q132">
            <v>5635.0355626332857</v>
          </cell>
          <cell r="R132">
            <v>1544.4225008623109</v>
          </cell>
          <cell r="S132">
            <v>2232.2919999999999</v>
          </cell>
          <cell r="T132">
            <v>89751.176000000007</v>
          </cell>
          <cell r="U132">
            <v>12446.294</v>
          </cell>
          <cell r="V132">
            <v>11106.286</v>
          </cell>
          <cell r="W132">
            <v>66674.206000000006</v>
          </cell>
          <cell r="X132">
            <v>23076.97</v>
          </cell>
          <cell r="Y132">
            <v>37204.451999999997</v>
          </cell>
          <cell r="Z132">
            <v>24758.15800000001</v>
          </cell>
          <cell r="AA132">
            <v>-10599.08512256693</v>
          </cell>
          <cell r="AD132">
            <v>-717.23999591367124</v>
          </cell>
          <cell r="AE132">
            <v>46946.368750790003</v>
          </cell>
          <cell r="AF132">
            <v>8998.0485799800081</v>
          </cell>
          <cell r="AG132">
            <v>4490.6611621911352</v>
          </cell>
          <cell r="AH132">
            <v>6359.287302241135</v>
          </cell>
          <cell r="AI132">
            <v>7299.5873022411351</v>
          </cell>
          <cell r="AJ132">
            <v>2167.5911621911359</v>
          </cell>
          <cell r="AK132">
            <v>2232.2919999999999</v>
          </cell>
          <cell r="AL132">
            <v>92609.358309442716</v>
          </cell>
          <cell r="AM132">
            <v>11980.599690222039</v>
          </cell>
          <cell r="AN132">
            <v>12909.403</v>
          </cell>
          <cell r="AO132">
            <v>68335.130729350989</v>
          </cell>
          <cell r="AP132">
            <v>24274.22758009173</v>
          </cell>
          <cell r="AQ132">
            <v>37002.070447642858</v>
          </cell>
          <cell r="AR132">
            <v>25021.470757420819</v>
          </cell>
          <cell r="AS132">
            <v>-2708.315512842521</v>
          </cell>
          <cell r="AV132">
            <v>-817.87989796861825</v>
          </cell>
          <cell r="AW132">
            <v>51248.909180964183</v>
          </cell>
          <cell r="AX132">
            <v>11096.492996956789</v>
          </cell>
          <cell r="AY132">
            <v>5982.065217909445</v>
          </cell>
          <cell r="AZ132">
            <v>7973.085946598705</v>
          </cell>
          <cell r="BA132">
            <v>8936.1194830300301</v>
          </cell>
          <cell r="BB132">
            <v>3308.934875194177</v>
          </cell>
          <cell r="BC132">
            <v>2232.2919999999999</v>
          </cell>
          <cell r="BD132">
            <v>98837.111564532766</v>
          </cell>
          <cell r="BE132">
            <v>12795.411768835789</v>
          </cell>
          <cell r="BF132">
            <v>15610.71795181565</v>
          </cell>
          <cell r="BG132">
            <v>72582.2157858016</v>
          </cell>
          <cell r="BH132">
            <v>26254.89577873117</v>
          </cell>
          <cell r="BI132">
            <v>37216.708618156073</v>
          </cell>
          <cell r="BJ132">
            <v>24421.296849320279</v>
          </cell>
          <cell r="BK132">
            <v>-3169.8625928158772</v>
          </cell>
          <cell r="BM132">
            <v>1162.378992340517</v>
          </cell>
          <cell r="BN132">
            <v>-486.60810051731818</v>
          </cell>
          <cell r="BO132">
            <v>56698.695102880993</v>
          </cell>
          <cell r="BP132">
            <v>12970.9918470309</v>
          </cell>
          <cell r="BQ132">
            <v>7368.0931505789458</v>
          </cell>
          <cell r="BR132">
            <v>9587.8323555855932</v>
          </cell>
          <cell r="BS132">
            <v>10627.64078988761</v>
          </cell>
          <cell r="BT132">
            <v>4231.3229721279286</v>
          </cell>
          <cell r="BU132">
            <v>2232.2919999999999</v>
          </cell>
          <cell r="BV132">
            <v>104816.2070804503</v>
          </cell>
          <cell r="BW132">
            <v>13989.324450495989</v>
          </cell>
          <cell r="BX132">
            <v>17255.037274411621</v>
          </cell>
          <cell r="BY132">
            <v>76259.015247474337</v>
          </cell>
          <cell r="BZ132">
            <v>28557.19183297599</v>
          </cell>
          <cell r="CA132">
            <v>37568.266771872557</v>
          </cell>
          <cell r="CB132">
            <v>23578.942321376569</v>
          </cell>
          <cell r="CC132">
            <v>-3266.0190706828021</v>
          </cell>
          <cell r="CE132">
            <v>2424.7045411932008</v>
          </cell>
          <cell r="CF132">
            <v>-1230.791859533</v>
          </cell>
          <cell r="CG132">
            <v>63624.717355469307</v>
          </cell>
          <cell r="CH132">
            <v>15586.831969759671</v>
          </cell>
          <cell r="CI132">
            <v>9530.4892887527294</v>
          </cell>
          <cell r="CJ132">
            <v>11888.898238269659</v>
          </cell>
          <cell r="CK132">
            <v>13011.32609536424</v>
          </cell>
          <cell r="CL132">
            <v>5736.3130968605046</v>
          </cell>
          <cell r="CM132">
            <v>2232.2919999999999</v>
          </cell>
          <cell r="CN132">
            <v>111916.50452731991</v>
          </cell>
          <cell r="CO132">
            <v>15586.25581542663</v>
          </cell>
          <cell r="CP132">
            <v>19419.199346715039</v>
          </cell>
          <cell r="CQ132">
            <v>80090.396278771339</v>
          </cell>
          <cell r="CR132">
            <v>31826.108248548571</v>
          </cell>
          <cell r="CS132">
            <v>37947.085919490128</v>
          </cell>
          <cell r="CT132">
            <v>22360.830104063509</v>
          </cell>
          <cell r="CU132">
            <v>-3973.8216709786211</v>
          </cell>
          <cell r="CW132">
            <v>3198.3156181122022</v>
          </cell>
          <cell r="CX132">
            <v>-1826.384253181571</v>
          </cell>
          <cell r="CY132">
            <v>70434.188134047086</v>
          </cell>
          <cell r="CZ132">
            <v>17725.89748452017</v>
          </cell>
          <cell r="DA132">
            <v>11157.599391748819</v>
          </cell>
          <cell r="DB132">
            <v>13697.983484195731</v>
          </cell>
          <cell r="DC132">
            <v>14907.951259226111</v>
          </cell>
          <cell r="DD132">
            <v>6952.463926846247</v>
          </cell>
          <cell r="DE132">
            <v>2232.2919999999999</v>
          </cell>
          <cell r="DF132">
            <v>119258.6898101539</v>
          </cell>
          <cell r="DG132">
            <v>17771.95393654178</v>
          </cell>
          <cell r="DH132">
            <v>21166.942114847508</v>
          </cell>
          <cell r="DI132">
            <v>84122.605575328795</v>
          </cell>
          <cell r="DJ132">
            <v>35136.084234825117</v>
          </cell>
          <cell r="DK132">
            <v>38358.563462999409</v>
          </cell>
          <cell r="DL132">
            <v>20586.609526457629</v>
          </cell>
          <cell r="DM132">
            <v>-3756.36714024805</v>
          </cell>
          <cell r="DO132">
            <v>4773.772165295406</v>
          </cell>
          <cell r="DP132">
            <v>-2588.0740441802591</v>
          </cell>
          <cell r="DQ132">
            <v>77162.636601333579</v>
          </cell>
          <cell r="DR132">
            <v>19807.301653747349</v>
          </cell>
          <cell r="DS132">
            <v>12697.4309503565</v>
          </cell>
          <cell r="DT132">
            <v>15452.53963436157</v>
          </cell>
          <cell r="DU132">
            <v>16758.18699247541</v>
          </cell>
          <cell r="DV132">
            <v>8137.2286699563747</v>
          </cell>
          <cell r="DW132">
            <v>2232.2919999999999</v>
          </cell>
          <cell r="DX132">
            <v>127023.7102519835</v>
          </cell>
          <cell r="DY132">
            <v>18935.415676949229</v>
          </cell>
          <cell r="DZ132">
            <v>23889.290969092632</v>
          </cell>
          <cell r="EA132">
            <v>88321.039028218074</v>
          </cell>
          <cell r="EB132">
            <v>38702.671223765472</v>
          </cell>
          <cell r="EC132">
            <v>38808.472046443101</v>
          </cell>
          <cell r="ED132">
            <v>19873.056369493879</v>
          </cell>
          <cell r="EE132">
            <v>-4937.416337086489</v>
          </cell>
          <cell r="EG132">
            <v>4592.3736019826174</v>
          </cell>
          <cell r="EH132">
            <v>-3428.911861575179</v>
          </cell>
          <cell r="EI132">
            <v>84015.203625862618</v>
          </cell>
          <cell r="EJ132">
            <v>21864.298846702841</v>
          </cell>
          <cell r="EK132">
            <v>14202.538000103679</v>
          </cell>
          <cell r="EL132">
            <v>17177.643397183048</v>
          </cell>
          <cell r="EM132">
            <v>18576.844369847979</v>
          </cell>
          <cell r="EN132">
            <v>9283.1451221370899</v>
          </cell>
          <cell r="EO132">
            <v>2232.2919999999999</v>
          </cell>
          <cell r="EP132">
            <v>135241.35108187239</v>
          </cell>
          <cell r="EQ132">
            <v>21668.342759435491</v>
          </cell>
          <cell r="ER132">
            <v>24518.825045350521</v>
          </cell>
          <cell r="ES132">
            <v>92713.414767443508</v>
          </cell>
          <cell r="ET132">
            <v>42527.936314428909</v>
          </cell>
          <cell r="EU132">
            <v>39301.10644305787</v>
          </cell>
          <cell r="EV132">
            <v>17632.763683622379</v>
          </cell>
          <cell r="EW132">
            <v>-3037.863229871567</v>
          </cell>
          <cell r="EY132">
            <v>7015.4422889343332</v>
          </cell>
          <cell r="EZ132">
            <v>-4282.5152064480671</v>
          </cell>
          <cell r="FA132">
            <v>91342.118113018078</v>
          </cell>
          <cell r="FB132">
            <v>24099.53439381819</v>
          </cell>
          <cell r="FC132">
            <v>15939.65385400386</v>
          </cell>
          <cell r="FD132">
            <v>19064.767711308061</v>
          </cell>
          <cell r="FE132">
            <v>20566.215544707109</v>
          </cell>
          <cell r="FF132">
            <v>10648.860292952801</v>
          </cell>
          <cell r="FG132">
            <v>2232.2919999999999</v>
          </cell>
          <cell r="FH132">
            <v>144166.753183639</v>
          </cell>
          <cell r="FI132">
            <v>24629.333433346259</v>
          </cell>
          <cell r="FJ132">
            <v>25356.799727316</v>
          </cell>
          <cell r="FK132">
            <v>97274.157309974471</v>
          </cell>
          <cell r="FL132">
            <v>46892.595873664563</v>
          </cell>
          <cell r="FM132">
            <v>39841.077791924028</v>
          </cell>
          <cell r="FN132">
            <v>15211.744358577769</v>
          </cell>
          <cell r="FO132">
            <v>-3355.883595807953</v>
          </cell>
          <cell r="FQ132">
            <v>8046.6288498518516</v>
          </cell>
          <cell r="FR132">
            <v>-5085.6381759410724</v>
          </cell>
          <cell r="FS132">
            <v>9673.3194863591543</v>
          </cell>
          <cell r="FT132">
            <v>1710.7976505988011</v>
          </cell>
          <cell r="FU132">
            <v>657.41495868880088</v>
          </cell>
          <cell r="FV132">
            <v>1061.4812840176471</v>
          </cell>
          <cell r="FW132">
            <v>1215.503155638698</v>
          </cell>
          <cell r="FX132">
            <v>249.00695868880081</v>
          </cell>
          <cell r="FY132">
            <v>2232.2919999999999</v>
          </cell>
          <cell r="FZ132">
            <v>78232.177147999988</v>
          </cell>
          <cell r="GA132">
            <v>15369.192999999999</v>
          </cell>
          <cell r="GB132">
            <v>9717.107</v>
          </cell>
          <cell r="GC132">
            <v>55315.966999999997</v>
          </cell>
          <cell r="GD132">
            <v>22916.210147999991</v>
          </cell>
          <cell r="GE132">
            <v>32242.867999999999</v>
          </cell>
          <cell r="GF132">
            <v>16873.674999999999</v>
          </cell>
          <cell r="GG132">
            <v>-1701.998325328846</v>
          </cell>
          <cell r="GJ132">
            <v>-30.2592</v>
          </cell>
          <cell r="GK132">
            <v>10210.148183246511</v>
          </cell>
          <cell r="GL132">
            <v>1936.864117233783</v>
          </cell>
          <cell r="GM132">
            <v>901.3292834937829</v>
          </cell>
          <cell r="GN132">
            <v>1328.062600852933</v>
          </cell>
          <cell r="GO132">
            <v>1459.6033030544199</v>
          </cell>
          <cell r="GP132">
            <v>497.71428349378277</v>
          </cell>
          <cell r="GQ132">
            <v>2232.2919999999999</v>
          </cell>
          <cell r="GR132">
            <v>82408.138147999998</v>
          </cell>
          <cell r="GS132">
            <v>17608.152999999998</v>
          </cell>
          <cell r="GT132">
            <v>10061.977999999999</v>
          </cell>
          <cell r="GU132">
            <v>59395.082000000009</v>
          </cell>
          <cell r="GV132">
            <v>23013.056147999989</v>
          </cell>
          <cell r="GW132">
            <v>35718.422000000013</v>
          </cell>
          <cell r="GX132">
            <v>18110.269000000011</v>
          </cell>
          <cell r="GY132">
            <v>-921.77731735914915</v>
          </cell>
          <cell r="HB132">
            <v>-251.52980000000011</v>
          </cell>
          <cell r="HC132">
            <v>10889.4243869614</v>
          </cell>
          <cell r="HD132">
            <v>2059.2588946219348</v>
          </cell>
          <cell r="HE132">
            <v>1030.7958946219351</v>
          </cell>
          <cell r="HF132">
            <v>1424.0421818675759</v>
          </cell>
          <cell r="HG132">
            <v>1594.9467490427301</v>
          </cell>
          <cell r="HH132">
            <v>445.4628946219355</v>
          </cell>
          <cell r="HI132">
            <v>2232.2919999999999</v>
          </cell>
          <cell r="HJ132">
            <v>83571.915000000008</v>
          </cell>
          <cell r="HK132">
            <v>16918.805</v>
          </cell>
          <cell r="HL132">
            <v>10474.576999999999</v>
          </cell>
          <cell r="HM132">
            <v>60336.98599999999</v>
          </cell>
          <cell r="HN132">
            <v>23234.929000000018</v>
          </cell>
          <cell r="HO132">
            <v>36126.89</v>
          </cell>
          <cell r="HP132">
            <v>19208.084999999999</v>
          </cell>
          <cell r="HQ132">
            <v>-723.68513924564184</v>
          </cell>
          <cell r="HT132">
            <v>-315.45179999999988</v>
          </cell>
          <cell r="HU132">
            <v>10730.506926562921</v>
          </cell>
          <cell r="HV132">
            <v>1819.927248839276</v>
          </cell>
          <cell r="HW132">
            <v>774.75685549688251</v>
          </cell>
          <cell r="HX132">
            <v>1162.8391961301711</v>
          </cell>
          <cell r="HY132">
            <v>1364.9823548974459</v>
          </cell>
          <cell r="HZ132">
            <v>352.23836405780082</v>
          </cell>
          <cell r="IA132">
            <v>2232.2919999999999</v>
          </cell>
          <cell r="IB132">
            <v>89751.176000000007</v>
          </cell>
          <cell r="IC132">
            <v>12446.294</v>
          </cell>
          <cell r="ID132">
            <v>11106.286</v>
          </cell>
          <cell r="IE132">
            <v>66674.206000000006</v>
          </cell>
          <cell r="IF132">
            <v>23076.97</v>
          </cell>
          <cell r="IG132">
            <v>37204.451999999997</v>
          </cell>
          <cell r="IH132">
            <v>24758.15800000001</v>
          </cell>
          <cell r="II132">
            <v>-7251.6243406332887</v>
          </cell>
          <cell r="IL132">
            <v>-119.9991959136712</v>
          </cell>
          <cell r="IM132">
            <v>11315.225</v>
          </cell>
          <cell r="IN132">
            <v>2010.358996620002</v>
          </cell>
          <cell r="IO132">
            <v>866.30794729524678</v>
          </cell>
          <cell r="IP132">
            <v>1346.8789472952469</v>
          </cell>
          <cell r="IQ132">
            <v>1548.578947295247</v>
          </cell>
          <cell r="IR132">
            <v>303.80694729524629</v>
          </cell>
          <cell r="IS132">
            <v>2232.2919999999999</v>
          </cell>
          <cell r="IT132">
            <v>90755.274999999994</v>
          </cell>
          <cell r="IU132">
            <v>11750.184999999999</v>
          </cell>
          <cell r="IV132">
            <v>11660.328</v>
          </cell>
          <cell r="IW132">
            <v>67452.622000000003</v>
          </cell>
          <cell r="IX132">
            <v>23302.652999999991</v>
          </cell>
          <cell r="IY132">
            <v>37341.749000000003</v>
          </cell>
          <cell r="IZ132">
            <v>25591.563999999991</v>
          </cell>
          <cell r="JA132">
            <v>-752.47299999999927</v>
          </cell>
          <cell r="JD132">
            <v>-128.25049999999999</v>
          </cell>
          <cell r="JE132">
            <v>11678.702029731039</v>
          </cell>
          <cell r="JF132">
            <v>2280.4409067110391</v>
          </cell>
          <cell r="JG132">
            <v>1121.879906711039</v>
          </cell>
          <cell r="JH132">
            <v>1614.9919067110391</v>
          </cell>
          <cell r="JI132">
            <v>1846.4919067110391</v>
          </cell>
          <cell r="JJ132">
            <v>435.17590671103909</v>
          </cell>
          <cell r="JK132">
            <v>2232.2919999999999</v>
          </cell>
          <cell r="JL132">
            <v>90794.285000000003</v>
          </cell>
          <cell r="JM132">
            <v>10575.71</v>
          </cell>
          <cell r="JN132">
            <v>12078.49</v>
          </cell>
          <cell r="JO132">
            <v>67086.399999999994</v>
          </cell>
          <cell r="JP132">
            <v>23707.885000000009</v>
          </cell>
          <cell r="JQ132">
            <v>35628.692000000003</v>
          </cell>
          <cell r="JR132">
            <v>25052.982</v>
          </cell>
          <cell r="JS132">
            <v>-633.49100000000089</v>
          </cell>
          <cell r="JV132">
            <v>0</v>
          </cell>
          <cell r="JW132">
            <v>12015.08986970556</v>
          </cell>
          <cell r="JX132">
            <v>2409.414432075564</v>
          </cell>
          <cell r="JY132">
            <v>1414.0454320755639</v>
          </cell>
          <cell r="JZ132">
            <v>1912.1414320755639</v>
          </cell>
          <cell r="KA132">
            <v>2178.041432075564</v>
          </cell>
          <cell r="KB132">
            <v>760.4844320755642</v>
          </cell>
          <cell r="KC132">
            <v>2232.2919999999999</v>
          </cell>
          <cell r="KD132">
            <v>93880.75</v>
          </cell>
          <cell r="KE132">
            <v>12520.826999999999</v>
          </cell>
          <cell r="KF132">
            <v>12422.784</v>
          </cell>
          <cell r="KG132">
            <v>69824.24099999998</v>
          </cell>
          <cell r="KH132">
            <v>24056.50900000002</v>
          </cell>
          <cell r="KI132">
            <v>37440.789999999994</v>
          </cell>
          <cell r="KJ132">
            <v>24919.962999999989</v>
          </cell>
          <cell r="KK132">
            <v>-637.83799999999837</v>
          </cell>
          <cell r="KN132">
            <v>-13.79000000000001</v>
          </cell>
          <cell r="KO132">
            <v>11937.3518513534</v>
          </cell>
          <cell r="KP132">
            <v>2297.8342445733938</v>
          </cell>
          <cell r="KQ132">
            <v>1088.427876109276</v>
          </cell>
          <cell r="KR132">
            <v>1485.275016159276</v>
          </cell>
          <cell r="KS132">
            <v>1726.475016159276</v>
          </cell>
          <cell r="KT132">
            <v>668.12387610927613</v>
          </cell>
          <cell r="KU132">
            <v>2232.2919999999999</v>
          </cell>
          <cell r="KV132">
            <v>92609.358309442716</v>
          </cell>
          <cell r="KW132">
            <v>11980.599690222039</v>
          </cell>
          <cell r="KX132">
            <v>12909.403</v>
          </cell>
          <cell r="KY132">
            <v>68335.130729350989</v>
          </cell>
          <cell r="KZ132">
            <v>24274.22758009173</v>
          </cell>
          <cell r="LA132">
            <v>37002.070447642858</v>
          </cell>
          <cell r="LB132">
            <v>25021.470757420819</v>
          </cell>
          <cell r="LC132">
            <v>-684.51351284252303</v>
          </cell>
          <cell r="LF132">
            <v>-675.8393979686183</v>
          </cell>
          <cell r="LG132">
            <v>12373.068533014581</v>
          </cell>
          <cell r="LH132">
            <v>2632.8259518132131</v>
          </cell>
          <cell r="LI132">
            <v>1425.81686827576</v>
          </cell>
          <cell r="LJ132">
            <v>1910.4614242704349</v>
          </cell>
          <cell r="LK132">
            <v>2136.2614242704349</v>
          </cell>
          <cell r="LL132">
            <v>840.29386827576025</v>
          </cell>
          <cell r="LM132">
            <v>2232.2919999999999</v>
          </cell>
          <cell r="LN132">
            <v>93269.378002183599</v>
          </cell>
          <cell r="LO132">
            <v>10774.355919940719</v>
          </cell>
          <cell r="LP132">
            <v>13391.302</v>
          </cell>
          <cell r="LQ132">
            <v>68606.797238781204</v>
          </cell>
          <cell r="LR132">
            <v>24662.580763402391</v>
          </cell>
          <cell r="LS132">
            <v>37015.549590502837</v>
          </cell>
          <cell r="LT132">
            <v>26241.19367056213</v>
          </cell>
          <cell r="LU132">
            <v>-696.28742791522507</v>
          </cell>
          <cell r="LX132">
            <v>-58.794620560855009</v>
          </cell>
          <cell r="LY132">
            <v>12753.68472406999</v>
          </cell>
          <cell r="LZ132">
            <v>2754.0279009180722</v>
          </cell>
          <cell r="MA132">
            <v>1470.174148751729</v>
          </cell>
          <cell r="MB132">
            <v>1963.252466746404</v>
          </cell>
          <cell r="MC132">
            <v>2209.2786308034142</v>
          </cell>
          <cell r="MD132">
            <v>796.53749578454199</v>
          </cell>
          <cell r="ME132">
            <v>2232.2919999999999</v>
          </cell>
          <cell r="MF132">
            <v>95412.296665277769</v>
          </cell>
          <cell r="MG132">
            <v>11434.254641497289</v>
          </cell>
          <cell r="MH132">
            <v>13760.95601906674</v>
          </cell>
          <cell r="MI132">
            <v>70609.915219274262</v>
          </cell>
          <cell r="MJ132">
            <v>24802.38144600351</v>
          </cell>
          <cell r="MK132">
            <v>37081.101195124262</v>
          </cell>
          <cell r="ML132">
            <v>25646.846553626969</v>
          </cell>
          <cell r="MM132">
            <v>-712.72693285930336</v>
          </cell>
          <cell r="MP132">
            <v>-79.627770821774476</v>
          </cell>
          <cell r="MQ132">
            <v>13169.82072924941</v>
          </cell>
          <cell r="MR132">
            <v>2866.2851171609668</v>
          </cell>
          <cell r="MS132">
            <v>1559.744276084095</v>
          </cell>
          <cell r="MT132">
            <v>2061.8187260727632</v>
          </cell>
          <cell r="MU132">
            <v>2304.7124893184841</v>
          </cell>
          <cell r="MV132">
            <v>838.89540332429533</v>
          </cell>
          <cell r="MW132">
            <v>2232.2919999999999</v>
          </cell>
          <cell r="MX132">
            <v>97865.724897974505</v>
          </cell>
          <cell r="MY132">
            <v>12385.580955356851</v>
          </cell>
          <cell r="MZ132">
            <v>14133.99130878936</v>
          </cell>
          <cell r="NA132">
            <v>72025.592237083576</v>
          </cell>
          <cell r="NB132">
            <v>25840.132660890929</v>
          </cell>
          <cell r="NC132">
            <v>37151.797206765361</v>
          </cell>
          <cell r="ND132">
            <v>24766.21625140851</v>
          </cell>
          <cell r="NE132">
            <v>-726.0910638998098</v>
          </cell>
          <cell r="NH132">
            <v>-144.22326821544459</v>
          </cell>
          <cell r="NI132">
            <v>12952.335194630199</v>
          </cell>
          <cell r="NJ132">
            <v>2843.3540270645371</v>
          </cell>
          <cell r="NK132">
            <v>1526.3299247978609</v>
          </cell>
          <cell r="NL132">
            <v>2037.5533295091041</v>
          </cell>
          <cell r="NM132">
            <v>2285.8669386376978</v>
          </cell>
          <cell r="NN132">
            <v>833.20810780957913</v>
          </cell>
          <cell r="NO132">
            <v>2232.2919999999999</v>
          </cell>
          <cell r="NP132">
            <v>98837.111564532766</v>
          </cell>
          <cell r="NQ132">
            <v>12795.411768835789</v>
          </cell>
          <cell r="NR132">
            <v>15610.71795181565</v>
          </cell>
          <cell r="NS132">
            <v>72582.2157858016</v>
          </cell>
          <cell r="NT132">
            <v>26254.89577873117</v>
          </cell>
          <cell r="NU132">
            <v>37216.708618156073</v>
          </cell>
          <cell r="NV132">
            <v>24421.296849320279</v>
          </cell>
          <cell r="NW132">
            <v>-1034.7571681415379</v>
          </cell>
          <cell r="NZ132">
            <v>-203.9624409192441</v>
          </cell>
          <cell r="OA132">
            <v>13563.988489438891</v>
          </cell>
          <cell r="OB132">
            <v>3110.153975173062</v>
          </cell>
          <cell r="OC132">
            <v>1747.323960376606</v>
          </cell>
          <cell r="OD132">
            <v>2287.2868792991549</v>
          </cell>
          <cell r="OE132">
            <v>2535.7187417940222</v>
          </cell>
          <cell r="OF132">
            <v>994.67181807235897</v>
          </cell>
          <cell r="OG132">
            <v>2232.2919999999999</v>
          </cell>
          <cell r="OH132">
            <v>100698.6262567363</v>
          </cell>
          <cell r="OI132">
            <v>12845.22884335082</v>
          </cell>
          <cell r="OJ132">
            <v>16010.775063309549</v>
          </cell>
          <cell r="OK132">
            <v>73891.826007504511</v>
          </cell>
          <cell r="OL132">
            <v>26806.80024923175</v>
          </cell>
          <cell r="OM132">
            <v>37292.667335306243</v>
          </cell>
          <cell r="ON132">
            <v>24447.438491955421</v>
          </cell>
          <cell r="OO132">
            <v>-789.56194254210266</v>
          </cell>
          <cell r="OR132">
            <v>-251.21716329861661</v>
          </cell>
          <cell r="OS132">
            <v>14107.157544460129</v>
          </cell>
          <cell r="OT132">
            <v>3184.4471227865938</v>
          </cell>
          <cell r="OU132">
            <v>1792.1199262041289</v>
          </cell>
          <cell r="OV132">
            <v>2341.7369315953169</v>
          </cell>
          <cell r="OW132">
            <v>2598.3245025263982</v>
          </cell>
          <cell r="OX132">
            <v>1024.3530446004299</v>
          </cell>
          <cell r="OY132">
            <v>2232.2919999999999</v>
          </cell>
          <cell r="OZ132">
            <v>102237.2315980929</v>
          </cell>
          <cell r="PA132">
            <v>12969.39266380657</v>
          </cell>
          <cell r="PB132">
            <v>16425.17903474364</v>
          </cell>
          <cell r="PC132">
            <v>74869.321402194488</v>
          </cell>
          <cell r="PD132">
            <v>27367.91019589845</v>
          </cell>
          <cell r="PE132">
            <v>37379.8910519657</v>
          </cell>
          <cell r="PF132">
            <v>24410.498388159129</v>
          </cell>
          <cell r="PG132">
            <v>-815.45518292934344</v>
          </cell>
          <cell r="PJ132">
            <v>-291.81708732378053</v>
          </cell>
          <cell r="PK132">
            <v>14572.52067217303</v>
          </cell>
          <cell r="PL132">
            <v>3341.351735182549</v>
          </cell>
          <cell r="PM132">
            <v>1925.0917536772149</v>
          </cell>
          <cell r="PN132">
            <v>2484.903579130103</v>
          </cell>
          <cell r="PO132">
            <v>2749.9551058491552</v>
          </cell>
          <cell r="PP132">
            <v>1110.5936768020661</v>
          </cell>
          <cell r="PQ132">
            <v>2232.2919999999999</v>
          </cell>
          <cell r="PR132">
            <v>103695.72899709349</v>
          </cell>
          <cell r="PS132">
            <v>13237.39406584626</v>
          </cell>
          <cell r="PT132">
            <v>16848.338353674269</v>
          </cell>
          <cell r="PU132">
            <v>75711.677415019076</v>
          </cell>
          <cell r="PV132">
            <v>27984.0515820744</v>
          </cell>
          <cell r="PW132">
            <v>37475.950542999053</v>
          </cell>
          <cell r="PX132">
            <v>24238.556477152801</v>
          </cell>
          <cell r="PY132">
            <v>-835.39270693339859</v>
          </cell>
          <cell r="QB132">
            <v>-327.09134127379713</v>
          </cell>
          <cell r="QC132">
            <v>14455.028396808941</v>
          </cell>
          <cell r="QD132">
            <v>3335.0390138886919</v>
          </cell>
          <cell r="QE132">
            <v>1903.5575103209931</v>
          </cell>
          <cell r="QF132">
            <v>2473.9049655610161</v>
          </cell>
          <cell r="QG132">
            <v>2743.6424397180349</v>
          </cell>
          <cell r="QH132">
            <v>1101.704432653072</v>
          </cell>
          <cell r="QI132">
            <v>2232.2919999999999</v>
          </cell>
          <cell r="QJ132">
            <v>104816.2070804503</v>
          </cell>
          <cell r="QK132">
            <v>13989.324450495989</v>
          </cell>
          <cell r="QL132">
            <v>17255.037274411621</v>
          </cell>
          <cell r="QM132">
            <v>76259.015247474337</v>
          </cell>
          <cell r="QN132">
            <v>28557.19183297599</v>
          </cell>
          <cell r="QO132">
            <v>37568.266771872557</v>
          </cell>
          <cell r="QP132">
            <v>23578.942321376569</v>
          </cell>
          <cell r="QQ132">
            <v>-825.60923827795762</v>
          </cell>
          <cell r="QT132">
            <v>-360.66626763680603</v>
          </cell>
        </row>
        <row r="133">
          <cell r="A133" t="str">
            <v>RECV3</v>
          </cell>
          <cell r="B133" t="str">
            <v>PetroReconcavo</v>
          </cell>
          <cell r="C133" t="str">
            <v>Oil, Gas &amp; Petrochemicals</v>
          </cell>
          <cell r="D133" t="str">
            <v>Regis Cardoso</v>
          </cell>
          <cell r="E133">
            <v>45629</v>
          </cell>
          <cell r="F133" t="str">
            <v>Buy</v>
          </cell>
          <cell r="G133" t="b">
            <v>0</v>
          </cell>
          <cell r="H133" t="str">
            <v>BRL</v>
          </cell>
          <cell r="I133">
            <v>22</v>
          </cell>
          <cell r="J133">
            <v>4.2000000000000003E-2</v>
          </cell>
          <cell r="K133">
            <v>0.12</v>
          </cell>
          <cell r="L133">
            <v>0.14039492563528699</v>
          </cell>
          <cell r="M133">
            <v>2975.9389999999999</v>
          </cell>
          <cell r="N133">
            <v>1441.527</v>
          </cell>
          <cell r="O133">
            <v>1258.2</v>
          </cell>
          <cell r="P133">
            <v>1609.42</v>
          </cell>
          <cell r="R133">
            <v>1153.3910000000001</v>
          </cell>
          <cell r="S133">
            <v>275.567840454394</v>
          </cell>
          <cell r="T133">
            <v>6585.0940000000001</v>
          </cell>
          <cell r="U133">
            <v>361.02800000000002</v>
          </cell>
          <cell r="V133">
            <v>4129.3649999999998</v>
          </cell>
          <cell r="W133">
            <v>2774.5920000000001</v>
          </cell>
          <cell r="X133">
            <v>3810.502</v>
          </cell>
          <cell r="Y133">
            <v>683.07500000000005</v>
          </cell>
          <cell r="Z133">
            <v>-540.524</v>
          </cell>
          <cell r="AA133">
            <v>1501.5709999999999</v>
          </cell>
          <cell r="AB133">
            <v>-82.602018210603106</v>
          </cell>
          <cell r="AC133">
            <v>-1134.585</v>
          </cell>
          <cell r="AD133">
            <v>205.309</v>
          </cell>
          <cell r="AE133">
            <v>2814.3609999999999</v>
          </cell>
          <cell r="AF133">
            <v>897.7</v>
          </cell>
          <cell r="AG133">
            <v>679.81700000000001</v>
          </cell>
          <cell r="AH133">
            <v>1278.144</v>
          </cell>
          <cell r="AJ133">
            <v>708.93799999999999</v>
          </cell>
          <cell r="AK133">
            <v>292.95406384788078</v>
          </cell>
          <cell r="AL133">
            <v>6829.1840000000002</v>
          </cell>
          <cell r="AM133">
            <v>197.184</v>
          </cell>
          <cell r="AN133">
            <v>5455.8890000000001</v>
          </cell>
          <cell r="AO133">
            <v>2311.3009999999999</v>
          </cell>
          <cell r="AP133">
            <v>4517.8829999999998</v>
          </cell>
          <cell r="AQ133">
            <v>946.43700000000001</v>
          </cell>
          <cell r="AR133">
            <v>538.55899999999997</v>
          </cell>
          <cell r="AS133">
            <v>2490.5920000000001</v>
          </cell>
          <cell r="AT133">
            <v>-1230.7718643423871</v>
          </cell>
          <cell r="AU133">
            <v>673.58695706259311</v>
          </cell>
          <cell r="AV133">
            <v>281.94299999999998</v>
          </cell>
          <cell r="AW133">
            <v>3247.8415453487119</v>
          </cell>
          <cell r="AX133">
            <v>1175.3157995239369</v>
          </cell>
          <cell r="AY133">
            <v>954.8448137006867</v>
          </cell>
          <cell r="AZ133">
            <v>1666.0408803426931</v>
          </cell>
          <cell r="BB133">
            <v>613.90577542345818</v>
          </cell>
          <cell r="BC133">
            <v>293.12927128628098</v>
          </cell>
          <cell r="BD133">
            <v>7319.974142593649</v>
          </cell>
          <cell r="BE133">
            <v>1089.0991033177711</v>
          </cell>
          <cell r="BF133">
            <v>5495.5347345062464</v>
          </cell>
          <cell r="BG133">
            <v>2774.1263671701909</v>
          </cell>
          <cell r="BH133">
            <v>4545.8477754234582</v>
          </cell>
          <cell r="BI133">
            <v>1747.7159999999999</v>
          </cell>
          <cell r="BJ133">
            <v>658.61689668222868</v>
          </cell>
          <cell r="BK133">
            <v>1305.2534791337509</v>
          </cell>
          <cell r="BL133">
            <v>826.06670636103024</v>
          </cell>
          <cell r="BM133">
            <v>560.25020792210751</v>
          </cell>
          <cell r="BN133">
            <v>806.35900000000004</v>
          </cell>
          <cell r="BO133">
            <v>3587.3611867969598</v>
          </cell>
          <cell r="BP133">
            <v>1392.630047915231</v>
          </cell>
          <cell r="BQ133">
            <v>1195.337621095274</v>
          </cell>
          <cell r="BR133">
            <v>1937.928131641293</v>
          </cell>
          <cell r="BT133">
            <v>931.36410480447364</v>
          </cell>
          <cell r="BU133">
            <v>293.09899999999999</v>
          </cell>
          <cell r="BV133">
            <v>7346.7365751044281</v>
          </cell>
          <cell r="BW133">
            <v>824.43032216766892</v>
          </cell>
          <cell r="BX133">
            <v>5780.542195516985</v>
          </cell>
          <cell r="BY133">
            <v>2689.202708861721</v>
          </cell>
          <cell r="BZ133">
            <v>4657.5338662427057</v>
          </cell>
          <cell r="CA133">
            <v>1801.8296865825009</v>
          </cell>
          <cell r="CB133">
            <v>977.39936441483212</v>
          </cell>
          <cell r="CC133">
            <v>1214.910982954895</v>
          </cell>
          <cell r="CD133">
            <v>665.93066187706734</v>
          </cell>
          <cell r="CE133">
            <v>909.55676470488504</v>
          </cell>
          <cell r="CF133">
            <v>819.67801398522568</v>
          </cell>
          <cell r="CG133">
            <v>4094.828150496583</v>
          </cell>
          <cell r="CH133">
            <v>1649.6744319986331</v>
          </cell>
          <cell r="CI133">
            <v>1443.014379165983</v>
          </cell>
          <cell r="CJ133">
            <v>2238.5911163496098</v>
          </cell>
          <cell r="CL133">
            <v>1194.2738349540809</v>
          </cell>
          <cell r="CM133">
            <v>293.09899999999999</v>
          </cell>
          <cell r="CN133">
            <v>7734.4043301563261</v>
          </cell>
          <cell r="CO133">
            <v>807.57295562457284</v>
          </cell>
          <cell r="CP133">
            <v>6152.1288805297072</v>
          </cell>
          <cell r="CQ133">
            <v>2731.7017878214951</v>
          </cell>
          <cell r="CR133">
            <v>5002.7025423348314</v>
          </cell>
          <cell r="CS133">
            <v>1799.157141808573</v>
          </cell>
          <cell r="CT133">
            <v>991.58418618400037</v>
          </cell>
          <cell r="CU133">
            <v>1169.2501350236239</v>
          </cell>
          <cell r="CV133">
            <v>966.20162997622128</v>
          </cell>
          <cell r="CW133">
            <v>1220.11252262628</v>
          </cell>
          <cell r="CX133">
            <v>849.10515886195606</v>
          </cell>
          <cell r="CY133">
            <v>4410.8994097280174</v>
          </cell>
          <cell r="CZ133">
            <v>1770.712983553547</v>
          </cell>
          <cell r="DA133">
            <v>1578.8907210098839</v>
          </cell>
          <cell r="DB133">
            <v>2408.0258199311638</v>
          </cell>
          <cell r="DD133">
            <v>1288.7111488061701</v>
          </cell>
          <cell r="DE133">
            <v>293.09899999999999</v>
          </cell>
          <cell r="DF133">
            <v>8260.6966832991056</v>
          </cell>
          <cell r="DG133">
            <v>1160.2389973413581</v>
          </cell>
          <cell r="DH133">
            <v>6293.1443879272701</v>
          </cell>
          <cell r="DI133">
            <v>2833.8002988454482</v>
          </cell>
          <cell r="DJ133">
            <v>5426.8963844536593</v>
          </cell>
          <cell r="DK133">
            <v>1835.140284644745</v>
          </cell>
          <cell r="DL133">
            <v>674.90128730338722</v>
          </cell>
          <cell r="DM133">
            <v>970.94250462952061</v>
          </cell>
          <cell r="DN133">
            <v>1342.0055228166059</v>
          </cell>
          <cell r="DO133">
            <v>1122.9483117368029</v>
          </cell>
          <cell r="DP133">
            <v>864.51730668734228</v>
          </cell>
          <cell r="DQ133">
            <v>4446.0968168724576</v>
          </cell>
          <cell r="DR133">
            <v>1712.5579987829981</v>
          </cell>
          <cell r="DS133">
            <v>1511.935608457534</v>
          </cell>
          <cell r="DT133">
            <v>2349.0826633946099</v>
          </cell>
          <cell r="DV133">
            <v>994.81960581218266</v>
          </cell>
          <cell r="DW133">
            <v>293.09899999999999</v>
          </cell>
          <cell r="DX133">
            <v>8524.7003576794596</v>
          </cell>
          <cell r="DY133">
            <v>1488.8772458480989</v>
          </cell>
          <cell r="DZ133">
            <v>6224.5551391018553</v>
          </cell>
          <cell r="EA133">
            <v>2924.800241352536</v>
          </cell>
          <cell r="EB133">
            <v>5599.900116326924</v>
          </cell>
          <cell r="EC133">
            <v>1871.84309033764</v>
          </cell>
          <cell r="ED133">
            <v>382.96584448954019</v>
          </cell>
          <cell r="EE133">
            <v>768.17263067047884</v>
          </cell>
          <cell r="EF133">
            <v>1225.113844134077</v>
          </cell>
          <cell r="EG133">
            <v>1236.45002963039</v>
          </cell>
          <cell r="EH133">
            <v>821.81587393891721</v>
          </cell>
          <cell r="EI133">
            <v>4220.1213790227548</v>
          </cell>
          <cell r="EJ133">
            <v>1531.7342409108439</v>
          </cell>
          <cell r="EK133">
            <v>1317.0532045953239</v>
          </cell>
          <cell r="EL133">
            <v>2116.1472649593961</v>
          </cell>
          <cell r="EN133">
            <v>866.94184554329354</v>
          </cell>
          <cell r="EO133">
            <v>293.09899999999999</v>
          </cell>
          <cell r="EP133">
            <v>8666.183403621355</v>
          </cell>
          <cell r="EQ133">
            <v>1980.2339378780291</v>
          </cell>
          <cell r="ER133">
            <v>5900.3016862022751</v>
          </cell>
          <cell r="ES133">
            <v>3013.6579990114642</v>
          </cell>
          <cell r="ET133">
            <v>5652.5254046098926</v>
          </cell>
          <cell r="EU133">
            <v>1909.2799521443919</v>
          </cell>
          <cell r="EV133">
            <v>-70.953985733636657</v>
          </cell>
          <cell r="EW133">
            <v>473.01970303830228</v>
          </cell>
          <cell r="EX133">
            <v>1357.8780867815301</v>
          </cell>
          <cell r="EY133">
            <v>1112.1594065417421</v>
          </cell>
          <cell r="EZ133">
            <v>814.31655726032511</v>
          </cell>
          <cell r="FA133">
            <v>3962.6745490674248</v>
          </cell>
          <cell r="FB133">
            <v>1311.0270967324591</v>
          </cell>
          <cell r="FC133">
            <v>1080.417995640023</v>
          </cell>
          <cell r="FD133">
            <v>1873.8004218223721</v>
          </cell>
          <cell r="FF133">
            <v>744.83810288600284</v>
          </cell>
          <cell r="FG133">
            <v>293.09899999999999</v>
          </cell>
          <cell r="FH133">
            <v>7749.9596075050076</v>
          </cell>
          <cell r="FI133">
            <v>1427.440501531109</v>
          </cell>
          <cell r="FJ133">
            <v>5566.056059362616</v>
          </cell>
          <cell r="FK133">
            <v>2130.0418971534059</v>
          </cell>
          <cell r="FL133">
            <v>5619.9177103516013</v>
          </cell>
          <cell r="FM133">
            <v>973.73277559364021</v>
          </cell>
          <cell r="FN133">
            <v>-453.70772593746858</v>
          </cell>
          <cell r="FO133">
            <v>457.25978204062523</v>
          </cell>
          <cell r="FP133">
            <v>1190.639223989881</v>
          </cell>
          <cell r="FQ133">
            <v>1334.802418948876</v>
          </cell>
          <cell r="FR133">
            <v>777.44579714429346</v>
          </cell>
          <cell r="FS133">
            <v>703.476</v>
          </cell>
          <cell r="FT133">
            <v>369.61099999999999</v>
          </cell>
          <cell r="FU133">
            <v>344.80700000000002</v>
          </cell>
          <cell r="FV133">
            <v>414.73899999999998</v>
          </cell>
          <cell r="FX133">
            <v>401.83800000000002</v>
          </cell>
          <cell r="FY133">
            <v>248393699</v>
          </cell>
          <cell r="FZ133">
            <v>5047.808</v>
          </cell>
          <cell r="GA133">
            <v>156.46700000000001</v>
          </cell>
          <cell r="GB133">
            <v>3464.4549999999999</v>
          </cell>
          <cell r="GC133">
            <v>2962.43</v>
          </cell>
          <cell r="GD133">
            <v>2085.3780000000002</v>
          </cell>
          <cell r="GE133">
            <v>593.471</v>
          </cell>
          <cell r="GF133">
            <v>601.14400000000001</v>
          </cell>
          <cell r="GG133">
            <v>214.411</v>
          </cell>
          <cell r="GH133">
            <v>10.99230140842946</v>
          </cell>
          <cell r="GI133">
            <v>14.914</v>
          </cell>
          <cell r="GJ133">
            <v>0</v>
          </cell>
          <cell r="GK133">
            <v>691.00900000000001</v>
          </cell>
          <cell r="GL133">
            <v>323.31900000000002</v>
          </cell>
          <cell r="GM133">
            <v>294.76299999999998</v>
          </cell>
          <cell r="GN133">
            <v>379.87099999999998</v>
          </cell>
          <cell r="GP133">
            <v>131.03100000000001</v>
          </cell>
          <cell r="GQ133">
            <v>292577844</v>
          </cell>
          <cell r="GR133">
            <v>6250.95</v>
          </cell>
          <cell r="GS133">
            <v>244.999</v>
          </cell>
          <cell r="GT133">
            <v>3671.7620000000002</v>
          </cell>
          <cell r="GU133">
            <v>3029.826</v>
          </cell>
          <cell r="GV133">
            <v>3221.1239999999998</v>
          </cell>
          <cell r="GW133">
            <v>590.27599999999995</v>
          </cell>
          <cell r="GX133">
            <v>-373.161</v>
          </cell>
          <cell r="GY133">
            <v>357.99599999999998</v>
          </cell>
          <cell r="GZ133">
            <v>-2.115628229408641</v>
          </cell>
          <cell r="HA133">
            <v>24.155000000000001</v>
          </cell>
          <cell r="HB133">
            <v>39.686</v>
          </cell>
          <cell r="HC133">
            <v>804.84799999999996</v>
          </cell>
          <cell r="HD133">
            <v>384.101</v>
          </cell>
          <cell r="HE133">
            <v>310.85300000000001</v>
          </cell>
          <cell r="HF133">
            <v>423.43299999999999</v>
          </cell>
          <cell r="HH133">
            <v>211.88300000000001</v>
          </cell>
          <cell r="HI133">
            <v>292589000</v>
          </cell>
          <cell r="HJ133">
            <v>6532.0510000000004</v>
          </cell>
          <cell r="HK133">
            <v>504.66699999999997</v>
          </cell>
          <cell r="HL133">
            <v>3880.9549999999999</v>
          </cell>
          <cell r="HM133">
            <v>2860.19</v>
          </cell>
          <cell r="HN133">
            <v>3671.8609999999999</v>
          </cell>
          <cell r="HO133">
            <v>681.50199999999995</v>
          </cell>
          <cell r="HP133">
            <v>-814.59699999999998</v>
          </cell>
          <cell r="HQ133">
            <v>405.06599999999997</v>
          </cell>
          <cell r="HR133">
            <v>-9.6755480036929953</v>
          </cell>
          <cell r="HS133">
            <v>67.707999999999998</v>
          </cell>
          <cell r="HT133">
            <v>0.872</v>
          </cell>
          <cell r="HU133">
            <v>776.60599999999999</v>
          </cell>
          <cell r="HV133">
            <v>364.49599999999998</v>
          </cell>
          <cell r="HW133">
            <v>307.77699999999999</v>
          </cell>
          <cell r="HX133">
            <v>391.37700000000001</v>
          </cell>
          <cell r="HZ133">
            <v>408.63900000000001</v>
          </cell>
          <cell r="IA133">
            <v>292775000</v>
          </cell>
          <cell r="IB133">
            <v>6585.0940000000001</v>
          </cell>
          <cell r="IC133">
            <v>361.02800000000002</v>
          </cell>
          <cell r="ID133">
            <v>4129.3649999999998</v>
          </cell>
          <cell r="IE133">
            <v>2774.5920000000001</v>
          </cell>
          <cell r="IF133">
            <v>3810.502</v>
          </cell>
          <cell r="IG133">
            <v>683.07500000000005</v>
          </cell>
          <cell r="IH133">
            <v>-540.524</v>
          </cell>
          <cell r="II133">
            <v>524.09799999999996</v>
          </cell>
          <cell r="IJ133">
            <v>-81.803143385930923</v>
          </cell>
          <cell r="IK133">
            <v>-113.78700000000001</v>
          </cell>
          <cell r="IL133">
            <v>164.751</v>
          </cell>
          <cell r="IM133">
            <v>719.21199999999999</v>
          </cell>
          <cell r="IN133">
            <v>276.94900000000001</v>
          </cell>
          <cell r="IO133">
            <v>230.91300000000001</v>
          </cell>
          <cell r="IP133">
            <v>334.83600000000001</v>
          </cell>
          <cell r="IR133">
            <v>199.51300000000001</v>
          </cell>
          <cell r="IS133">
            <v>292775000</v>
          </cell>
          <cell r="IT133">
            <v>6902.165</v>
          </cell>
          <cell r="IU133">
            <v>205.97200000000001</v>
          </cell>
          <cell r="IV133">
            <v>5101.9690000000001</v>
          </cell>
          <cell r="IW133">
            <v>2807.808</v>
          </cell>
          <cell r="IX133">
            <v>4094.357</v>
          </cell>
          <cell r="IY133">
            <v>677.31899999999996</v>
          </cell>
          <cell r="IZ133">
            <v>10.231999999999999</v>
          </cell>
          <cell r="JA133">
            <v>1045.1130000000001</v>
          </cell>
          <cell r="JB133">
            <v>-701.52936109588802</v>
          </cell>
          <cell r="JC133">
            <v>-653.10299999999995</v>
          </cell>
          <cell r="JD133">
            <v>0</v>
          </cell>
          <cell r="JE133">
            <v>658.31399999999996</v>
          </cell>
          <cell r="JF133">
            <v>185.48</v>
          </cell>
          <cell r="JG133">
            <v>174.05199999999999</v>
          </cell>
          <cell r="JH133">
            <v>319.238</v>
          </cell>
          <cell r="JJ133">
            <v>177.64099999999999</v>
          </cell>
          <cell r="JK133">
            <v>292907000</v>
          </cell>
          <cell r="JL133">
            <v>6767.5829999999996</v>
          </cell>
          <cell r="JM133">
            <v>89.76</v>
          </cell>
          <cell r="JN133">
            <v>5260.3040000000001</v>
          </cell>
          <cell r="JO133">
            <v>2452.9830000000002</v>
          </cell>
          <cell r="JP133">
            <v>4314.6000000000004</v>
          </cell>
          <cell r="JQ133">
            <v>650.12599999999998</v>
          </cell>
          <cell r="JR133">
            <v>26.661000000000001</v>
          </cell>
          <cell r="JS133">
            <v>325.084</v>
          </cell>
          <cell r="JT133">
            <v>30.911998518156931</v>
          </cell>
          <cell r="JU133">
            <v>-9.0220000000000002</v>
          </cell>
          <cell r="JV133">
            <v>132.79</v>
          </cell>
          <cell r="JW133">
            <v>747.82899999999995</v>
          </cell>
          <cell r="JX133">
            <v>248.04599999999999</v>
          </cell>
          <cell r="JY133">
            <v>194.91200000000001</v>
          </cell>
          <cell r="JZ133">
            <v>377.334</v>
          </cell>
          <cell r="KB133">
            <v>145.09700000000001</v>
          </cell>
          <cell r="KC133">
            <v>293055000</v>
          </cell>
          <cell r="KD133">
            <v>6912.6530000000002</v>
          </cell>
          <cell r="KE133">
            <v>78.48</v>
          </cell>
          <cell r="KF133">
            <v>5351.1890000000003</v>
          </cell>
          <cell r="KG133">
            <v>2483.4450000000002</v>
          </cell>
          <cell r="KH133">
            <v>4429.2079999999996</v>
          </cell>
          <cell r="KI133">
            <v>973.24099999999999</v>
          </cell>
          <cell r="KJ133">
            <v>465.68299999999999</v>
          </cell>
          <cell r="KK133">
            <v>724.29200000000003</v>
          </cell>
          <cell r="KL133">
            <v>-397.55966960147958</v>
          </cell>
          <cell r="KM133">
            <v>-370.28399999999999</v>
          </cell>
          <cell r="KN133">
            <v>0</v>
          </cell>
          <cell r="KO133">
            <v>689.00599999999997</v>
          </cell>
          <cell r="KP133">
            <v>187.22499999999999</v>
          </cell>
          <cell r="KQ133">
            <v>79.94</v>
          </cell>
          <cell r="KR133">
            <v>246.73599999999999</v>
          </cell>
          <cell r="KT133">
            <v>186.68700000000001</v>
          </cell>
          <cell r="KU133">
            <v>293112000</v>
          </cell>
          <cell r="KV133">
            <v>6829.1840000000002</v>
          </cell>
          <cell r="KW133">
            <v>197.184</v>
          </cell>
          <cell r="KX133">
            <v>5455.8890000000001</v>
          </cell>
          <cell r="KY133">
            <v>2311.3009999999999</v>
          </cell>
          <cell r="KZ133">
            <v>4517.8829999999998</v>
          </cell>
          <cell r="LA133">
            <v>946.43700000000001</v>
          </cell>
          <cell r="LB133">
            <v>538.55899999999997</v>
          </cell>
          <cell r="LC133">
            <v>396.10300000000001</v>
          </cell>
          <cell r="LD133">
            <v>-162.59483216317639</v>
          </cell>
          <cell r="LE133">
            <v>-102.176</v>
          </cell>
          <cell r="LF133">
            <v>149.15299999999999</v>
          </cell>
          <cell r="LG133">
            <v>744.73500000000001</v>
          </cell>
          <cell r="LH133">
            <v>268.88719762999989</v>
          </cell>
          <cell r="LI133">
            <v>199.49</v>
          </cell>
          <cell r="LJ133">
            <v>353.35199999999998</v>
          </cell>
          <cell r="LL133">
            <v>110.033</v>
          </cell>
          <cell r="LM133">
            <v>293112000</v>
          </cell>
          <cell r="LN133">
            <v>6885.1239999999998</v>
          </cell>
          <cell r="LO133">
            <v>302.149</v>
          </cell>
          <cell r="LP133">
            <v>5469.7389999999996</v>
          </cell>
          <cell r="LQ133">
            <v>2233.6930000000002</v>
          </cell>
          <cell r="LR133">
            <v>4651.4309999999996</v>
          </cell>
          <cell r="LS133">
            <v>902.56600000000003</v>
          </cell>
          <cell r="LT133">
            <v>297.30399999999997</v>
          </cell>
          <cell r="LU133">
            <v>241.99799999999999</v>
          </cell>
          <cell r="LV133">
            <v>147.88534061410601</v>
          </cell>
          <cell r="LW133">
            <v>213.005</v>
          </cell>
          <cell r="LX133">
            <v>0</v>
          </cell>
          <cell r="LY133">
            <v>826.25400000000002</v>
          </cell>
          <cell r="LZ133">
            <v>324.29899999999998</v>
          </cell>
          <cell r="MA133">
            <v>269.101</v>
          </cell>
          <cell r="MB133">
            <v>447.315</v>
          </cell>
          <cell r="MD133">
            <v>136.18100000000001</v>
          </cell>
          <cell r="ME133">
            <v>293225000</v>
          </cell>
          <cell r="MF133">
            <v>7872.7359999999999</v>
          </cell>
          <cell r="MG133">
            <v>411.01499999999999</v>
          </cell>
          <cell r="MH133">
            <v>5466.6270000000004</v>
          </cell>
          <cell r="MI133">
            <v>3485.2840000000001</v>
          </cell>
          <cell r="MJ133">
            <v>4387.4520000000002</v>
          </cell>
          <cell r="MK133">
            <v>2114.9180000000001</v>
          </cell>
          <cell r="ML133">
            <v>678.01199999999994</v>
          </cell>
          <cell r="MM133">
            <v>369.71499999999997</v>
          </cell>
          <cell r="MN133">
            <v>451.28075526500032</v>
          </cell>
          <cell r="MO133">
            <v>246.15600000000001</v>
          </cell>
          <cell r="MP133">
            <v>427.35700000000003</v>
          </cell>
          <cell r="MQ133">
            <v>850.18899999999996</v>
          </cell>
          <cell r="MR133">
            <v>285.32799999999997</v>
          </cell>
          <cell r="MS133">
            <v>236.404</v>
          </cell>
          <cell r="MT133">
            <v>439.40199999999999</v>
          </cell>
          <cell r="MV133">
            <v>158.84100000000001</v>
          </cell>
          <cell r="MW133">
            <v>293099000</v>
          </cell>
          <cell r="MX133">
            <v>7708.991</v>
          </cell>
          <cell r="MY133">
            <v>420.68700000000001</v>
          </cell>
          <cell r="MZ133">
            <v>5461.1350000000002</v>
          </cell>
          <cell r="NA133">
            <v>3134.6030000000001</v>
          </cell>
          <cell r="NB133">
            <v>4574.3879999999999</v>
          </cell>
          <cell r="NC133">
            <v>1747.7159999999999</v>
          </cell>
          <cell r="ND133">
            <v>388.96499999999997</v>
          </cell>
          <cell r="NE133">
            <v>253.47</v>
          </cell>
          <cell r="NF133">
            <v>239.400972868217</v>
          </cell>
          <cell r="NG133">
            <v>262.89699999999999</v>
          </cell>
          <cell r="NH133">
            <v>2E-3</v>
          </cell>
          <cell r="NI133">
            <v>826.6635453487122</v>
          </cell>
          <cell r="NJ133">
            <v>296.80160189393769</v>
          </cell>
          <cell r="NK133">
            <v>249.8498137006867</v>
          </cell>
          <cell r="NL133">
            <v>425.97188034269249</v>
          </cell>
          <cell r="NN133">
            <v>208.8507754234582</v>
          </cell>
          <cell r="NO133">
            <v>293099000</v>
          </cell>
          <cell r="NP133">
            <v>7319.974142593649</v>
          </cell>
          <cell r="NQ133">
            <v>1089.0991033177711</v>
          </cell>
          <cell r="NR133">
            <v>5495.5347345062464</v>
          </cell>
          <cell r="NS133">
            <v>2774.1263671701909</v>
          </cell>
          <cell r="NT133">
            <v>4545.8477754234582</v>
          </cell>
          <cell r="NU133">
            <v>1747.7159999999999</v>
          </cell>
          <cell r="NV133">
            <v>658.61689668222868</v>
          </cell>
          <cell r="NW133">
            <v>440.07047913375101</v>
          </cell>
          <cell r="NX133">
            <v>-12.50036238629311</v>
          </cell>
          <cell r="NY133">
            <v>-48.471042937406871</v>
          </cell>
          <cell r="NZ133">
            <v>379</v>
          </cell>
          <cell r="OA133">
            <v>868.75584459804475</v>
          </cell>
          <cell r="OB133">
            <v>339.26270693833982</v>
          </cell>
          <cell r="OC133">
            <v>288.80866886426821</v>
          </cell>
          <cell r="OD133">
            <v>467.68884777362922</v>
          </cell>
          <cell r="OF133">
            <v>237.7159725134384</v>
          </cell>
          <cell r="OG133">
            <v>293099000</v>
          </cell>
          <cell r="OH133">
            <v>7390.3413509420679</v>
          </cell>
          <cell r="OI133">
            <v>1099.5506747409111</v>
          </cell>
          <cell r="OJ133">
            <v>5552.565161567004</v>
          </cell>
          <cell r="OK133">
            <v>2606.77760300517</v>
          </cell>
          <cell r="OL133">
            <v>4783.563747936897</v>
          </cell>
          <cell r="OM133">
            <v>1747.7159999999999</v>
          </cell>
          <cell r="ON133">
            <v>648.16532525908951</v>
          </cell>
          <cell r="OO133">
            <v>421.94337073872379</v>
          </cell>
          <cell r="OP133">
            <v>37.702148626202082</v>
          </cell>
          <cell r="OQ133">
            <v>0.71799384554963031</v>
          </cell>
          <cell r="OR133">
            <v>0</v>
          </cell>
          <cell r="OS133">
            <v>888.99071477180087</v>
          </cell>
          <cell r="OT133">
            <v>346.98574852161329</v>
          </cell>
          <cell r="OU133">
            <v>298.10956872174847</v>
          </cell>
          <cell r="OV133">
            <v>484.94776487518811</v>
          </cell>
          <cell r="OX133">
            <v>195.72058570952851</v>
          </cell>
          <cell r="OY133">
            <v>293099000</v>
          </cell>
          <cell r="OZ133">
            <v>7255.3358297369459</v>
          </cell>
          <cell r="PA133">
            <v>915.49089755437774</v>
          </cell>
          <cell r="PB133">
            <v>5601.6820115197988</v>
          </cell>
          <cell r="PC133">
            <v>2676.6156629137322</v>
          </cell>
          <cell r="PD133">
            <v>4578.7201668232128</v>
          </cell>
          <cell r="PE133">
            <v>1801.8296865825009</v>
          </cell>
          <cell r="PF133">
            <v>886.3387890281233</v>
          </cell>
          <cell r="PG133">
            <v>236.23087073872381</v>
          </cell>
          <cell r="PH133">
            <v>240.18251335722701</v>
          </cell>
          <cell r="PI133">
            <v>204.93365515519201</v>
          </cell>
          <cell r="PJ133">
            <v>400.56416682321259</v>
          </cell>
          <cell r="PK133">
            <v>909.458156977557</v>
          </cell>
          <cell r="PL133">
            <v>349.21120401109948</v>
          </cell>
          <cell r="PM133">
            <v>301.51666851966559</v>
          </cell>
          <cell r="PN133">
            <v>491.50073868624139</v>
          </cell>
          <cell r="PP133">
            <v>244.6573042378632</v>
          </cell>
          <cell r="PQ133">
            <v>293099000</v>
          </cell>
          <cell r="PR133">
            <v>7505.4901672508204</v>
          </cell>
          <cell r="PS133">
            <v>1121.2765489815979</v>
          </cell>
          <cell r="PT133">
            <v>5647.6705550350307</v>
          </cell>
          <cell r="PU133">
            <v>2682.112696189743</v>
          </cell>
          <cell r="PV133">
            <v>4823.377471061076</v>
          </cell>
          <cell r="PW133">
            <v>1801.8296865825009</v>
          </cell>
          <cell r="PX133">
            <v>680.55313760090291</v>
          </cell>
          <cell r="PY133">
            <v>236.23087073872381</v>
          </cell>
          <cell r="PZ133">
            <v>237.65593952255941</v>
          </cell>
          <cell r="QA133">
            <v>213.92945480222431</v>
          </cell>
          <cell r="QB133">
            <v>0</v>
          </cell>
          <cell r="QC133">
            <v>920.1564704495571</v>
          </cell>
          <cell r="QD133">
            <v>357.17038844417749</v>
          </cell>
          <cell r="QE133">
            <v>306.90271498959157</v>
          </cell>
          <cell r="QF133">
            <v>493.79078030623441</v>
          </cell>
          <cell r="QH133">
            <v>253.2702423436435</v>
          </cell>
          <cell r="QI133">
            <v>293099000</v>
          </cell>
          <cell r="QJ133">
            <v>7346.7365751044281</v>
          </cell>
          <cell r="QK133">
            <v>824.43032216766892</v>
          </cell>
          <cell r="QL133">
            <v>5780.542195516985</v>
          </cell>
          <cell r="QM133">
            <v>2689.202708861721</v>
          </cell>
          <cell r="QN133">
            <v>4657.5338662427057</v>
          </cell>
          <cell r="QO133">
            <v>1801.8296865825009</v>
          </cell>
          <cell r="QP133">
            <v>977.39936441483212</v>
          </cell>
          <cell r="QQ133">
            <v>320.50587073872379</v>
          </cell>
          <cell r="QR133">
            <v>150.39006037107879</v>
          </cell>
          <cell r="QS133">
            <v>140.66910411914151</v>
          </cell>
          <cell r="QT133">
            <v>419.1138471620132</v>
          </cell>
        </row>
        <row r="134">
          <cell r="A134" t="str">
            <v>RENT3</v>
          </cell>
          <cell r="B134" t="str">
            <v>Localiza</v>
          </cell>
          <cell r="C134" t="str">
            <v>Transportation</v>
          </cell>
          <cell r="D134" t="str">
            <v>Pedro Bruno</v>
          </cell>
          <cell r="E134">
            <v>45138</v>
          </cell>
          <cell r="F134" t="str">
            <v>Buy</v>
          </cell>
          <cell r="G134" t="b">
            <v>0</v>
          </cell>
          <cell r="H134" t="str">
            <v>BRL</v>
          </cell>
          <cell r="I134">
            <v>89</v>
          </cell>
          <cell r="J134">
            <v>0.1381</v>
          </cell>
          <cell r="K134">
            <v>9.9000000000000005E-2</v>
          </cell>
          <cell r="L134">
            <v>0.103621</v>
          </cell>
          <cell r="M134">
            <v>17699</v>
          </cell>
          <cell r="O134">
            <v>4661.7000000000007</v>
          </cell>
          <cell r="P134">
            <v>6572.2000000000007</v>
          </cell>
          <cell r="Q134">
            <v>6572.2000000000007</v>
          </cell>
          <cell r="R134">
            <v>2167.9</v>
          </cell>
          <cell r="S134">
            <v>984.15900699999997</v>
          </cell>
          <cell r="T134">
            <v>65656.630999999994</v>
          </cell>
          <cell r="U134">
            <v>5559.2999999999993</v>
          </cell>
          <cell r="V134">
            <v>43020.498</v>
          </cell>
          <cell r="W134">
            <v>45086.025999999998</v>
          </cell>
          <cell r="X134">
            <v>20570.605</v>
          </cell>
          <cell r="Y134">
            <v>34183.612000000001</v>
          </cell>
          <cell r="Z134">
            <v>28624.312000000002</v>
          </cell>
          <cell r="AA134">
            <v>23143.698</v>
          </cell>
          <cell r="AB134">
            <v>-10785.58962122222</v>
          </cell>
          <cell r="AC134">
            <v>8379.1549999999988</v>
          </cell>
          <cell r="AD134">
            <v>1357.12</v>
          </cell>
          <cell r="AE134">
            <v>27762.712868074908</v>
          </cell>
          <cell r="AG134">
            <v>7017.400060066655</v>
          </cell>
          <cell r="AH134">
            <v>10860.556050224361</v>
          </cell>
          <cell r="AI134">
            <v>10860.556050224361</v>
          </cell>
          <cell r="AJ134">
            <v>2594.7991858468508</v>
          </cell>
          <cell r="AK134">
            <v>1060.360588</v>
          </cell>
          <cell r="AL134">
            <v>75524.854067707813</v>
          </cell>
          <cell r="AM134">
            <v>8858.8491073553359</v>
          </cell>
          <cell r="AN134">
            <v>50320.476680449028</v>
          </cell>
          <cell r="AO134">
            <v>48992.099739384168</v>
          </cell>
          <cell r="AP134">
            <v>26532.754328323648</v>
          </cell>
          <cell r="AQ134">
            <v>36614.515735746281</v>
          </cell>
          <cell r="AR134">
            <v>27755.66662839094</v>
          </cell>
          <cell r="AS134">
            <v>23133.226574735461</v>
          </cell>
          <cell r="AT134">
            <v>738.13802871739699</v>
          </cell>
          <cell r="AU134">
            <v>-67.801035121464338</v>
          </cell>
          <cell r="AV134">
            <v>1132.649857523199</v>
          </cell>
          <cell r="AW134">
            <v>36103.303166118407</v>
          </cell>
          <cell r="AY134">
            <v>9082.3951646021305</v>
          </cell>
          <cell r="AZ134">
            <v>13504.96458768987</v>
          </cell>
          <cell r="BA134">
            <v>13504.96458768987</v>
          </cell>
          <cell r="BB134">
            <v>4058.781189748071</v>
          </cell>
          <cell r="BC134">
            <v>1060.360588</v>
          </cell>
          <cell r="BD134">
            <v>88566.023467108345</v>
          </cell>
          <cell r="BE134">
            <v>11700.38572245282</v>
          </cell>
          <cell r="BF134">
            <v>58898.32801791028</v>
          </cell>
          <cell r="BG134">
            <v>59443.273103996849</v>
          </cell>
          <cell r="BH134">
            <v>29122.750363111511</v>
          </cell>
          <cell r="BI134">
            <v>44486.584580986149</v>
          </cell>
          <cell r="BJ134">
            <v>32786.198858533317</v>
          </cell>
          <cell r="BK134">
            <v>30036.020086520501</v>
          </cell>
          <cell r="BL134">
            <v>-808.73189147864014</v>
          </cell>
          <cell r="BM134">
            <v>4310.3217700577043</v>
          </cell>
          <cell r="BN134">
            <v>1468.7851549602169</v>
          </cell>
          <cell r="BO134">
            <v>42863.401703421179</v>
          </cell>
          <cell r="BQ134">
            <v>10807.15440560123</v>
          </cell>
          <cell r="BR134">
            <v>15586.639254396759</v>
          </cell>
          <cell r="BS134">
            <v>15586.639254396759</v>
          </cell>
          <cell r="BT134">
            <v>5277.5561526524252</v>
          </cell>
          <cell r="BU134">
            <v>1060.360588</v>
          </cell>
          <cell r="BV134">
            <v>98924.150528581085</v>
          </cell>
          <cell r="BW134">
            <v>14105.054695082779</v>
          </cell>
          <cell r="BX134">
            <v>65537.322502277515</v>
          </cell>
          <cell r="BY134">
            <v>66857.928348417277</v>
          </cell>
          <cell r="BZ134">
            <v>32066.222180163812</v>
          </cell>
          <cell r="CA134">
            <v>49782.953461775673</v>
          </cell>
          <cell r="CB134">
            <v>35677.898766692881</v>
          </cell>
          <cell r="CC134">
            <v>32484.892443527169</v>
          </cell>
          <cell r="CD134">
            <v>2270.1940789890691</v>
          </cell>
          <cell r="CE134">
            <v>4738.7533082300852</v>
          </cell>
          <cell r="CF134">
            <v>2334.0843356001242</v>
          </cell>
          <cell r="CG134">
            <v>49723.471716907618</v>
          </cell>
          <cell r="CI134">
            <v>12164.916249017329</v>
          </cell>
          <cell r="CJ134">
            <v>17640.973148287769</v>
          </cell>
          <cell r="CK134">
            <v>17640.973148287769</v>
          </cell>
          <cell r="CL134">
            <v>6354.1902949984606</v>
          </cell>
          <cell r="CM134">
            <v>1060.360588</v>
          </cell>
          <cell r="CN134">
            <v>109350.2295141724</v>
          </cell>
          <cell r="CO134">
            <v>16610.57407933729</v>
          </cell>
          <cell r="CP134">
            <v>72123.97960099201</v>
          </cell>
          <cell r="CQ134">
            <v>75426.301224672527</v>
          </cell>
          <cell r="CR134">
            <v>33923.928289499927</v>
          </cell>
          <cell r="CS134">
            <v>56175.395817214077</v>
          </cell>
          <cell r="CT134">
            <v>39564.821737876788</v>
          </cell>
          <cell r="CU134">
            <v>37324.816179151931</v>
          </cell>
          <cell r="CV134">
            <v>3379.0581062429628</v>
          </cell>
          <cell r="CW134">
            <v>7002.0035699168457</v>
          </cell>
          <cell r="CX134">
            <v>4496.484185662337</v>
          </cell>
          <cell r="CY134">
            <v>54447.735710419598</v>
          </cell>
          <cell r="DA134">
            <v>13287.90409316279</v>
          </cell>
          <cell r="DB134">
            <v>19424.574632641859</v>
          </cell>
          <cell r="DC134">
            <v>19424.574632641859</v>
          </cell>
          <cell r="DD134">
            <v>6894.7087824694054</v>
          </cell>
          <cell r="DE134">
            <v>1060.360588</v>
          </cell>
          <cell r="DF134">
            <v>118055.4077297082</v>
          </cell>
          <cell r="DG134">
            <v>18460.403967763101</v>
          </cell>
          <cell r="DH134">
            <v>78060.721040474673</v>
          </cell>
          <cell r="DI134">
            <v>83861.220196472859</v>
          </cell>
          <cell r="DJ134">
            <v>34194.187533235403</v>
          </cell>
          <cell r="DK134">
            <v>63278.848152923492</v>
          </cell>
          <cell r="DL134">
            <v>44818.444185160391</v>
          </cell>
          <cell r="DM134">
            <v>39785.786290643053</v>
          </cell>
          <cell r="DN134">
            <v>4442.0463788530196</v>
          </cell>
          <cell r="DO134">
            <v>8474.2794271597359</v>
          </cell>
          <cell r="DP134">
            <v>6624.449538733933</v>
          </cell>
          <cell r="DQ134">
            <v>58438.389885888799</v>
          </cell>
          <cell r="DS134">
            <v>14184.1587395269</v>
          </cell>
          <cell r="DT134">
            <v>20898.20879984611</v>
          </cell>
          <cell r="DU134">
            <v>20898.20879984611</v>
          </cell>
          <cell r="DV134">
            <v>7159.0873247720974</v>
          </cell>
          <cell r="DW134">
            <v>1060.360588</v>
          </cell>
          <cell r="DX134">
            <v>125427.2646579962</v>
          </cell>
          <cell r="DY134">
            <v>20104.984676979991</v>
          </cell>
          <cell r="DZ134">
            <v>83012.036725426718</v>
          </cell>
          <cell r="EA134">
            <v>91100.887853609456</v>
          </cell>
          <cell r="EB134">
            <v>34326.376804386753</v>
          </cell>
          <cell r="EC134">
            <v>69378.865084095669</v>
          </cell>
          <cell r="ED134">
            <v>49273.880407115677</v>
          </cell>
          <cell r="EE134">
            <v>41486.579606427607</v>
          </cell>
          <cell r="EF134">
            <v>6050.493561538522</v>
          </cell>
          <cell r="EG134">
            <v>8671.4787628376416</v>
          </cell>
          <cell r="EH134">
            <v>7026.8980536207509</v>
          </cell>
          <cell r="EI134">
            <v>62223.853934891456</v>
          </cell>
          <cell r="EK134">
            <v>15096.71486357464</v>
          </cell>
          <cell r="EL134">
            <v>22373.10987498107</v>
          </cell>
          <cell r="EM134">
            <v>22373.10987498107</v>
          </cell>
          <cell r="EN134">
            <v>7497.6511810786269</v>
          </cell>
          <cell r="EO134">
            <v>1060.360588</v>
          </cell>
          <cell r="EP134">
            <v>132712.82661544389</v>
          </cell>
          <cell r="EQ134">
            <v>21717.768408219621</v>
          </cell>
          <cell r="ER134">
            <v>87948.752497662033</v>
          </cell>
          <cell r="ES134">
            <v>98217.167882903872</v>
          </cell>
          <cell r="ET134">
            <v>34495.658732540011</v>
          </cell>
          <cell r="EU134">
            <v>75448.97354466666</v>
          </cell>
          <cell r="EV134">
            <v>53731.205136447039</v>
          </cell>
          <cell r="EW134">
            <v>43952.603278218492</v>
          </cell>
          <cell r="EX134">
            <v>6695.9294901963694</v>
          </cell>
          <cell r="EY134">
            <v>8941.152984164999</v>
          </cell>
          <cell r="EZ134">
            <v>7328.3692529253622</v>
          </cell>
          <cell r="FA134">
            <v>66206.002900107589</v>
          </cell>
          <cell r="FC134">
            <v>16100.812309998621</v>
          </cell>
          <cell r="FD134">
            <v>23949.039371306499</v>
          </cell>
          <cell r="FE134">
            <v>23949.039371306499</v>
          </cell>
          <cell r="FF134">
            <v>7904.7244337822594</v>
          </cell>
          <cell r="FG134">
            <v>1060.360588</v>
          </cell>
          <cell r="FH134">
            <v>140818.2480521063</v>
          </cell>
          <cell r="FI134">
            <v>23768.264453263611</v>
          </cell>
          <cell r="FJ134">
            <v>93229.371146043966</v>
          </cell>
          <cell r="FK134">
            <v>106119.0526932145</v>
          </cell>
          <cell r="FL134">
            <v>34699.195358891833</v>
          </cell>
          <cell r="FM134">
            <v>82261.3756510073</v>
          </cell>
          <cell r="FN134">
            <v>58493.111197743703</v>
          </cell>
          <cell r="FO134">
            <v>46865.354327478301</v>
          </cell>
          <cell r="FP134">
            <v>7110.16654485049</v>
          </cell>
          <cell r="FQ134">
            <v>9751.6838524744271</v>
          </cell>
          <cell r="FR134">
            <v>7701.1878074304432</v>
          </cell>
          <cell r="FS134">
            <v>2711.6</v>
          </cell>
          <cell r="FU134">
            <v>952.00000000000011</v>
          </cell>
          <cell r="FV134">
            <v>1138.9000000000001</v>
          </cell>
          <cell r="FW134">
            <v>1138.9000000000001</v>
          </cell>
          <cell r="FX134">
            <v>517.40000000000009</v>
          </cell>
          <cell r="FY134">
            <v>1060.360588</v>
          </cell>
          <cell r="GF134">
            <v>8068.7719999999999</v>
          </cell>
          <cell r="GK134">
            <v>3049.4</v>
          </cell>
          <cell r="GM134">
            <v>892.50000000000023</v>
          </cell>
          <cell r="GN134">
            <v>1117.2</v>
          </cell>
          <cell r="GO134">
            <v>1117.2</v>
          </cell>
          <cell r="GP134">
            <v>456.70000000000027</v>
          </cell>
          <cell r="GQ134">
            <v>1060.360588</v>
          </cell>
          <cell r="GX134">
            <v>9015.6</v>
          </cell>
          <cell r="HC134">
            <v>6136.9000000000005</v>
          </cell>
          <cell r="HE134">
            <v>1333.1</v>
          </cell>
          <cell r="HF134">
            <v>2151.6</v>
          </cell>
          <cell r="HG134">
            <v>2151.6</v>
          </cell>
          <cell r="HH134">
            <v>556.09999999999957</v>
          </cell>
          <cell r="HI134">
            <v>1060.360588</v>
          </cell>
          <cell r="HP134">
            <v>21196.2</v>
          </cell>
          <cell r="HU134">
            <v>5885.5</v>
          </cell>
          <cell r="HW134">
            <v>1484.1</v>
          </cell>
          <cell r="HX134">
            <v>2164.5</v>
          </cell>
          <cell r="HY134">
            <v>2164.5</v>
          </cell>
          <cell r="HZ134">
            <v>637.69999999999993</v>
          </cell>
          <cell r="IA134">
            <v>1060.360588</v>
          </cell>
          <cell r="IH134">
            <v>26110.7</v>
          </cell>
          <cell r="IM134">
            <v>6825.8</v>
          </cell>
          <cell r="IO134">
            <v>1765.3</v>
          </cell>
          <cell r="IP134">
            <v>2623</v>
          </cell>
          <cell r="IQ134">
            <v>2623</v>
          </cell>
          <cell r="IR134">
            <v>604.60000000000036</v>
          </cell>
          <cell r="IS134">
            <v>1060.360588</v>
          </cell>
          <cell r="IZ134">
            <v>28334</v>
          </cell>
          <cell r="JE134">
            <v>6225.4542400000009</v>
          </cell>
          <cell r="JG134">
            <v>1544.298906747395</v>
          </cell>
          <cell r="JH134">
            <v>2426.2648599232261</v>
          </cell>
          <cell r="JI134">
            <v>2426.2648599232261</v>
          </cell>
          <cell r="JJ134">
            <v>446.51820768523862</v>
          </cell>
          <cell r="JK134">
            <v>1060.360588</v>
          </cell>
          <cell r="JR134">
            <v>28334</v>
          </cell>
          <cell r="JW134">
            <v>7150.1990700000006</v>
          </cell>
          <cell r="JY134">
            <v>1760.118382531972</v>
          </cell>
          <cell r="JZ134">
            <v>2759.8664153498262</v>
          </cell>
          <cell r="KA134">
            <v>2759.8664153498262</v>
          </cell>
          <cell r="KB134">
            <v>674.36351471682735</v>
          </cell>
          <cell r="KC134">
            <v>1060.360588</v>
          </cell>
          <cell r="KJ134">
            <v>25834</v>
          </cell>
          <cell r="KO134">
            <v>7561.34274</v>
          </cell>
          <cell r="KQ134">
            <v>1942.634100189493</v>
          </cell>
          <cell r="KR134">
            <v>3050.8629917960629</v>
          </cell>
          <cell r="KS134">
            <v>3050.8629917960629</v>
          </cell>
          <cell r="KT134">
            <v>865.12188685278454</v>
          </cell>
          <cell r="KU134">
            <v>1060.360588</v>
          </cell>
          <cell r="LB134">
            <v>27834</v>
          </cell>
        </row>
        <row r="135">
          <cell r="A135" t="str">
            <v>ROXO34</v>
          </cell>
          <cell r="B135" t="str">
            <v>Nubank</v>
          </cell>
          <cell r="C135" t="str">
            <v>Banks</v>
          </cell>
          <cell r="D135" t="str">
            <v>Bernardo Guttmann</v>
          </cell>
          <cell r="E135">
            <v>45271</v>
          </cell>
          <cell r="F135" t="str">
            <v>Neutral</v>
          </cell>
          <cell r="G135" t="b">
            <v>0</v>
          </cell>
          <cell r="H135" t="str">
            <v>USD</v>
          </cell>
          <cell r="I135">
            <v>7.7</v>
          </cell>
          <cell r="J135">
            <v>0.14336499999999999</v>
          </cell>
          <cell r="M135">
            <v>4792.2309999999998</v>
          </cell>
          <cell r="O135">
            <v>-308.90099999999978</v>
          </cell>
          <cell r="R135">
            <v>-364.68999999999988</v>
          </cell>
          <cell r="S135">
            <v>4676.9769999999999</v>
          </cell>
          <cell r="T135">
            <v>29916.559000000001</v>
          </cell>
          <cell r="U135">
            <v>4172.3159999999998</v>
          </cell>
          <cell r="V135">
            <v>209.64599999999999</v>
          </cell>
          <cell r="W135">
            <v>29916.55899999999</v>
          </cell>
          <cell r="X135">
            <v>4890.7830000000004</v>
          </cell>
          <cell r="AD135">
            <v>0</v>
          </cell>
          <cell r="AE135">
            <v>7988.6600001822844</v>
          </cell>
          <cell r="AG135">
            <v>1618.476855106288</v>
          </cell>
          <cell r="AJ135">
            <v>1053.2485130637731</v>
          </cell>
          <cell r="AK135">
            <v>4752.3029999999999</v>
          </cell>
          <cell r="AL135">
            <v>41227.912827195018</v>
          </cell>
          <cell r="AM135">
            <v>5609.3629782665084</v>
          </cell>
          <cell r="AN135">
            <v>316.29903780000001</v>
          </cell>
          <cell r="AO135">
            <v>41227.912827195018</v>
          </cell>
          <cell r="AP135">
            <v>6272.9135130637724</v>
          </cell>
          <cell r="AV135">
            <v>0</v>
          </cell>
          <cell r="AW135">
            <v>11120.267858646661</v>
          </cell>
          <cell r="AY135">
            <v>3201.9696806383872</v>
          </cell>
          <cell r="BB135">
            <v>1953.201505189415</v>
          </cell>
          <cell r="BC135">
            <v>4752.3029999999999</v>
          </cell>
          <cell r="BD135">
            <v>53599.713821142293</v>
          </cell>
          <cell r="BE135">
            <v>5397.7067092570651</v>
          </cell>
          <cell r="BF135">
            <v>323.06783720892003</v>
          </cell>
          <cell r="BG135">
            <v>53599.713821142293</v>
          </cell>
          <cell r="BH135">
            <v>8030.7948677342474</v>
          </cell>
          <cell r="BN135">
            <v>195.32015051894169</v>
          </cell>
          <cell r="BO135">
            <v>13646.999910606761</v>
          </cell>
          <cell r="BQ135">
            <v>4580.111362362295</v>
          </cell>
          <cell r="BT135">
            <v>2793.8679310410012</v>
          </cell>
          <cell r="BU135">
            <v>4752.3029999999999</v>
          </cell>
          <cell r="BV135">
            <v>67470.581326497748</v>
          </cell>
          <cell r="BW135">
            <v>8776.2809376157893</v>
          </cell>
          <cell r="BX135">
            <v>329.59380752054022</v>
          </cell>
          <cell r="BY135">
            <v>67470.581326497733</v>
          </cell>
          <cell r="BZ135">
            <v>10265.88921256705</v>
          </cell>
          <cell r="CF135">
            <v>558.77358620819984</v>
          </cell>
          <cell r="CG135">
            <v>16937.270854759339</v>
          </cell>
          <cell r="CI135">
            <v>6039.8797520704229</v>
          </cell>
          <cell r="CL135">
            <v>3684.326648762958</v>
          </cell>
          <cell r="CM135">
            <v>4752.3029999999999</v>
          </cell>
          <cell r="CN135">
            <v>85125.258542854033</v>
          </cell>
          <cell r="CO135">
            <v>14634.719741800651</v>
          </cell>
          <cell r="CP135">
            <v>336.18568367095111</v>
          </cell>
          <cell r="CQ135">
            <v>85125.258542854048</v>
          </cell>
          <cell r="CR135">
            <v>12844.91786670112</v>
          </cell>
          <cell r="CX135">
            <v>1105.297994628887</v>
          </cell>
          <cell r="CY135">
            <v>21655.990775872451</v>
          </cell>
          <cell r="DA135">
            <v>7990.1620206452972</v>
          </cell>
          <cell r="DD135">
            <v>4873.9988325936301</v>
          </cell>
          <cell r="DE135">
            <v>4752.3029999999999</v>
          </cell>
          <cell r="DF135">
            <v>107181.72112163559</v>
          </cell>
          <cell r="DG135">
            <v>20206.589830213681</v>
          </cell>
          <cell r="DH135">
            <v>342.90939734437012</v>
          </cell>
          <cell r="DI135">
            <v>107181.72112163559</v>
          </cell>
          <cell r="DJ135">
            <v>15769.3171662573</v>
          </cell>
          <cell r="DP135">
            <v>1949.599533037454</v>
          </cell>
          <cell r="DQ135">
            <v>27231.645811158029</v>
          </cell>
          <cell r="DS135">
            <v>10789.05196148229</v>
          </cell>
          <cell r="DV135">
            <v>6581.3216965041966</v>
          </cell>
          <cell r="DW135">
            <v>4752.3029999999999</v>
          </cell>
          <cell r="DX135">
            <v>121813.8055839959</v>
          </cell>
          <cell r="DY135">
            <v>20300.740118332851</v>
          </cell>
          <cell r="DZ135">
            <v>349.76758529125749</v>
          </cell>
          <cell r="EA135">
            <v>121813.8055839959</v>
          </cell>
          <cell r="EB135">
            <v>19059.978014509401</v>
          </cell>
          <cell r="EH135">
            <v>3290.6608482520978</v>
          </cell>
          <cell r="EI135">
            <v>31397.089092726641</v>
          </cell>
          <cell r="EK135">
            <v>12886.95629374387</v>
          </cell>
          <cell r="EN135">
            <v>7861.0433391837632</v>
          </cell>
          <cell r="EO135">
            <v>4752.3029999999999</v>
          </cell>
          <cell r="EP135">
            <v>136164.83480107301</v>
          </cell>
          <cell r="EQ135">
            <v>22025.543601882851</v>
          </cell>
          <cell r="ER135">
            <v>356.76293699708259</v>
          </cell>
          <cell r="ES135">
            <v>136164.83480107301</v>
          </cell>
          <cell r="ET135">
            <v>22597.447517142089</v>
          </cell>
          <cell r="EZ135">
            <v>4323.5738365510706</v>
          </cell>
          <cell r="FA135">
            <v>33185.65219954955</v>
          </cell>
          <cell r="FC135">
            <v>13338.543002219951</v>
          </cell>
          <cell r="FF135">
            <v>8136.511231354174</v>
          </cell>
          <cell r="FG135">
            <v>4752.3029999999999</v>
          </cell>
          <cell r="FH135">
            <v>141241.75690687509</v>
          </cell>
          <cell r="FI135">
            <v>20359.32264276332</v>
          </cell>
          <cell r="FJ135">
            <v>363.89819573702431</v>
          </cell>
          <cell r="FK135">
            <v>141241.75690687509</v>
          </cell>
          <cell r="FL135">
            <v>25689.321785056669</v>
          </cell>
          <cell r="FR135">
            <v>5044.6369634395842</v>
          </cell>
          <cell r="FS135">
            <v>877.26700000000005</v>
          </cell>
          <cell r="FU135">
            <v>-67.65099999999984</v>
          </cell>
          <cell r="FX135">
            <v>-44.906999999999847</v>
          </cell>
          <cell r="FY135">
            <v>4663.1787249999998</v>
          </cell>
          <cell r="FZ135">
            <v>24258.003000000001</v>
          </cell>
          <cell r="GA135">
            <v>2968.6219999999998</v>
          </cell>
          <cell r="GB135">
            <v>138.76300000000001</v>
          </cell>
          <cell r="GC135">
            <v>24258.003000000001</v>
          </cell>
          <cell r="GD135">
            <v>4789.0450000000001</v>
          </cell>
          <cell r="GJ135">
            <v>0</v>
          </cell>
          <cell r="GK135">
            <v>1157.5609999999999</v>
          </cell>
          <cell r="GM135">
            <v>-24.611999999999799</v>
          </cell>
          <cell r="GP135">
            <v>-30.002999999999791</v>
          </cell>
          <cell r="GQ135">
            <v>4676.3481890000003</v>
          </cell>
          <cell r="GR135">
            <v>25188.681</v>
          </cell>
          <cell r="GS135">
            <v>3701.02</v>
          </cell>
          <cell r="GT135">
            <v>166.09</v>
          </cell>
          <cell r="GU135">
            <v>25188.681</v>
          </cell>
          <cell r="GV135">
            <v>4738.1589999999997</v>
          </cell>
          <cell r="HB135">
            <v>0</v>
          </cell>
          <cell r="HC135">
            <v>1306.867</v>
          </cell>
          <cell r="HE135">
            <v>5.1070000000000846</v>
          </cell>
          <cell r="HH135">
            <v>7.8330000000000837</v>
          </cell>
          <cell r="HI135">
            <v>4824.0309999999999</v>
          </cell>
          <cell r="HJ135">
            <v>26006.988000000001</v>
          </cell>
          <cell r="HK135">
            <v>3692.7930000000001</v>
          </cell>
          <cell r="HL135">
            <v>188.59800000000001</v>
          </cell>
          <cell r="HM135">
            <v>26006.988000000001</v>
          </cell>
          <cell r="HN135">
            <v>4752.6819999999998</v>
          </cell>
          <cell r="HT135">
            <v>0</v>
          </cell>
          <cell r="HU135">
            <v>1450.5360000000001</v>
          </cell>
          <cell r="HW135">
            <v>-221.74499999999989</v>
          </cell>
          <cell r="HZ135">
            <v>-297.61299999999989</v>
          </cell>
          <cell r="IA135">
            <v>4676.9769999999999</v>
          </cell>
          <cell r="IB135">
            <v>29916.559000000001</v>
          </cell>
          <cell r="IC135">
            <v>4172.3159999999998</v>
          </cell>
          <cell r="ID135">
            <v>209.64599999999999</v>
          </cell>
          <cell r="IE135">
            <v>29916.55899999999</v>
          </cell>
          <cell r="IF135">
            <v>4890.7830000000004</v>
          </cell>
          <cell r="IL135">
            <v>0</v>
          </cell>
          <cell r="IM135">
            <v>1618.6669999999999</v>
          </cell>
          <cell r="IO135">
            <v>243.62899999999979</v>
          </cell>
          <cell r="IR135">
            <v>141.75099999999981</v>
          </cell>
          <cell r="IS135">
            <v>4818.2</v>
          </cell>
          <cell r="IT135">
            <v>29489.391</v>
          </cell>
          <cell r="IU135">
            <v>4310.4960000000001</v>
          </cell>
          <cell r="IV135">
            <v>245.434</v>
          </cell>
          <cell r="IW135">
            <v>29489.391</v>
          </cell>
          <cell r="IX135">
            <v>5208.5209999999997</v>
          </cell>
          <cell r="JD135">
            <v>0</v>
          </cell>
          <cell r="JE135">
            <v>1868.64</v>
          </cell>
          <cell r="JG135">
            <v>323.97699999999998</v>
          </cell>
          <cell r="JJ135">
            <v>224.86600000000001</v>
          </cell>
          <cell r="JK135">
            <v>4843.835</v>
          </cell>
          <cell r="JL135">
            <v>33608.082999999999</v>
          </cell>
          <cell r="JM135">
            <v>6175.049</v>
          </cell>
          <cell r="JN135">
            <v>289.62400000000002</v>
          </cell>
          <cell r="JO135">
            <v>33608.082999999991</v>
          </cell>
          <cell r="JP135">
            <v>5644.5990000000002</v>
          </cell>
          <cell r="JV135">
            <v>0</v>
          </cell>
          <cell r="JW135">
            <v>2136.7579999999998</v>
          </cell>
          <cell r="JY135">
            <v>411.54500000000007</v>
          </cell>
          <cell r="KB135">
            <v>303.03600000000017</v>
          </cell>
          <cell r="KC135">
            <v>4752.3029999999999</v>
          </cell>
          <cell r="KD135">
            <v>35693.241999999998</v>
          </cell>
          <cell r="KE135">
            <v>3213.627</v>
          </cell>
          <cell r="KF135">
            <v>313.851</v>
          </cell>
          <cell r="KG135">
            <v>35693.242000000013</v>
          </cell>
          <cell r="KH135">
            <v>5889.3180000000002</v>
          </cell>
          <cell r="KN135">
            <v>0</v>
          </cell>
          <cell r="KO135">
            <v>2364.595000182283</v>
          </cell>
          <cell r="KQ135">
            <v>639.32585510628678</v>
          </cell>
          <cell r="KT135">
            <v>383.59551306377199</v>
          </cell>
          <cell r="KU135">
            <v>4752.3029999999999</v>
          </cell>
          <cell r="KV135">
            <v>41227.912827195018</v>
          </cell>
          <cell r="KW135">
            <v>5609.3629782665084</v>
          </cell>
          <cell r="KX135">
            <v>316.29903780000001</v>
          </cell>
          <cell r="KY135">
            <v>41227.912827195018</v>
          </cell>
          <cell r="KZ135">
            <v>6272.9135130637724</v>
          </cell>
          <cell r="LF135">
            <v>0</v>
          </cell>
          <cell r="LG135">
            <v>2457.9130860808691</v>
          </cell>
          <cell r="LI135">
            <v>658.93520921871209</v>
          </cell>
          <cell r="LL135">
            <v>401.95047762341437</v>
          </cell>
          <cell r="LM135">
            <v>4752.3029999999999</v>
          </cell>
          <cell r="LN135">
            <v>40903.76983874631</v>
          </cell>
          <cell r="LO135">
            <v>4274.0678758747381</v>
          </cell>
          <cell r="LP135">
            <v>317.99123765222998</v>
          </cell>
          <cell r="LQ135">
            <v>40903.769838746317</v>
          </cell>
          <cell r="LR135">
            <v>6634.6689429248454</v>
          </cell>
          <cell r="LX135">
            <v>40.195047762341439</v>
          </cell>
          <cell r="LY135">
            <v>2761.8573550888191</v>
          </cell>
          <cell r="MA135">
            <v>804.96668767504377</v>
          </cell>
          <cell r="MD135">
            <v>491.02967948177672</v>
          </cell>
          <cell r="ME135">
            <v>4752.3029999999999</v>
          </cell>
          <cell r="MF135">
            <v>45003.978964526978</v>
          </cell>
          <cell r="MG135">
            <v>4622.8379055466357</v>
          </cell>
          <cell r="MH135">
            <v>319.68343750446002</v>
          </cell>
          <cell r="MI135">
            <v>45003.978964526978</v>
          </cell>
          <cell r="MJ135">
            <v>7076.5956544584442</v>
          </cell>
          <cell r="MP135">
            <v>49.102967948177671</v>
          </cell>
          <cell r="MQ135">
            <v>2824.5767405416241</v>
          </cell>
          <cell r="MS135">
            <v>820.84045223937392</v>
          </cell>
          <cell r="MV135">
            <v>500.71267586601812</v>
          </cell>
          <cell r="MW135">
            <v>4752.3029999999999</v>
          </cell>
          <cell r="MX135">
            <v>45783.178585454647</v>
          </cell>
          <cell r="MY135">
            <v>3339.4705319606069</v>
          </cell>
          <cell r="MZ135">
            <v>321.37563735668999</v>
          </cell>
          <cell r="NA135">
            <v>45783.178585454647</v>
          </cell>
          <cell r="NB135">
            <v>7527.2370627378596</v>
          </cell>
          <cell r="NH135">
            <v>50.071267586601813</v>
          </cell>
          <cell r="NI135">
            <v>3075.9206769353459</v>
          </cell>
          <cell r="NK135">
            <v>917.22733150525926</v>
          </cell>
          <cell r="NN135">
            <v>559.50867221820818</v>
          </cell>
          <cell r="NO135">
            <v>4752.3029999999999</v>
          </cell>
          <cell r="NP135">
            <v>53599.713821142293</v>
          </cell>
          <cell r="NQ135">
            <v>5397.7067092570651</v>
          </cell>
          <cell r="NR135">
            <v>323.06783720892003</v>
          </cell>
          <cell r="NS135">
            <v>53599.713821142293</v>
          </cell>
          <cell r="NT135">
            <v>8030.7948677342474</v>
          </cell>
          <cell r="NZ135">
            <v>55.950867221820822</v>
          </cell>
          <cell r="OA135">
            <v>2927.072997094891</v>
          </cell>
          <cell r="OC135">
            <v>876.88186197520497</v>
          </cell>
          <cell r="OF135">
            <v>534.89793580487503</v>
          </cell>
          <cell r="OG135">
            <v>4752.3029999999999</v>
          </cell>
          <cell r="OH135">
            <v>50535.894781582749</v>
          </cell>
          <cell r="OI135">
            <v>5213.4109330563442</v>
          </cell>
          <cell r="OJ135">
            <v>324.69932978682499</v>
          </cell>
          <cell r="OK135">
            <v>50535.894781582727</v>
          </cell>
          <cell r="OL135">
            <v>8458.713216378148</v>
          </cell>
          <cell r="OR135">
            <v>106.979587160975</v>
          </cell>
          <cell r="OS135">
            <v>3361.227993130798</v>
          </cell>
          <cell r="OU135">
            <v>1115.0497673165</v>
          </cell>
          <cell r="OX135">
            <v>680.180358063065</v>
          </cell>
          <cell r="OY135">
            <v>4752.3029999999999</v>
          </cell>
          <cell r="OZ135">
            <v>55855.147404215902</v>
          </cell>
          <cell r="PA135">
            <v>5685.0512094243022</v>
          </cell>
          <cell r="PB135">
            <v>326.33082236473012</v>
          </cell>
          <cell r="PC135">
            <v>55855.147404215902</v>
          </cell>
          <cell r="PD135">
            <v>9002.8575028286014</v>
          </cell>
          <cell r="PJ135">
            <v>136.036071612613</v>
          </cell>
          <cell r="PK135">
            <v>3500.2284232393072</v>
          </cell>
          <cell r="PM135">
            <v>1210.562057246352</v>
          </cell>
          <cell r="PP135">
            <v>738.44285492027484</v>
          </cell>
          <cell r="PQ135">
            <v>4752.3029999999999</v>
          </cell>
          <cell r="PR135">
            <v>57248.316072309033</v>
          </cell>
          <cell r="PS135">
            <v>4844.9611512102492</v>
          </cell>
          <cell r="PT135">
            <v>327.9623149426352</v>
          </cell>
          <cell r="PU135">
            <v>57248.316072309033</v>
          </cell>
          <cell r="PV135">
            <v>9593.6117867648209</v>
          </cell>
          <cell r="QB135">
            <v>147.68857098405499</v>
          </cell>
          <cell r="QC135">
            <v>3858.470497141765</v>
          </cell>
          <cell r="QE135">
            <v>1377.6176758242359</v>
          </cell>
          <cell r="QH135">
            <v>840.34678225278412</v>
          </cell>
          <cell r="QI135">
            <v>4752.3029999999999</v>
          </cell>
          <cell r="QJ135">
            <v>67470.581326497748</v>
          </cell>
          <cell r="QK135">
            <v>8776.2809376157893</v>
          </cell>
          <cell r="QL135">
            <v>329.59380752054022</v>
          </cell>
          <cell r="QM135">
            <v>67470.581326497733</v>
          </cell>
          <cell r="QN135">
            <v>10265.88921256705</v>
          </cell>
          <cell r="QT135">
            <v>168.0693564505568</v>
          </cell>
          <cell r="UG135">
            <v>2007.31</v>
          </cell>
          <cell r="UH135">
            <v>4522.5132836558332</v>
          </cell>
          <cell r="UI135">
            <v>7124.3777632274887</v>
          </cell>
          <cell r="UJ135">
            <v>8929.7648340697469</v>
          </cell>
          <cell r="UK135">
            <v>11267.485039789381</v>
          </cell>
          <cell r="UL135">
            <v>14067.19670942791</v>
          </cell>
          <cell r="UM135">
            <v>17726.640661794361</v>
          </cell>
          <cell r="UN135">
            <v>20718.121082992031</v>
          </cell>
          <cell r="UO135">
            <v>21677.492315399209</v>
          </cell>
          <cell r="UP135">
            <v>346.44</v>
          </cell>
          <cell r="UQ135">
            <v>445.51299999999998</v>
          </cell>
          <cell r="UR135">
            <v>527.35900000000004</v>
          </cell>
          <cell r="US135">
            <v>687.99800000000005</v>
          </cell>
          <cell r="UT135">
            <v>815.24199999999996</v>
          </cell>
          <cell r="UU135">
            <v>1046.799</v>
          </cell>
          <cell r="UV135">
            <v>1465.422283655832</v>
          </cell>
          <cell r="UW135">
            <v>1195.05</v>
          </cell>
          <cell r="UX135">
            <v>1498.859881810384</v>
          </cell>
          <cell r="UY135">
            <v>1795.7608193938111</v>
          </cell>
          <cell r="UZ135">
            <v>1808.2623061668321</v>
          </cell>
          <cell r="VA135">
            <v>2021.494755856462</v>
          </cell>
          <cell r="VB135">
            <v>-1404.9110000000001</v>
          </cell>
          <cell r="VD135">
            <v>0.1773830718196383</v>
          </cell>
          <cell r="VE135">
            <v>0.21378727434272671</v>
          </cell>
          <cell r="VF135">
            <v>-2396.8108543164981</v>
          </cell>
          <cell r="VH135">
            <v>0.14097379187748449</v>
          </cell>
          <cell r="VI135">
            <v>0.16668027575323149</v>
          </cell>
          <cell r="VJ135">
            <v>-3353.2109444561588</v>
          </cell>
          <cell r="VL135">
            <v>0.1176413087842165</v>
          </cell>
          <cell r="VM135">
            <v>0.13909312877932181</v>
          </cell>
          <cell r="VN135">
            <v>-4248.3998061096663</v>
          </cell>
          <cell r="VP135">
            <v>0.1208865621680788</v>
          </cell>
          <cell r="VQ135">
            <v>0.14293015211328569</v>
          </cell>
          <cell r="VR135">
            <v>-5280.1791131612636</v>
          </cell>
          <cell r="VT135">
            <v>0.12503623459263949</v>
          </cell>
          <cell r="VU135">
            <v>0.14783651474140069</v>
          </cell>
          <cell r="VV135">
            <v>-6800.0452592739312</v>
          </cell>
          <cell r="VX135">
            <v>0.1217755922683753</v>
          </cell>
          <cell r="VY135">
            <v>0.14398129630325779</v>
          </cell>
          <cell r="VZ135">
            <v>-8451.9930649444595</v>
          </cell>
          <cell r="WB135">
            <v>0.1213334125630653</v>
          </cell>
          <cell r="WC135">
            <v>0.1434584854017989</v>
          </cell>
          <cell r="WD135">
            <v>-9782.2892782978015</v>
          </cell>
          <cell r="WF135">
            <v>0.12598013836837579</v>
          </cell>
          <cell r="WG135">
            <v>0.14895253878763609</v>
          </cell>
          <cell r="WH135">
            <v>-10704.031426379781</v>
          </cell>
          <cell r="WJ135">
            <v>0.1342528467622367</v>
          </cell>
          <cell r="WK135">
            <v>0.15873377044744111</v>
          </cell>
          <cell r="WL135">
            <v>-275.72199999999998</v>
          </cell>
          <cell r="WN135">
            <v>0.1749896719488982</v>
          </cell>
          <cell r="WO135">
            <v>0.18135252764855939</v>
          </cell>
          <cell r="WP135">
            <v>-338.49200000000002</v>
          </cell>
          <cell r="WR135">
            <v>0.16725712787865751</v>
          </cell>
          <cell r="WS135">
            <v>0.21633331928932009</v>
          </cell>
          <cell r="WT135">
            <v>-375.47399999999999</v>
          </cell>
          <cell r="WV135">
            <v>0.13818538512862069</v>
          </cell>
          <cell r="WW135">
            <v>0.17729144418984449</v>
          </cell>
          <cell r="WX135">
            <v>-415.22300000000001</v>
          </cell>
          <cell r="WZ135">
            <v>0.1773830718196383</v>
          </cell>
          <cell r="XA135">
            <v>0.21378727434272671</v>
          </cell>
          <cell r="XB135">
            <v>-474.79500000000002</v>
          </cell>
          <cell r="XD135">
            <v>0.1579303458925794</v>
          </cell>
          <cell r="XE135">
            <v>0.18672884691968519</v>
          </cell>
          <cell r="XF135">
            <v>-590.43399999999997</v>
          </cell>
          <cell r="XH135">
            <v>0.14664625215649019</v>
          </cell>
          <cell r="XI135">
            <v>0.17338710566049259</v>
          </cell>
          <cell r="XJ135">
            <v>-627.50599999999997</v>
          </cell>
          <cell r="XL135">
            <v>0.144497114579585</v>
          </cell>
          <cell r="XM135">
            <v>0.17084607417386349</v>
          </cell>
          <cell r="XN135">
            <v>-704.07585431649784</v>
          </cell>
          <cell r="XP135">
            <v>0.14097379187748449</v>
          </cell>
          <cell r="XQ135">
            <v>0.16668027575323149</v>
          </cell>
          <cell r="XR135">
            <v>-695.8210696255428</v>
          </cell>
          <cell r="XT135">
            <v>0.13716926178686231</v>
          </cell>
          <cell r="XU135">
            <v>0.16218199195046989</v>
          </cell>
          <cell r="XV135">
            <v>-833.54184033876913</v>
          </cell>
          <cell r="XX135">
            <v>0.1234799267633518</v>
          </cell>
          <cell r="XY135">
            <v>0.14599641514070311</v>
          </cell>
          <cell r="XZ135">
            <v>-850.08733797949151</v>
          </cell>
          <cell r="YB135">
            <v>0.12680849786187731</v>
          </cell>
          <cell r="YC135">
            <v>0.14993194912313751</v>
          </cell>
          <cell r="YD135">
            <v>-973.76069651235571</v>
          </cell>
          <cell r="YF135">
            <v>0.1176413087842165</v>
          </cell>
          <cell r="YG135">
            <v>0.13909312877932181</v>
          </cell>
          <cell r="YH135">
            <v>1825.798156316564</v>
          </cell>
          <cell r="YI135">
            <v>-892.06942317507162</v>
          </cell>
          <cell r="YK135">
            <v>0.13371609179276919</v>
          </cell>
          <cell r="YL135">
            <v>0.15809913854082019</v>
          </cell>
          <cell r="YM135">
            <v>2228.6349369280902</v>
          </cell>
          <cell r="YN135">
            <v>-1064.7954812768519</v>
          </cell>
          <cell r="YP135">
            <v>0.12131878959662271</v>
          </cell>
          <cell r="YQ135">
            <v>0.14344119594645729</v>
          </cell>
          <cell r="YR135">
            <v>2292.5480254085278</v>
          </cell>
          <cell r="YS135">
            <v>-1080.962962419987</v>
          </cell>
          <cell r="YU135">
            <v>0.12580199568316999</v>
          </cell>
          <cell r="YV135">
            <v>0.14874191189381361</v>
          </cell>
          <cell r="YW135">
            <v>2582.783715416565</v>
          </cell>
          <cell r="YX135">
            <v>-1210.5719392377559</v>
          </cell>
          <cell r="YZ135">
            <v>0.1208865621680788</v>
          </cell>
          <cell r="ZA135">
            <v>0.14293015211328569</v>
          </cell>
          <cell r="ACG135">
            <v>0.15072181539848051</v>
          </cell>
          <cell r="ACH135">
            <v>0.122078434218562</v>
          </cell>
          <cell r="ACI135">
            <v>0.10187330981549091</v>
          </cell>
          <cell r="ACJ135">
            <v>0.1046835871476684</v>
          </cell>
          <cell r="ACK135">
            <v>0.1082770601284517</v>
          </cell>
          <cell r="ACL135">
            <v>0.1054534565054543</v>
          </cell>
          <cell r="ACM135">
            <v>0.1050705441545233</v>
          </cell>
          <cell r="ACN135">
            <v>0.1090944481937101</v>
          </cell>
          <cell r="ACO135">
            <v>0.1162583279051034</v>
          </cell>
          <cell r="ACP135">
            <v>0.1749896719488982</v>
          </cell>
          <cell r="ACQ135">
            <v>0.16725712787865751</v>
          </cell>
          <cell r="ACR135">
            <v>0.13818538512862069</v>
          </cell>
          <cell r="ACS135">
            <v>0.15072181539848051</v>
          </cell>
          <cell r="ACT135">
            <v>0.1367622242786623</v>
          </cell>
          <cell r="ACU135">
            <v>0.1269905888808259</v>
          </cell>
          <cell r="ACV135">
            <v>0.12512950997520289</v>
          </cell>
          <cell r="ACW135">
            <v>0.122078434218562</v>
          </cell>
          <cell r="ACX135">
            <v>0.118783842576988</v>
          </cell>
          <cell r="ACY135">
            <v>0.1069293513066116</v>
          </cell>
          <cell r="ACZ135">
            <v>0.1098117789017089</v>
          </cell>
          <cell r="ADA135">
            <v>0.10187330981549091</v>
          </cell>
          <cell r="ADB135">
            <v>0.11579351664225131</v>
          </cell>
          <cell r="ADC135">
            <v>0.1050578811706937</v>
          </cell>
          <cell r="ADD135">
            <v>0.1089401827817652</v>
          </cell>
          <cell r="ADE135">
            <v>0.1046835871476684</v>
          </cell>
        </row>
        <row r="136">
          <cell r="A136" t="str">
            <v>SANB11</v>
          </cell>
          <cell r="B136" t="str">
            <v>Santander</v>
          </cell>
          <cell r="C136" t="str">
            <v>Banks</v>
          </cell>
          <cell r="D136" t="str">
            <v>Bernardo Guttmann</v>
          </cell>
          <cell r="E136">
            <v>45140</v>
          </cell>
          <cell r="F136" t="str">
            <v>Neutral</v>
          </cell>
          <cell r="G136" t="b">
            <v>0</v>
          </cell>
          <cell r="H136" t="str">
            <v>BRL</v>
          </cell>
          <cell r="I136">
            <v>34</v>
          </cell>
          <cell r="J136">
            <v>0.1341790254020255</v>
          </cell>
          <cell r="M136">
            <v>71135.432112664741</v>
          </cell>
          <cell r="O136">
            <v>15405.3563523507</v>
          </cell>
          <cell r="R136">
            <v>12899.765326470701</v>
          </cell>
          <cell r="S136">
            <v>7436.2070000000003</v>
          </cell>
          <cell r="T136">
            <v>1048517.9570000001</v>
          </cell>
          <cell r="V136">
            <v>14353.733700000001</v>
          </cell>
          <cell r="W136">
            <v>1048517.95729616</v>
          </cell>
          <cell r="X136">
            <v>82061.914540770013</v>
          </cell>
          <cell r="AD136">
            <v>8100</v>
          </cell>
          <cell r="AE136">
            <v>75158.780615145763</v>
          </cell>
          <cell r="AG136">
            <v>11859.22280024525</v>
          </cell>
          <cell r="AJ136">
            <v>10497.22944505009</v>
          </cell>
          <cell r="AK136">
            <v>7444.4030000000002</v>
          </cell>
          <cell r="AL136">
            <v>1132353.1566626269</v>
          </cell>
          <cell r="AN136">
            <v>14543.74243631707</v>
          </cell>
          <cell r="AO136">
            <v>1132353.1566626269</v>
          </cell>
          <cell r="AP136">
            <v>88271.122968048017</v>
          </cell>
          <cell r="AV136">
            <v>5014.4321834720113</v>
          </cell>
          <cell r="AW136">
            <v>83980.63016510247</v>
          </cell>
          <cell r="AY136">
            <v>20438.93983182243</v>
          </cell>
          <cell r="BB136">
            <v>13663.72478285014</v>
          </cell>
          <cell r="BC136">
            <v>7444.4030000000002</v>
          </cell>
          <cell r="BD136">
            <v>1199867.12292577</v>
          </cell>
          <cell r="BF136">
            <v>15198.22388153356</v>
          </cell>
          <cell r="BG136">
            <v>1199867.12292577</v>
          </cell>
          <cell r="BH136">
            <v>95102.985359473081</v>
          </cell>
          <cell r="BN136">
            <v>6831.8623914250693</v>
          </cell>
          <cell r="BO136">
            <v>90770.6165212958</v>
          </cell>
          <cell r="BQ136">
            <v>24024.381089967039</v>
          </cell>
          <cell r="BT136">
            <v>16083.89763209776</v>
          </cell>
          <cell r="BU136">
            <v>7444.4030000000002</v>
          </cell>
          <cell r="BV136">
            <v>1272349.235417956</v>
          </cell>
          <cell r="BX136">
            <v>15882.15757839768</v>
          </cell>
          <cell r="BY136">
            <v>1272349.235417956</v>
          </cell>
          <cell r="BZ136">
            <v>103144.93417552199</v>
          </cell>
          <cell r="CF136">
            <v>8041.9488160488781</v>
          </cell>
          <cell r="CG136">
            <v>97556.546842096854</v>
          </cell>
          <cell r="CI136">
            <v>27669.734900730891</v>
          </cell>
          <cell r="CL136">
            <v>18544.51145436335</v>
          </cell>
          <cell r="CM136">
            <v>7444.4030000000002</v>
          </cell>
          <cell r="CN136">
            <v>1350065.878990805</v>
          </cell>
          <cell r="CP136">
            <v>16596.868904631661</v>
          </cell>
          <cell r="CQ136">
            <v>1350065.878990805</v>
          </cell>
          <cell r="CR136">
            <v>112417.1899027037</v>
          </cell>
          <cell r="CX136">
            <v>9272.2557271816768</v>
          </cell>
          <cell r="CY136">
            <v>104403.5657252888</v>
          </cell>
          <cell r="DA136">
            <v>30692.61536810004</v>
          </cell>
          <cell r="DD136">
            <v>20584.955769837521</v>
          </cell>
          <cell r="DE136">
            <v>7444.4030000000002</v>
          </cell>
          <cell r="DF136">
            <v>1427397.709258649</v>
          </cell>
          <cell r="DH136">
            <v>17343.742881143218</v>
          </cell>
          <cell r="DI136">
            <v>1427397.709258649</v>
          </cell>
          <cell r="DJ136">
            <v>122709.6677876224</v>
          </cell>
          <cell r="DP136">
            <v>10292.477884918761</v>
          </cell>
          <cell r="DQ136">
            <v>111453.1199279741</v>
          </cell>
          <cell r="DS136">
            <v>33564.321700735927</v>
          </cell>
          <cell r="DV136">
            <v>22523.357544366761</v>
          </cell>
          <cell r="DW136">
            <v>7444.4030000000002</v>
          </cell>
          <cell r="DX136">
            <v>1509452.9347428509</v>
          </cell>
          <cell r="DZ136">
            <v>18124.226856022269</v>
          </cell>
          <cell r="EA136">
            <v>1509452.9347428509</v>
          </cell>
          <cell r="EB136">
            <v>133971.3465598058</v>
          </cell>
          <cell r="EH136">
            <v>11261.678772183381</v>
          </cell>
          <cell r="EI136">
            <v>118053.25150614099</v>
          </cell>
          <cell r="EK136">
            <v>35806.335526014707</v>
          </cell>
          <cell r="EN136">
            <v>24036.71687642992</v>
          </cell>
          <cell r="EO136">
            <v>7444.4030000000002</v>
          </cell>
          <cell r="EP136">
            <v>1596235.9049518621</v>
          </cell>
          <cell r="ER136">
            <v>18939.833309320049</v>
          </cell>
          <cell r="ES136">
            <v>1596235.9049518621</v>
          </cell>
          <cell r="ET136">
            <v>145989.70499802081</v>
          </cell>
          <cell r="EZ136">
            <v>12018.35843821496</v>
          </cell>
          <cell r="FA136">
            <v>124475.93080781509</v>
          </cell>
          <cell r="FC136">
            <v>36481.74312931468</v>
          </cell>
          <cell r="FF136">
            <v>24492.617008657409</v>
          </cell>
          <cell r="FG136">
            <v>7444.4030000000002</v>
          </cell>
          <cell r="FH136">
            <v>1678146.5452664811</v>
          </cell>
          <cell r="FJ136">
            <v>19792.14278404574</v>
          </cell>
          <cell r="FK136">
            <v>1678146.5452664811</v>
          </cell>
          <cell r="FL136">
            <v>155786.75180148371</v>
          </cell>
          <cell r="FR136">
            <v>14695.570205194441</v>
          </cell>
          <cell r="FS136">
            <v>18555.35993059686</v>
          </cell>
          <cell r="FU136">
            <v>5581.108061809854</v>
          </cell>
          <cell r="FX136">
            <v>4005.1697940698541</v>
          </cell>
          <cell r="FY136">
            <v>7459.3710000000001</v>
          </cell>
          <cell r="FZ136">
            <v>959971.11820000014</v>
          </cell>
          <cell r="GB136">
            <v>12972.035</v>
          </cell>
          <cell r="GC136">
            <v>959971.1177085801</v>
          </cell>
          <cell r="GD136">
            <v>79186.531499999983</v>
          </cell>
          <cell r="GJ136">
            <v>3000</v>
          </cell>
          <cell r="GK136">
            <v>17656.565918188469</v>
          </cell>
          <cell r="GM136">
            <v>4894.7596643804836</v>
          </cell>
          <cell r="GP136">
            <v>4083.5110576704828</v>
          </cell>
          <cell r="GQ136">
            <v>7442.9790000000003</v>
          </cell>
          <cell r="GR136">
            <v>986588.72610000009</v>
          </cell>
          <cell r="GT136">
            <v>13203.183100000009</v>
          </cell>
          <cell r="GU136">
            <v>986588.72649352008</v>
          </cell>
          <cell r="GV136">
            <v>80335.225599999991</v>
          </cell>
          <cell r="HB136">
            <v>1700</v>
          </cell>
          <cell r="HC136">
            <v>17332.258710142789</v>
          </cell>
          <cell r="HE136">
            <v>3354.0026557296451</v>
          </cell>
          <cell r="HH136">
            <v>3122.066326169645</v>
          </cell>
          <cell r="HI136">
            <v>7442.4970000000003</v>
          </cell>
          <cell r="HJ136">
            <v>1006711.3748</v>
          </cell>
          <cell r="HL136">
            <v>13964.1163</v>
          </cell>
          <cell r="HM136">
            <v>1006711.3749195799</v>
          </cell>
          <cell r="HN136">
            <v>82406.402243950011</v>
          </cell>
          <cell r="HT136">
            <v>1700</v>
          </cell>
          <cell r="HU136">
            <v>17591.247553736619</v>
          </cell>
          <cell r="HW136">
            <v>1575.485970430718</v>
          </cell>
          <cell r="HZ136">
            <v>1689.0181485607179</v>
          </cell>
          <cell r="IA136">
            <v>7436.2070000000003</v>
          </cell>
          <cell r="IB136">
            <v>1048517.9570000001</v>
          </cell>
          <cell r="ID136">
            <v>14353.733700000001</v>
          </cell>
          <cell r="IE136">
            <v>1048517.95729616</v>
          </cell>
          <cell r="IF136">
            <v>82061.914540770013</v>
          </cell>
          <cell r="IL136">
            <v>1700</v>
          </cell>
          <cell r="IM136">
            <v>17844.441786968029</v>
          </cell>
          <cell r="IO136">
            <v>1894.8485697612521</v>
          </cell>
          <cell r="IR136">
            <v>2140.33152444998</v>
          </cell>
          <cell r="IS136">
            <v>7445.9549999999999</v>
          </cell>
          <cell r="IT136">
            <v>1049269.8791</v>
          </cell>
          <cell r="IV136">
            <v>14398.221600000001</v>
          </cell>
          <cell r="IW136">
            <v>1049269.87889371</v>
          </cell>
          <cell r="IX136">
            <v>82701.327942980002</v>
          </cell>
          <cell r="JD136">
            <v>1700</v>
          </cell>
          <cell r="JE136">
            <v>18389.37870575441</v>
          </cell>
          <cell r="JG136">
            <v>1999.957619060076</v>
          </cell>
          <cell r="JJ136">
            <v>2308.7906423600739</v>
          </cell>
          <cell r="JK136">
            <v>7444.4030000000002</v>
          </cell>
          <cell r="JL136">
            <v>1096716.5399</v>
          </cell>
          <cell r="JN136">
            <v>14194.599099999999</v>
          </cell>
          <cell r="JO136">
            <v>1096716.54016546</v>
          </cell>
          <cell r="JP136">
            <v>84037.447873279991</v>
          </cell>
          <cell r="JV136">
            <v>1500</v>
          </cell>
          <cell r="JW136">
            <v>19017.756963459331</v>
          </cell>
          <cell r="JY136">
            <v>3789.423796392854</v>
          </cell>
          <cell r="KB136">
            <v>2950.4965593064262</v>
          </cell>
          <cell r="KC136">
            <v>7444.4030000000002</v>
          </cell>
          <cell r="KD136">
            <v>1114619.5404318881</v>
          </cell>
          <cell r="KF136">
            <v>14369.170768158539</v>
          </cell>
          <cell r="KG136">
            <v>1114619.5404318881</v>
          </cell>
          <cell r="KH136">
            <v>86102.795464794486</v>
          </cell>
          <cell r="KN136">
            <v>885.1489677919277</v>
          </cell>
          <cell r="KO136">
            <v>19907.203158963988</v>
          </cell>
          <cell r="KQ136">
            <v>4174.9928150310698</v>
          </cell>
          <cell r="KT136">
            <v>3097.610718933613</v>
          </cell>
          <cell r="KU136">
            <v>7444.4030000000002</v>
          </cell>
          <cell r="KV136">
            <v>1132353.1566626269</v>
          </cell>
          <cell r="KX136">
            <v>14543.74243631707</v>
          </cell>
          <cell r="KY136">
            <v>1132353.1566626269</v>
          </cell>
          <cell r="KZ136">
            <v>88271.122968048017</v>
          </cell>
          <cell r="LF136">
            <v>929.28321568008369</v>
          </cell>
          <cell r="LG136">
            <v>20123.727714813969</v>
          </cell>
          <cell r="LI136">
            <v>4597.804477054613</v>
          </cell>
          <cell r="LL136">
            <v>3076.419174361864</v>
          </cell>
          <cell r="LM136">
            <v>7444.4030000000002</v>
          </cell>
          <cell r="LN136">
            <v>1148831.1290033839</v>
          </cell>
          <cell r="LP136">
            <v>14707.36279762119</v>
          </cell>
          <cell r="LQ136">
            <v>1148831.1290033839</v>
          </cell>
          <cell r="LR136">
            <v>89809.332555228946</v>
          </cell>
          <cell r="LX136">
            <v>1538.209587180932</v>
          </cell>
          <cell r="LY136">
            <v>20675.20027054497</v>
          </cell>
          <cell r="MA136">
            <v>4925.8587604870081</v>
          </cell>
          <cell r="MD136">
            <v>3300.1317297187302</v>
          </cell>
          <cell r="ME136">
            <v>7444.4030000000002</v>
          </cell>
          <cell r="MF136">
            <v>1165572.942727867</v>
          </cell>
          <cell r="MH136">
            <v>14870.983158925321</v>
          </cell>
          <cell r="MI136">
            <v>1165572.942727867</v>
          </cell>
          <cell r="MJ136">
            <v>91459.398420088313</v>
          </cell>
          <cell r="MP136">
            <v>1650.0658648593651</v>
          </cell>
          <cell r="MQ136">
            <v>21214.186220943378</v>
          </cell>
          <cell r="MS136">
            <v>5350.8512698704126</v>
          </cell>
          <cell r="MV136">
            <v>3606.570605282529</v>
          </cell>
          <cell r="MW136">
            <v>7444.4030000000002</v>
          </cell>
          <cell r="MX136">
            <v>1182622.7339038141</v>
          </cell>
          <cell r="MZ136">
            <v>15034.603520229441</v>
          </cell>
          <cell r="NA136">
            <v>1182622.7339038129</v>
          </cell>
          <cell r="NB136">
            <v>93262.683722729576</v>
          </cell>
          <cell r="NH136">
            <v>1803.285302641264</v>
          </cell>
          <cell r="NI136">
            <v>21967.515958800152</v>
          </cell>
          <cell r="NK136">
            <v>5564.4253244103948</v>
          </cell>
          <cell r="NN136">
            <v>3680.6032734870159</v>
          </cell>
          <cell r="NO136">
            <v>7444.4030000000002</v>
          </cell>
          <cell r="NP136">
            <v>1199867.12292577</v>
          </cell>
          <cell r="NR136">
            <v>15198.22388153356</v>
          </cell>
          <cell r="NS136">
            <v>1199867.12292577</v>
          </cell>
          <cell r="NT136">
            <v>95102.985359473081</v>
          </cell>
          <cell r="NZ136">
            <v>1840.301636743508</v>
          </cell>
          <cell r="OA136">
            <v>21963.135577713419</v>
          </cell>
          <cell r="OC136">
            <v>5639.4131455586212</v>
          </cell>
          <cell r="OF136">
            <v>3779.50502560207</v>
          </cell>
          <cell r="OG136">
            <v>7444.4030000000002</v>
          </cell>
          <cell r="OH136">
            <v>1217618.8459021749</v>
          </cell>
          <cell r="OJ136">
            <v>15369.207305749591</v>
          </cell>
          <cell r="OK136">
            <v>1217618.8459021749</v>
          </cell>
          <cell r="OL136">
            <v>96992.737872274127</v>
          </cell>
          <cell r="OR136">
            <v>1889.752512801035</v>
          </cell>
          <cell r="OS136">
            <v>22445.514318657231</v>
          </cell>
          <cell r="OU136">
            <v>5894.5018563798894</v>
          </cell>
          <cell r="OX136">
            <v>3953.965819446425</v>
          </cell>
          <cell r="OY136">
            <v>7444.4030000000002</v>
          </cell>
          <cell r="OZ136">
            <v>1235621.183264504</v>
          </cell>
          <cell r="PB136">
            <v>15540.19072996562</v>
          </cell>
          <cell r="PC136">
            <v>1235621.183264504</v>
          </cell>
          <cell r="PD136">
            <v>98969.720781997341</v>
          </cell>
          <cell r="PJ136">
            <v>1976.982909723213</v>
          </cell>
          <cell r="PK136">
            <v>22811.479066251151</v>
          </cell>
          <cell r="PM136">
            <v>6157.4858245265241</v>
          </cell>
          <cell r="PP136">
            <v>4151.048929675404</v>
          </cell>
          <cell r="PQ136">
            <v>7444.4030000000002</v>
          </cell>
          <cell r="PR136">
            <v>1253888.427046655</v>
          </cell>
          <cell r="PT136">
            <v>15711.17415418165</v>
          </cell>
          <cell r="PU136">
            <v>1253888.427046655</v>
          </cell>
          <cell r="PV136">
            <v>101045.2452468351</v>
          </cell>
          <cell r="QB136">
            <v>2075.524464837702</v>
          </cell>
          <cell r="QC136">
            <v>23550.487558674002</v>
          </cell>
          <cell r="QE136">
            <v>6332.9802635020114</v>
          </cell>
          <cell r="QH136">
            <v>4199.3778573738573</v>
          </cell>
          <cell r="QI136">
            <v>7444.4030000000002</v>
          </cell>
          <cell r="QJ136">
            <v>1272349.235417956</v>
          </cell>
          <cell r="QL136">
            <v>15882.15757839768</v>
          </cell>
          <cell r="QM136">
            <v>1272349.235417956</v>
          </cell>
          <cell r="QN136">
            <v>103144.93417552199</v>
          </cell>
          <cell r="QT136">
            <v>2099.6889286869291</v>
          </cell>
          <cell r="UG136">
            <v>51827.367974774686</v>
          </cell>
          <cell r="UH136">
            <v>55679.515718531009</v>
          </cell>
          <cell r="UI136">
            <v>63866.766055131789</v>
          </cell>
          <cell r="UJ136">
            <v>69902.265212082362</v>
          </cell>
          <cell r="UK136">
            <v>75905.430185952486</v>
          </cell>
          <cell r="UL136">
            <v>81940.322438263625</v>
          </cell>
          <cell r="UM136">
            <v>88147.28739351753</v>
          </cell>
          <cell r="UN136">
            <v>93873.22446445981</v>
          </cell>
          <cell r="UO136">
            <v>99388.918495681646</v>
          </cell>
          <cell r="UP136">
            <v>13938.13793059686</v>
          </cell>
          <cell r="UQ136">
            <v>12774.681629848459</v>
          </cell>
          <cell r="UR136">
            <v>12597.96271014279</v>
          </cell>
          <cell r="US136">
            <v>12516.585704186589</v>
          </cell>
          <cell r="UT136">
            <v>13144.943704398031</v>
          </cell>
          <cell r="UU136">
            <v>13579.38051900441</v>
          </cell>
          <cell r="UV136">
            <v>14754.5774303242</v>
          </cell>
          <cell r="UW136">
            <v>14200.614064804369</v>
          </cell>
          <cell r="UX136">
            <v>15279.011452175881</v>
          </cell>
          <cell r="UY136">
            <v>15708.179710971501</v>
          </cell>
          <cell r="UZ136">
            <v>16242.53043176764</v>
          </cell>
          <cell r="VA136">
            <v>16637.04446021677</v>
          </cell>
          <cell r="VB136">
            <v>-23930.272471145228</v>
          </cell>
          <cell r="VC136">
            <v>0.1084013428619746</v>
          </cell>
          <cell r="VD136">
            <v>0.11891593959626449</v>
          </cell>
          <cell r="VE136">
            <v>0.13944249932669001</v>
          </cell>
          <cell r="VF136">
            <v>-23145.792572419199</v>
          </cell>
          <cell r="VG136">
            <v>0.1091370677929068</v>
          </cell>
          <cell r="VH136">
            <v>0.1184537932373526</v>
          </cell>
          <cell r="VI136">
            <v>0.13809173877931979</v>
          </cell>
          <cell r="VJ136">
            <v>-22927.137950638818</v>
          </cell>
          <cell r="VK136">
            <v>0.109380351696266</v>
          </cell>
          <cell r="VL136">
            <v>0.11871784560534521</v>
          </cell>
          <cell r="VM136">
            <v>0.13839956725511901</v>
          </cell>
          <cell r="VN136">
            <v>-23789.227312879251</v>
          </cell>
          <cell r="VO136">
            <v>0.110353116903183</v>
          </cell>
          <cell r="VP136">
            <v>0.1197736530502299</v>
          </cell>
          <cell r="VQ136">
            <v>0.13963041248088681</v>
          </cell>
          <cell r="VR136">
            <v>-24651.664928483409</v>
          </cell>
          <cell r="VS136">
            <v>0.1118821908303953</v>
          </cell>
          <cell r="VT136">
            <v>0.1214332597309071</v>
          </cell>
          <cell r="VU136">
            <v>0.1415651582240246</v>
          </cell>
          <cell r="VV136">
            <v>-26103.081315720468</v>
          </cell>
          <cell r="VW136">
            <v>0.1146720059101813</v>
          </cell>
          <cell r="VX136">
            <v>0.12446123350108849</v>
          </cell>
          <cell r="VY136">
            <v>0.1450951267583768</v>
          </cell>
          <cell r="VZ136">
            <v>-27799.781601242299</v>
          </cell>
          <cell r="WA136">
            <v>0.1175549561768499</v>
          </cell>
          <cell r="WB136">
            <v>0.12759029314789461</v>
          </cell>
          <cell r="WC136">
            <v>0.1487429397626075</v>
          </cell>
          <cell r="WD136">
            <v>-29606.767405323051</v>
          </cell>
          <cell r="WE136">
            <v>0.12028227802496171</v>
          </cell>
          <cell r="WF136">
            <v>0.13055043881445191</v>
          </cell>
          <cell r="WG136">
            <v>0.1521938352634031</v>
          </cell>
          <cell r="WH136">
            <v>-32911.716585293383</v>
          </cell>
          <cell r="WI136">
            <v>0.12166270725886801</v>
          </cell>
          <cell r="WJ136">
            <v>0.1320487114211728</v>
          </cell>
          <cell r="WK136">
            <v>0.15394050004950191</v>
          </cell>
          <cell r="WL136">
            <v>-4611.5119138569971</v>
          </cell>
          <cell r="WM136">
            <v>0.11742680628550189</v>
          </cell>
          <cell r="WN136">
            <v>0.12753324573976749</v>
          </cell>
          <cell r="WO136">
            <v>0.14707921909008859</v>
          </cell>
          <cell r="WP136">
            <v>-5745.4614405577513</v>
          </cell>
          <cell r="WQ136">
            <v>0.1110423386534084</v>
          </cell>
          <cell r="WR136">
            <v>0.12176547280621659</v>
          </cell>
          <cell r="WS136">
            <v>0.14195453947394651</v>
          </cell>
          <cell r="WT136">
            <v>-6209.4728562944856</v>
          </cell>
          <cell r="WU136">
            <v>0.1129566386438615</v>
          </cell>
          <cell r="WV136">
            <v>0.12403817041776941</v>
          </cell>
          <cell r="WW136">
            <v>0.1447579993630943</v>
          </cell>
          <cell r="WX136">
            <v>-7363.826260435997</v>
          </cell>
          <cell r="WY136">
            <v>0.1084013428619746</v>
          </cell>
          <cell r="WZ136">
            <v>0.11891593959626449</v>
          </cell>
          <cell r="XA136">
            <v>0.13944249932669001</v>
          </cell>
          <cell r="XB136">
            <v>-6764.6095169888613</v>
          </cell>
          <cell r="XC136">
            <v>0.10808561075246439</v>
          </cell>
          <cell r="XD136">
            <v>0.1181030881818497</v>
          </cell>
          <cell r="XE136">
            <v>0.13808978784300771</v>
          </cell>
          <cell r="XF136">
            <v>-5979.9419993162201</v>
          </cell>
          <cell r="XG136">
            <v>0.1064154368704615</v>
          </cell>
          <cell r="XH136">
            <v>0.1154998243148278</v>
          </cell>
          <cell r="XI136">
            <v>0.13464804403841649</v>
          </cell>
          <cell r="XJ136">
            <v>-5151.6795721219023</v>
          </cell>
          <cell r="XK136">
            <v>0.10847884823167341</v>
          </cell>
          <cell r="XL136">
            <v>0.117739383317901</v>
          </cell>
          <cell r="XM136">
            <v>0.13725888990819421</v>
          </cell>
          <cell r="XN136">
            <v>-5249.5614839922191</v>
          </cell>
          <cell r="XO136">
            <v>0.1091370677929068</v>
          </cell>
          <cell r="XP136">
            <v>0.1184537932373526</v>
          </cell>
          <cell r="XQ136">
            <v>0.13809173877931979</v>
          </cell>
          <cell r="XR136">
            <v>-5626.6711991684988</v>
          </cell>
          <cell r="XS136">
            <v>0.1090493251869548</v>
          </cell>
          <cell r="XT136">
            <v>0.11835856029117101</v>
          </cell>
          <cell r="XU136">
            <v>0.13798071757208041</v>
          </cell>
          <cell r="XV136">
            <v>-5729.3275707101402</v>
          </cell>
          <cell r="XW136">
            <v>0.10906307492514609</v>
          </cell>
          <cell r="XX136">
            <v>0.11837348380595571</v>
          </cell>
          <cell r="XY136">
            <v>0.13799811519227481</v>
          </cell>
          <cell r="XZ136">
            <v>-5733.2689875458009</v>
          </cell>
          <cell r="YA136">
            <v>0.10922075895531851</v>
          </cell>
          <cell r="YB136">
            <v>0.1185446288796196</v>
          </cell>
          <cell r="YC136">
            <v>0.13819763367251789</v>
          </cell>
          <cell r="YD136">
            <v>-5837.8701932143767</v>
          </cell>
          <cell r="YE136">
            <v>0.109380351696266</v>
          </cell>
          <cell r="YF136">
            <v>0.11871784560534521</v>
          </cell>
          <cell r="YG136">
            <v>0.13839956725511901</v>
          </cell>
          <cell r="YH136">
            <v>16936.93177963288</v>
          </cell>
          <cell r="YI136">
            <v>-5840.0880732034766</v>
          </cell>
          <cell r="YJ136">
            <v>0.1095550163427568</v>
          </cell>
          <cell r="YK136">
            <v>0.1189074208829269</v>
          </cell>
          <cell r="YL136">
            <v>0.1386205714036175</v>
          </cell>
          <cell r="YM136">
            <v>17292.290423566261</v>
          </cell>
          <cell r="YN136">
            <v>-5946.6381504795881</v>
          </cell>
          <cell r="YO136">
            <v>0.1097850687889651</v>
          </cell>
          <cell r="YP136">
            <v>0.1191571122613742</v>
          </cell>
          <cell r="YQ136">
            <v>0.13891165804310479</v>
          </cell>
          <cell r="YR136">
            <v>17653.220214150209</v>
          </cell>
          <cell r="YS136">
            <v>-5947.0002212135196</v>
          </cell>
          <cell r="YT136">
            <v>0.1100790567644736</v>
          </cell>
          <cell r="YU136">
            <v>0.11947619716597541</v>
          </cell>
          <cell r="YV136">
            <v>0.13928364266335519</v>
          </cell>
          <cell r="YW136">
            <v>18019.82279473302</v>
          </cell>
          <cell r="YX136">
            <v>-6055.5008679826678</v>
          </cell>
          <cell r="YY136">
            <v>0.110353116903183</v>
          </cell>
          <cell r="YZ136">
            <v>0.1197736530502299</v>
          </cell>
          <cell r="ZA136">
            <v>0.13963041248088681</v>
          </cell>
        </row>
        <row r="137">
          <cell r="A137" t="str">
            <v>SAPR11</v>
          </cell>
          <cell r="B137" t="str">
            <v>Sanepar</v>
          </cell>
          <cell r="C137" t="str">
            <v>Sanitation</v>
          </cell>
          <cell r="D137" t="str">
            <v>Vladimir Pinto</v>
          </cell>
          <cell r="E137">
            <v>44576</v>
          </cell>
          <cell r="F137" t="str">
            <v>Under Review</v>
          </cell>
          <cell r="G137" t="b">
            <v>0</v>
          </cell>
          <cell r="H137" t="str">
            <v>BRL</v>
          </cell>
          <cell r="I137">
            <v>26</v>
          </cell>
          <cell r="J137">
            <v>0.1302941176470587</v>
          </cell>
          <cell r="K137">
            <v>9.1373378151750881E-2</v>
          </cell>
          <cell r="L137">
            <v>0.13436999332582819</v>
          </cell>
          <cell r="M137">
            <v>5950.4198961882748</v>
          </cell>
          <cell r="O137">
            <v>2062.5798457022161</v>
          </cell>
          <cell r="P137">
            <v>2531.4666959040619</v>
          </cell>
          <cell r="R137">
            <v>1263.3377604850659</v>
          </cell>
          <cell r="S137">
            <v>302.24110380000002</v>
          </cell>
          <cell r="T137">
            <v>15690.82481007288</v>
          </cell>
          <cell r="U137">
            <v>648.30940489080353</v>
          </cell>
          <cell r="V137">
            <v>12344.36944340853</v>
          </cell>
          <cell r="W137">
            <v>6706.265889023789</v>
          </cell>
          <cell r="X137">
            <v>8631.1955801129589</v>
          </cell>
          <cell r="Y137">
            <v>3699.083820045425</v>
          </cell>
          <cell r="Z137">
            <v>3050.7744151546221</v>
          </cell>
          <cell r="AB137">
            <v>-360.48304599728658</v>
          </cell>
          <cell r="AC137">
            <v>-111.6539593928712</v>
          </cell>
          <cell r="AD137">
            <v>364.59696550485819</v>
          </cell>
          <cell r="AE137">
            <v>6437.2595844100688</v>
          </cell>
          <cell r="AG137">
            <v>2346.6791876516659</v>
          </cell>
          <cell r="AH137">
            <v>2863.9642437467428</v>
          </cell>
          <cell r="AJ137">
            <v>1493.2669631902561</v>
          </cell>
          <cell r="AK137">
            <v>302.24110380000002</v>
          </cell>
          <cell r="AL137">
            <v>17178.956412309151</v>
          </cell>
          <cell r="AM137">
            <v>502.45168672180552</v>
          </cell>
          <cell r="AN137">
            <v>13555.03589031346</v>
          </cell>
          <cell r="AO137">
            <v>7127.2330660772004</v>
          </cell>
          <cell r="AP137">
            <v>9698.3600052958191</v>
          </cell>
          <cell r="AQ137">
            <v>3961.3019739884198</v>
          </cell>
          <cell r="AR137">
            <v>3458.8502872666149</v>
          </cell>
          <cell r="AT137">
            <v>-457.48662103118022</v>
          </cell>
          <cell r="AU137">
            <v>-378.96900095176068</v>
          </cell>
          <cell r="AV137">
            <v>426.10253800739639</v>
          </cell>
          <cell r="AW137">
            <v>6853.7974318088454</v>
          </cell>
          <cell r="AY137">
            <v>2528.5278300730538</v>
          </cell>
          <cell r="AZ137">
            <v>3097.7020235366349</v>
          </cell>
          <cell r="BB137">
            <v>1643.959309961192</v>
          </cell>
          <cell r="BC137">
            <v>302.24110380000002</v>
          </cell>
          <cell r="BD137">
            <v>18723.176984573409</v>
          </cell>
          <cell r="BE137">
            <v>622.64678295621707</v>
          </cell>
          <cell r="BF137">
            <v>14838.44923083988</v>
          </cell>
          <cell r="BG137">
            <v>7496.0508717702951</v>
          </cell>
          <cell r="BH137">
            <v>10873.762771866979</v>
          </cell>
          <cell r="BI137">
            <v>4228.6855223848543</v>
          </cell>
          <cell r="BJ137">
            <v>3606.0387394286372</v>
          </cell>
          <cell r="BL137">
            <v>-502.41846721851402</v>
          </cell>
          <cell r="BM137">
            <v>-376.17932534353258</v>
          </cell>
          <cell r="BN137">
            <v>468.5565433900353</v>
          </cell>
          <cell r="BO137">
            <v>7385.4591105350692</v>
          </cell>
          <cell r="BQ137">
            <v>2791.738824510674</v>
          </cell>
          <cell r="BR137">
            <v>3413.737637167791</v>
          </cell>
          <cell r="BT137">
            <v>1847.954916818602</v>
          </cell>
          <cell r="BU137">
            <v>302.24110380000002</v>
          </cell>
          <cell r="BV137">
            <v>20446.419794101119</v>
          </cell>
          <cell r="BW137">
            <v>748.20595750521193</v>
          </cell>
          <cell r="BX137">
            <v>16102.43727340296</v>
          </cell>
          <cell r="BY137">
            <v>7899.6700269790099</v>
          </cell>
          <cell r="BZ137">
            <v>12193.38642618598</v>
          </cell>
          <cell r="CA137">
            <v>4509.8826507704607</v>
          </cell>
          <cell r="CB137">
            <v>3761.676693265249</v>
          </cell>
          <cell r="CD137">
            <v>-682.79102558483419</v>
          </cell>
          <cell r="CE137">
            <v>-442.18863816064737</v>
          </cell>
          <cell r="CF137">
            <v>528.33126249959923</v>
          </cell>
          <cell r="CG137">
            <v>7849.6214549253891</v>
          </cell>
          <cell r="CI137">
            <v>2968.759249185543</v>
          </cell>
          <cell r="CJ137">
            <v>3648.766533412534</v>
          </cell>
          <cell r="CL137">
            <v>1987.755611430644</v>
          </cell>
          <cell r="CM137">
            <v>302.24110380000002</v>
          </cell>
          <cell r="CN137">
            <v>22225.63147356539</v>
          </cell>
          <cell r="CO137">
            <v>1035.654747954992</v>
          </cell>
          <cell r="CP137">
            <v>17493.494893049119</v>
          </cell>
          <cell r="CQ137">
            <v>8260.2695026792971</v>
          </cell>
          <cell r="CR137">
            <v>13611.99862994996</v>
          </cell>
          <cell r="CS137">
            <v>4782.5941132115686</v>
          </cell>
          <cell r="CT137">
            <v>3746.9393652565768</v>
          </cell>
          <cell r="CV137">
            <v>-691.4863665448047</v>
          </cell>
          <cell r="CW137">
            <v>-373.4428487142066</v>
          </cell>
          <cell r="CX137">
            <v>569.14340766665998</v>
          </cell>
          <cell r="CY137">
            <v>8343.0573383843075</v>
          </cell>
          <cell r="DA137">
            <v>3158.057499544519</v>
          </cell>
          <cell r="DB137">
            <v>3899.9047148885729</v>
          </cell>
          <cell r="DD137">
            <v>2136.3804154783561</v>
          </cell>
          <cell r="DE137">
            <v>302.24110380000002</v>
          </cell>
          <cell r="DF137">
            <v>24096.458148264279</v>
          </cell>
          <cell r="DG137">
            <v>1272.97492701379</v>
          </cell>
          <cell r="DH137">
            <v>18959.506418479039</v>
          </cell>
          <cell r="DI137">
            <v>8608.3349105922825</v>
          </cell>
          <cell r="DJ137">
            <v>15134.75989673587</v>
          </cell>
          <cell r="DK137">
            <v>5044.9199655603106</v>
          </cell>
          <cell r="DL137">
            <v>3771.9450385465202</v>
          </cell>
          <cell r="DN137">
            <v>-740.58183998812365</v>
          </cell>
          <cell r="DO137">
            <v>-333.86511321004917</v>
          </cell>
          <cell r="DP137">
            <v>613.61914869245243</v>
          </cell>
          <cell r="DQ137">
            <v>8867.6200040825752</v>
          </cell>
          <cell r="DS137">
            <v>3351.2857715899918</v>
          </cell>
          <cell r="DT137">
            <v>4159.0574455013921</v>
          </cell>
          <cell r="DV137">
            <v>2288.738515914963</v>
          </cell>
          <cell r="DW137">
            <v>302.24110380000002</v>
          </cell>
          <cell r="DX137">
            <v>26055.244862289728</v>
          </cell>
          <cell r="DY137">
            <v>1517.4115301998349</v>
          </cell>
          <cell r="DZ137">
            <v>20505.422555169731</v>
          </cell>
          <cell r="EA137">
            <v>8937.7778308540583</v>
          </cell>
          <cell r="EB137">
            <v>16764.103690499542</v>
          </cell>
          <cell r="EC137">
            <v>5293.9274811869191</v>
          </cell>
          <cell r="ED137">
            <v>3776.5159509870841</v>
          </cell>
          <cell r="EF137">
            <v>-786.22245063402352</v>
          </cell>
          <cell r="EG137">
            <v>-295.68128384915087</v>
          </cell>
          <cell r="EH137">
            <v>659.3947221512891</v>
          </cell>
          <cell r="EI137">
            <v>9261.1130705251653</v>
          </cell>
          <cell r="EK137">
            <v>3381.3408847129308</v>
          </cell>
          <cell r="EL137">
            <v>4259.3913276800513</v>
          </cell>
          <cell r="EN137">
            <v>2320.985530484269</v>
          </cell>
          <cell r="EO137">
            <v>302.24110380000002</v>
          </cell>
          <cell r="EP137">
            <v>27928.875644611751</v>
          </cell>
          <cell r="EQ137">
            <v>1759.7524580899039</v>
          </cell>
          <cell r="ER137">
            <v>22136.521002694979</v>
          </cell>
          <cell r="ES137">
            <v>9170.3286276123272</v>
          </cell>
          <cell r="ET137">
            <v>18405.18367606329</v>
          </cell>
          <cell r="EU137">
            <v>5497.6522668463276</v>
          </cell>
          <cell r="EV137">
            <v>3737.8998087564241</v>
          </cell>
          <cell r="EX137">
            <v>-737.7666194214562</v>
          </cell>
          <cell r="EY137">
            <v>-218.581057329917</v>
          </cell>
          <cell r="EZ137">
            <v>679.9055449205207</v>
          </cell>
          <cell r="FA137">
            <v>9843.8524202151057</v>
          </cell>
          <cell r="FC137">
            <v>3574.753786439645</v>
          </cell>
          <cell r="FD137">
            <v>4527.7249111586134</v>
          </cell>
          <cell r="FF137">
            <v>2464.6190325594889</v>
          </cell>
          <cell r="FG137">
            <v>302.24110380000002</v>
          </cell>
          <cell r="FH137">
            <v>29914.301434462988</v>
          </cell>
          <cell r="FI137">
            <v>1872.692590398045</v>
          </cell>
          <cell r="FJ137">
            <v>23858.428052685391</v>
          </cell>
          <cell r="FK137">
            <v>9415.9326624001842</v>
          </cell>
          <cell r="FL137">
            <v>20145.005431126669</v>
          </cell>
          <cell r="FM137">
            <v>5681.9246087420424</v>
          </cell>
          <cell r="FN137">
            <v>3809.2320183439961</v>
          </cell>
          <cell r="FP137">
            <v>-737.49044890524692</v>
          </cell>
          <cell r="FQ137">
            <v>-179.82597412707301</v>
          </cell>
          <cell r="FR137">
            <v>724.7972774961064</v>
          </cell>
        </row>
        <row r="138">
          <cell r="A138" t="str">
            <v>SBFG3</v>
          </cell>
          <cell r="B138" t="str">
            <v>Grupo SBF</v>
          </cell>
          <cell r="C138" t="str">
            <v>Retail</v>
          </cell>
          <cell r="D138" t="str">
            <v>Danniela Eiger</v>
          </cell>
          <cell r="E138">
            <v>45510</v>
          </cell>
          <cell r="F138" t="str">
            <v>Buy</v>
          </cell>
          <cell r="G138" t="b">
            <v>0</v>
          </cell>
          <cell r="H138" t="str">
            <v>BRL</v>
          </cell>
          <cell r="I138">
            <v>21</v>
          </cell>
          <cell r="J138">
            <v>0.15422033478260869</v>
          </cell>
          <cell r="K138">
            <v>7.6592999999999981E-2</v>
          </cell>
          <cell r="L138">
            <v>0.14499603129843019</v>
          </cell>
          <cell r="M138">
            <v>6260.7069971000001</v>
          </cell>
          <cell r="N138">
            <v>2940.931454</v>
          </cell>
          <cell r="O138">
            <v>401.83486530000039</v>
          </cell>
          <cell r="P138">
            <v>749.53285730000039</v>
          </cell>
          <cell r="Q138">
            <v>468.93598772000053</v>
          </cell>
          <cell r="R138">
            <v>204.60086530000041</v>
          </cell>
          <cell r="S138">
            <v>243.596138</v>
          </cell>
          <cell r="T138">
            <v>8470.2469999999994</v>
          </cell>
          <cell r="U138">
            <v>418.31099999999998</v>
          </cell>
          <cell r="V138">
            <v>127.402</v>
          </cell>
          <cell r="W138">
            <v>6060.393</v>
          </cell>
          <cell r="X138">
            <v>2409.8539999999998</v>
          </cell>
          <cell r="Y138">
            <v>1133.5619999999999</v>
          </cell>
          <cell r="Z138">
            <v>715.25099999999998</v>
          </cell>
          <cell r="AA138">
            <v>341.23200000000003</v>
          </cell>
          <cell r="AB138">
            <v>753.03915923110458</v>
          </cell>
          <cell r="AC138">
            <v>596.81588036773041</v>
          </cell>
          <cell r="AD138">
            <v>0</v>
          </cell>
          <cell r="AE138">
            <v>6988.4702825799995</v>
          </cell>
          <cell r="AF138">
            <v>3314.67023479</v>
          </cell>
          <cell r="AG138">
            <v>530.826377489999</v>
          </cell>
          <cell r="AH138">
            <v>916.23137748999898</v>
          </cell>
          <cell r="AI138">
            <v>606.9426897000003</v>
          </cell>
          <cell r="AJ138">
            <v>168.8109733099989</v>
          </cell>
          <cell r="AK138">
            <v>243.596138</v>
          </cell>
          <cell r="AL138">
            <v>8614.4470000000001</v>
          </cell>
          <cell r="AM138">
            <v>875.91399999999999</v>
          </cell>
          <cell r="AN138">
            <v>134.399</v>
          </cell>
          <cell r="AO138">
            <v>6072.8610000000008</v>
          </cell>
          <cell r="AP138">
            <v>2541.5859999999998</v>
          </cell>
          <cell r="AQ138">
            <v>1597.5</v>
          </cell>
          <cell r="AR138">
            <v>721.58600000000001</v>
          </cell>
          <cell r="AS138">
            <v>257.66399999999999</v>
          </cell>
          <cell r="AT138">
            <v>107.70633314580159</v>
          </cell>
          <cell r="AU138">
            <v>377.18768978792292</v>
          </cell>
          <cell r="AV138">
            <v>0</v>
          </cell>
          <cell r="AW138">
            <v>7254.3891529582352</v>
          </cell>
          <cell r="AX138">
            <v>3541.385727183319</v>
          </cell>
          <cell r="AY138">
            <v>688.2788243012036</v>
          </cell>
          <cell r="AZ138">
            <v>1073.047108868042</v>
          </cell>
          <cell r="BA138">
            <v>825.92399173243848</v>
          </cell>
          <cell r="BB138">
            <v>493.5490730928733</v>
          </cell>
          <cell r="BC138">
            <v>243.596138</v>
          </cell>
          <cell r="BD138">
            <v>8587.2142617531463</v>
          </cell>
          <cell r="BE138">
            <v>1029.655764954666</v>
          </cell>
          <cell r="BF138">
            <v>105.6190004731118</v>
          </cell>
          <cell r="BG138">
            <v>5530.8142354654947</v>
          </cell>
          <cell r="BH138">
            <v>3056.4000262876521</v>
          </cell>
          <cell r="BI138">
            <v>1459.86</v>
          </cell>
          <cell r="BJ138">
            <v>430.20423504533443</v>
          </cell>
          <cell r="BK138">
            <v>256.86111665698212</v>
          </cell>
          <cell r="BL138">
            <v>378.80281958822758</v>
          </cell>
          <cell r="BM138">
            <v>102.4428983496088</v>
          </cell>
          <cell r="BN138">
            <v>51.565946805221436</v>
          </cell>
          <cell r="BO138">
            <v>7879.2925728667351</v>
          </cell>
          <cell r="BP138">
            <v>3904.604099747562</v>
          </cell>
          <cell r="BQ138">
            <v>843.81433195601221</v>
          </cell>
          <cell r="BR138">
            <v>1237.7789605993489</v>
          </cell>
          <cell r="BS138">
            <v>956.71600736665744</v>
          </cell>
          <cell r="BT138">
            <v>444.37007133622501</v>
          </cell>
          <cell r="BU138">
            <v>243.596138</v>
          </cell>
          <cell r="BV138">
            <v>9119.8754531591258</v>
          </cell>
          <cell r="BW138">
            <v>1152.0173382528469</v>
          </cell>
          <cell r="BX138">
            <v>105.6190004731118</v>
          </cell>
          <cell r="BY138">
            <v>5718.3382493684912</v>
          </cell>
          <cell r="BZ138">
            <v>3401.537203790635</v>
          </cell>
          <cell r="CA138">
            <v>1459.86</v>
          </cell>
          <cell r="CB138">
            <v>307.84266174715322</v>
          </cell>
          <cell r="CC138">
            <v>291.11136734126211</v>
          </cell>
          <cell r="CD138">
            <v>326.25325669265868</v>
          </cell>
          <cell r="CE138">
            <v>195.11525053448631</v>
          </cell>
          <cell r="CF138">
            <v>99.232893833241675</v>
          </cell>
          <cell r="CG138">
            <v>8660.3964891437681</v>
          </cell>
          <cell r="CH138">
            <v>4353.5753275121697</v>
          </cell>
          <cell r="CI138">
            <v>1000.003293578043</v>
          </cell>
          <cell r="CJ138">
            <v>1433.0231180352309</v>
          </cell>
          <cell r="CK138">
            <v>1124.0973368316061</v>
          </cell>
          <cell r="CL138">
            <v>569.85470039951338</v>
          </cell>
          <cell r="CM138">
            <v>243.596138</v>
          </cell>
          <cell r="CN138">
            <v>9773.6950340421827</v>
          </cell>
          <cell r="CO138">
            <v>1192.9736769729991</v>
          </cell>
          <cell r="CP138">
            <v>107.9611876534789</v>
          </cell>
          <cell r="CQ138">
            <v>5928.2555670687134</v>
          </cell>
          <cell r="CR138">
            <v>3845.439466973467</v>
          </cell>
          <cell r="CS138">
            <v>1459.86</v>
          </cell>
          <cell r="CT138">
            <v>266.8863230270008</v>
          </cell>
          <cell r="CU138">
            <v>380.87243116645641</v>
          </cell>
          <cell r="CV138">
            <v>271.8292419255385</v>
          </cell>
          <cell r="CW138">
            <v>145.3562311534738</v>
          </cell>
          <cell r="CX138">
            <v>125.9524372166811</v>
          </cell>
          <cell r="CY138">
            <v>9516.1382123083622</v>
          </cell>
          <cell r="CZ138">
            <v>4811.3148966807639</v>
          </cell>
          <cell r="DA138">
            <v>1137.0180982309089</v>
          </cell>
          <cell r="DB138">
            <v>1612.8250088463269</v>
          </cell>
          <cell r="DC138">
            <v>1273.3739877569119</v>
          </cell>
          <cell r="DD138">
            <v>666.15849983496025</v>
          </cell>
          <cell r="DE138">
            <v>243.596138</v>
          </cell>
          <cell r="DF138">
            <v>10525.23129072285</v>
          </cell>
          <cell r="DG138">
            <v>1251.4074687075399</v>
          </cell>
          <cell r="DH138">
            <v>113.16712562948</v>
          </cell>
          <cell r="DI138">
            <v>6159.5816110519036</v>
          </cell>
          <cell r="DJ138">
            <v>4365.6496796709434</v>
          </cell>
          <cell r="DK138">
            <v>1459.86</v>
          </cell>
          <cell r="DL138">
            <v>208.45253129246021</v>
          </cell>
          <cell r="DM138">
            <v>427.42291791381189</v>
          </cell>
          <cell r="DN138">
            <v>321.13221356423992</v>
          </cell>
          <cell r="DO138">
            <v>193.5415578640627</v>
          </cell>
          <cell r="DP138">
            <v>145.94828713748419</v>
          </cell>
          <cell r="DQ138">
            <v>10505.88466493956</v>
          </cell>
          <cell r="DR138">
            <v>5336.9891948213526</v>
          </cell>
          <cell r="DS138">
            <v>1297.8354120471249</v>
          </cell>
          <cell r="DT138">
            <v>1823.1296452941031</v>
          </cell>
          <cell r="DU138">
            <v>1448.373289575276</v>
          </cell>
          <cell r="DV138">
            <v>784.49200814397784</v>
          </cell>
          <cell r="DW138">
            <v>243.596138</v>
          </cell>
          <cell r="DX138">
            <v>11389.063386887299</v>
          </cell>
          <cell r="DY138">
            <v>1327.5757679973331</v>
          </cell>
          <cell r="DZ138">
            <v>118.2721005827828</v>
          </cell>
          <cell r="EA138">
            <v>6409.9418059172058</v>
          </cell>
          <cell r="EB138">
            <v>4979.1215809700971</v>
          </cell>
          <cell r="EC138">
            <v>1459.86</v>
          </cell>
          <cell r="ED138">
            <v>132.2842320026673</v>
          </cell>
          <cell r="EE138">
            <v>479.28665855422588</v>
          </cell>
          <cell r="EF138">
            <v>371.20399247237953</v>
          </cell>
          <cell r="EG138">
            <v>242.97635273852529</v>
          </cell>
          <cell r="EH138">
            <v>171.02010684482431</v>
          </cell>
          <cell r="EI138">
            <v>11573.89277888373</v>
          </cell>
          <cell r="EJ138">
            <v>5906.1514464006586</v>
          </cell>
          <cell r="EK138">
            <v>1464.720887257894</v>
          </cell>
          <cell r="EL138">
            <v>2043.4155262020799</v>
          </cell>
          <cell r="EM138">
            <v>1630.562157102213</v>
          </cell>
          <cell r="EN138">
            <v>908.19340803235741</v>
          </cell>
          <cell r="EO138">
            <v>243.596138</v>
          </cell>
          <cell r="EP138">
            <v>12346.464468578901</v>
          </cell>
          <cell r="EQ138">
            <v>1456.9815270120271</v>
          </cell>
          <cell r="ER138">
            <v>123.0287352609117</v>
          </cell>
          <cell r="ES138">
            <v>6656.4782475063457</v>
          </cell>
          <cell r="ET138">
            <v>5689.9862210725569</v>
          </cell>
          <cell r="EU138">
            <v>1459.86</v>
          </cell>
          <cell r="EV138">
            <v>2.87847298797351</v>
          </cell>
          <cell r="EW138">
            <v>516.10134912832143</v>
          </cell>
          <cell r="EX138">
            <v>457.46968044182819</v>
          </cell>
          <cell r="EY138">
            <v>328.81421533489231</v>
          </cell>
          <cell r="EZ138">
            <v>197.32876792989759</v>
          </cell>
          <cell r="FA138">
            <v>12737.299653488009</v>
          </cell>
          <cell r="FB138">
            <v>6527.2949103183864</v>
          </cell>
          <cell r="FC138">
            <v>1650.802804111639</v>
          </cell>
          <cell r="FD138">
            <v>2287.667786786039</v>
          </cell>
          <cell r="FE138">
            <v>1833.3144265431199</v>
          </cell>
          <cell r="FF138">
            <v>1049.841421081499</v>
          </cell>
          <cell r="FG138">
            <v>243.596138</v>
          </cell>
          <cell r="FH138">
            <v>13407.990337394291</v>
          </cell>
          <cell r="FI138">
            <v>1646.8783417171239</v>
          </cell>
          <cell r="FJ138">
            <v>126.5561552904323</v>
          </cell>
          <cell r="FK138">
            <v>6895.9352885779654</v>
          </cell>
          <cell r="FL138">
            <v>6512.055048816329</v>
          </cell>
          <cell r="FM138">
            <v>1459.86</v>
          </cell>
          <cell r="FN138">
            <v>-187.01834171712429</v>
          </cell>
          <cell r="FO138">
            <v>555.73113747863408</v>
          </cell>
          <cell r="FP138">
            <v>552.6146039096493</v>
          </cell>
          <cell r="FQ138">
            <v>423.77109754435958</v>
          </cell>
          <cell r="FR138">
            <v>227.77259333772719</v>
          </cell>
          <cell r="FS138">
            <v>1344.6272026700001</v>
          </cell>
          <cell r="FT138">
            <v>621.72199999999998</v>
          </cell>
          <cell r="FU138">
            <v>93.052306459999997</v>
          </cell>
          <cell r="FV138">
            <v>179.85644798999999</v>
          </cell>
          <cell r="FW138">
            <v>120.4747136700001</v>
          </cell>
          <cell r="FX138">
            <v>17.27830646</v>
          </cell>
          <cell r="FY138">
            <v>243.596138</v>
          </cell>
          <cell r="FZ138">
            <v>7048.4830000000002</v>
          </cell>
          <cell r="GA138">
            <v>361.15899999999999</v>
          </cell>
          <cell r="GB138">
            <v>29.802</v>
          </cell>
          <cell r="GC138">
            <v>4933.5329999999994</v>
          </cell>
          <cell r="GD138">
            <v>2114.9499999999998</v>
          </cell>
          <cell r="GE138">
            <v>847.673</v>
          </cell>
          <cell r="GF138">
            <v>486.51400000000001</v>
          </cell>
          <cell r="GG138">
            <v>50.831000000000003</v>
          </cell>
          <cell r="GJ138">
            <v>0</v>
          </cell>
          <cell r="GK138">
            <v>1463.00707124</v>
          </cell>
          <cell r="GL138">
            <v>670.41685435999989</v>
          </cell>
          <cell r="GM138">
            <v>70.502547899999882</v>
          </cell>
          <cell r="GN138">
            <v>153.56340636999991</v>
          </cell>
          <cell r="GO138">
            <v>90.631178729999718</v>
          </cell>
          <cell r="GP138">
            <v>31.672547899999849</v>
          </cell>
          <cell r="GQ138">
            <v>243.596138</v>
          </cell>
          <cell r="GR138">
            <v>7466.0349999999999</v>
          </cell>
          <cell r="GS138">
            <v>407.16699999999997</v>
          </cell>
          <cell r="GT138">
            <v>31.462</v>
          </cell>
          <cell r="GU138">
            <v>5191.643</v>
          </cell>
          <cell r="GV138">
            <v>2274.3919999999998</v>
          </cell>
          <cell r="GW138">
            <v>1135.0170000000001</v>
          </cell>
          <cell r="GX138">
            <v>727.84999999999991</v>
          </cell>
          <cell r="GY138">
            <v>74.275000000000006</v>
          </cell>
          <cell r="HB138">
            <v>28.637</v>
          </cell>
          <cell r="HC138">
            <v>1469.97972609</v>
          </cell>
          <cell r="HD138">
            <v>704.66650830000015</v>
          </cell>
          <cell r="HE138">
            <v>53.351010989999963</v>
          </cell>
          <cell r="HF138">
            <v>143.2615083</v>
          </cell>
          <cell r="HG138">
            <v>97.249670030000019</v>
          </cell>
          <cell r="HH138">
            <v>14.98401098999995</v>
          </cell>
          <cell r="HI138">
            <v>243.596138</v>
          </cell>
          <cell r="HJ138">
            <v>7612.2309999999998</v>
          </cell>
          <cell r="HK138">
            <v>256.589</v>
          </cell>
          <cell r="HL138">
            <v>33.124999999999993</v>
          </cell>
          <cell r="HM138">
            <v>5292.75</v>
          </cell>
          <cell r="HN138">
            <v>2319.4810000000002</v>
          </cell>
          <cell r="HO138">
            <v>1178.336</v>
          </cell>
          <cell r="HP138">
            <v>921.74700000000007</v>
          </cell>
          <cell r="HQ138">
            <v>63.392000000000003</v>
          </cell>
          <cell r="HT138">
            <v>1.0000000000012219E-3</v>
          </cell>
          <cell r="HU138">
            <v>1983.0929971</v>
          </cell>
          <cell r="HV138">
            <v>944.1260913400007</v>
          </cell>
          <cell r="HW138">
            <v>184.92899995000059</v>
          </cell>
          <cell r="HX138">
            <v>272.85149464000062</v>
          </cell>
          <cell r="HY138">
            <v>160.58042529000059</v>
          </cell>
          <cell r="HZ138">
            <v>140.66599995000061</v>
          </cell>
          <cell r="IA138">
            <v>243.596138</v>
          </cell>
          <cell r="IB138">
            <v>8470.2469999999994</v>
          </cell>
          <cell r="IC138">
            <v>418.31099999999998</v>
          </cell>
          <cell r="ID138">
            <v>33.013000000000012</v>
          </cell>
          <cell r="IE138">
            <v>6060.393</v>
          </cell>
          <cell r="IF138">
            <v>2409.8539999999998</v>
          </cell>
          <cell r="IG138">
            <v>1133.5619999999999</v>
          </cell>
          <cell r="IH138">
            <v>715.25099999999998</v>
          </cell>
          <cell r="II138">
            <v>152.73400000000001</v>
          </cell>
          <cell r="IL138">
            <v>0</v>
          </cell>
          <cell r="IM138">
            <v>1472.1218413300001</v>
          </cell>
          <cell r="IN138">
            <v>736.73657479999997</v>
          </cell>
          <cell r="IO138">
            <v>106.93157480000001</v>
          </cell>
          <cell r="IP138">
            <v>204.92357480000001</v>
          </cell>
          <cell r="IQ138">
            <v>133.71814771000001</v>
          </cell>
          <cell r="IR138">
            <v>1.5115747999999909</v>
          </cell>
          <cell r="IS138">
            <v>243.596138</v>
          </cell>
          <cell r="IT138">
            <v>8244.9639999999999</v>
          </cell>
          <cell r="IU138">
            <v>338.93900000000002</v>
          </cell>
          <cell r="IV138">
            <v>34.673999999999999</v>
          </cell>
          <cell r="IW138">
            <v>5869.7870000000003</v>
          </cell>
          <cell r="IX138">
            <v>2375.1770000000001</v>
          </cell>
          <cell r="IY138">
            <v>1492.2819999999999</v>
          </cell>
          <cell r="IZ138">
            <v>1153.3430000000001</v>
          </cell>
          <cell r="JA138">
            <v>55.731999999999999</v>
          </cell>
          <cell r="JD138">
            <v>0</v>
          </cell>
          <cell r="JE138">
            <v>1592.9454412499999</v>
          </cell>
          <cell r="JF138">
            <v>757.60165998999992</v>
          </cell>
          <cell r="JG138">
            <v>48.971802689999919</v>
          </cell>
          <cell r="JH138">
            <v>149.0028026899999</v>
          </cell>
          <cell r="JI138">
            <v>92.361541990000205</v>
          </cell>
          <cell r="JJ138">
            <v>-32.579601490000073</v>
          </cell>
          <cell r="JK138">
            <v>243.596138</v>
          </cell>
          <cell r="JL138">
            <v>8124.5050000000001</v>
          </cell>
          <cell r="JM138">
            <v>173.233</v>
          </cell>
          <cell r="JN138">
            <v>32.407999999999987</v>
          </cell>
          <cell r="JO138">
            <v>5821.6730000000007</v>
          </cell>
          <cell r="JP138">
            <v>2302.8319999999999</v>
          </cell>
          <cell r="JQ138">
            <v>1377.653</v>
          </cell>
          <cell r="JR138">
            <v>1204.42</v>
          </cell>
          <cell r="JS138">
            <v>93.884</v>
          </cell>
          <cell r="JV138">
            <v>0</v>
          </cell>
          <cell r="JW138">
            <v>1793.2629999999999</v>
          </cell>
          <cell r="JX138">
            <v>835.55799999999999</v>
          </cell>
          <cell r="JY138">
            <v>168.58500000000009</v>
          </cell>
          <cell r="JZ138">
            <v>271.6330000000001</v>
          </cell>
          <cell r="KA138">
            <v>169.43600000000001</v>
          </cell>
          <cell r="KB138">
            <v>72.699000000000098</v>
          </cell>
          <cell r="KC138">
            <v>243.596138</v>
          </cell>
          <cell r="KD138">
            <v>8232.8269999999993</v>
          </cell>
          <cell r="KE138">
            <v>162.88300000000001</v>
          </cell>
          <cell r="KF138">
            <v>34.033999999999999</v>
          </cell>
          <cell r="KG138">
            <v>5770.7790000000014</v>
          </cell>
          <cell r="KH138">
            <v>2462.0479999999998</v>
          </cell>
          <cell r="KI138">
            <v>1695.9960000000001</v>
          </cell>
          <cell r="KJ138">
            <v>1533.1130000000001</v>
          </cell>
          <cell r="KK138">
            <v>59.25</v>
          </cell>
          <cell r="KN138">
            <v>33.069000000000003</v>
          </cell>
          <cell r="KO138">
            <v>2130.14</v>
          </cell>
          <cell r="KP138">
            <v>984.774</v>
          </cell>
          <cell r="KQ138">
            <v>206.33799999999991</v>
          </cell>
          <cell r="KR138">
            <v>290.67199999999991</v>
          </cell>
          <cell r="KS138">
            <v>211.42699999999999</v>
          </cell>
          <cell r="KT138">
            <v>127.17999999999989</v>
          </cell>
          <cell r="KU138">
            <v>243.596138</v>
          </cell>
          <cell r="KV138">
            <v>8614.4470000000001</v>
          </cell>
          <cell r="KW138">
            <v>875.91399999999999</v>
          </cell>
          <cell r="KX138">
            <v>33.283000000000023</v>
          </cell>
          <cell r="KY138">
            <v>6072.8610000000008</v>
          </cell>
          <cell r="KZ138">
            <v>2541.5859999999998</v>
          </cell>
          <cell r="LA138">
            <v>1597.5</v>
          </cell>
          <cell r="LB138">
            <v>721.58600000000001</v>
          </cell>
          <cell r="LC138">
            <v>48.798000000000002</v>
          </cell>
          <cell r="LF138">
            <v>0</v>
          </cell>
          <cell r="LG138">
            <v>1495.2190000000001</v>
          </cell>
          <cell r="LH138">
            <v>730.25199999999995</v>
          </cell>
          <cell r="LI138">
            <v>129.27209999999991</v>
          </cell>
          <cell r="LJ138">
            <v>233.77409999999989</v>
          </cell>
          <cell r="LK138">
            <v>159.19399999999999</v>
          </cell>
          <cell r="LL138">
            <v>37.687099999999873</v>
          </cell>
          <cell r="LM138">
            <v>243.596138</v>
          </cell>
          <cell r="LN138">
            <v>7928.2829999999994</v>
          </cell>
          <cell r="LO138">
            <v>444.61099999999999</v>
          </cell>
          <cell r="LP138">
            <v>32.604999999999997</v>
          </cell>
          <cell r="LQ138">
            <v>7928.2830000000004</v>
          </cell>
          <cell r="LR138">
            <v>2605.3440000000001</v>
          </cell>
          <cell r="LS138">
            <v>1288.0129999999999</v>
          </cell>
          <cell r="LT138">
            <v>843.40199999999993</v>
          </cell>
          <cell r="LU138">
            <v>33.720999999999997</v>
          </cell>
          <cell r="LX138">
            <v>0</v>
          </cell>
          <cell r="LY138">
            <v>1713.9369999999999</v>
          </cell>
          <cell r="LZ138">
            <v>852.81500000000005</v>
          </cell>
          <cell r="MA138">
            <v>126.26900000000001</v>
          </cell>
          <cell r="MB138">
            <v>218.488</v>
          </cell>
          <cell r="MC138">
            <v>175.96</v>
          </cell>
          <cell r="MD138">
            <v>228.85499999999999</v>
          </cell>
          <cell r="ME138">
            <v>243.596138</v>
          </cell>
          <cell r="MF138">
            <v>8328.862000000001</v>
          </cell>
          <cell r="MG138">
            <v>703.11099999999999</v>
          </cell>
          <cell r="MH138">
            <v>24.812000000000001</v>
          </cell>
          <cell r="MI138">
            <v>8328.862000000001</v>
          </cell>
          <cell r="MJ138">
            <v>2880.9589999999998</v>
          </cell>
          <cell r="MK138">
            <v>1459.86</v>
          </cell>
          <cell r="ML138">
            <v>756.74900000000014</v>
          </cell>
          <cell r="MM138">
            <v>56.594000000000001</v>
          </cell>
          <cell r="MP138">
            <v>42.28</v>
          </cell>
          <cell r="UG138">
            <v>-183.62299999999999</v>
          </cell>
          <cell r="UH138">
            <v>-340.99799999999999</v>
          </cell>
          <cell r="UI138">
            <v>-74.211834572588856</v>
          </cell>
          <cell r="UJ138">
            <v>-242.40285417878991</v>
          </cell>
          <cell r="UK138">
            <v>-236.655189234521</v>
          </cell>
          <cell r="UL138">
            <v>-252.48302467039869</v>
          </cell>
          <cell r="UM138">
            <v>-261.3499160178867</v>
          </cell>
          <cell r="UN138">
            <v>-268.78896041002912</v>
          </cell>
          <cell r="UO138">
            <v>-270.36284448904962</v>
          </cell>
          <cell r="UP138">
            <v>-46.050999999999988</v>
          </cell>
          <cell r="UQ138">
            <v>-53.341000000000037</v>
          </cell>
          <cell r="UR138">
            <v>-72.705000000000013</v>
          </cell>
          <cell r="US138">
            <v>-11.52599999999998</v>
          </cell>
          <cell r="UT138">
            <v>-88.423000000000016</v>
          </cell>
          <cell r="UU138">
            <v>-83.194999999999979</v>
          </cell>
          <cell r="UV138">
            <v>-80.703000000000031</v>
          </cell>
          <cell r="UW138">
            <v>-88.676999999999992</v>
          </cell>
          <cell r="UX138">
            <v>-77.284000000000006</v>
          </cell>
          <cell r="UY138">
            <v>123.289</v>
          </cell>
        </row>
        <row r="139">
          <cell r="A139" t="str">
            <v>SBSP3</v>
          </cell>
          <cell r="B139" t="str">
            <v>Sabesp</v>
          </cell>
          <cell r="C139" t="str">
            <v>Sanitation</v>
          </cell>
          <cell r="D139" t="str">
            <v>Vladimir Pinto</v>
          </cell>
          <cell r="E139">
            <v>45622</v>
          </cell>
          <cell r="F139" t="str">
            <v>Buy</v>
          </cell>
          <cell r="G139" t="b">
            <v>0</v>
          </cell>
          <cell r="H139" t="str">
            <v>BRL</v>
          </cell>
          <cell r="I139">
            <v>129</v>
          </cell>
          <cell r="J139">
            <v>0.13166274509803941</v>
          </cell>
          <cell r="K139">
            <v>9.5000000000000001E-2</v>
          </cell>
          <cell r="L139">
            <v>5.8529221397296771E-2</v>
          </cell>
          <cell r="AW139">
            <v>29825.113103525531</v>
          </cell>
          <cell r="AY139">
            <v>16316.225521912649</v>
          </cell>
          <cell r="AZ139">
            <v>18983.94023615231</v>
          </cell>
          <cell r="BA139">
            <v>11909.86123615231</v>
          </cell>
          <cell r="BB139">
            <v>9495.2206848286969</v>
          </cell>
          <cell r="BC139">
            <v>683.50986899999998</v>
          </cell>
          <cell r="BD139">
            <v>77678.92100590124</v>
          </cell>
          <cell r="BE139">
            <v>3985.2266375440431</v>
          </cell>
          <cell r="BF139">
            <v>51449.604618005083</v>
          </cell>
          <cell r="BG139">
            <v>77678.920974901237</v>
          </cell>
          <cell r="BH139">
            <v>37646.522184828696</v>
          </cell>
          <cell r="BI139">
            <v>26015.768930310998</v>
          </cell>
          <cell r="BJ139">
            <v>22030.542292766961</v>
          </cell>
          <cell r="BK139">
            <v>7003.162332244734</v>
          </cell>
          <cell r="BL139">
            <v>6960.4840184294299</v>
          </cell>
          <cell r="BM139">
            <v>9432.3071375440377</v>
          </cell>
          <cell r="BN139">
            <v>2331.97325</v>
          </cell>
          <cell r="BO139">
            <v>23014.233919599261</v>
          </cell>
          <cell r="BQ139">
            <v>10654.755126079879</v>
          </cell>
          <cell r="BR139">
            <v>13257.49303780226</v>
          </cell>
          <cell r="BS139">
            <v>13257.49303780226</v>
          </cell>
          <cell r="BT139">
            <v>4843.1664940226001</v>
          </cell>
          <cell r="BU139">
            <v>683.50986899999998</v>
          </cell>
          <cell r="BV139">
            <v>94877.206640550939</v>
          </cell>
          <cell r="BW139">
            <v>4875.107376769537</v>
          </cell>
          <cell r="BX139">
            <v>67443.763466744087</v>
          </cell>
          <cell r="BY139">
            <v>94877.206609550951</v>
          </cell>
          <cell r="BZ139">
            <v>41264.755719618559</v>
          </cell>
          <cell r="CA139">
            <v>40188.569858114548</v>
          </cell>
          <cell r="CB139">
            <v>35313.462481345006</v>
          </cell>
          <cell r="CC139">
            <v>18596.896760461401</v>
          </cell>
          <cell r="CD139">
            <v>-8735.4950241666629</v>
          </cell>
          <cell r="CE139">
            <v>2136.0431784382422</v>
          </cell>
          <cell r="CF139">
            <v>1224.932959232741</v>
          </cell>
          <cell r="CG139">
            <v>23457.727492632392</v>
          </cell>
          <cell r="CI139">
            <v>11252.709245671111</v>
          </cell>
          <cell r="CJ139">
            <v>14475.291401402979</v>
          </cell>
          <cell r="CK139">
            <v>14475.291401402979</v>
          </cell>
          <cell r="CL139">
            <v>4202.048110655709</v>
          </cell>
          <cell r="CM139">
            <v>683.50986899999998</v>
          </cell>
          <cell r="CN139">
            <v>115670.4929798248</v>
          </cell>
          <cell r="CO139">
            <v>6598.8100695336871</v>
          </cell>
          <cell r="CP139">
            <v>86676.394185878569</v>
          </cell>
          <cell r="CQ139">
            <v>115670.4929488248</v>
          </cell>
          <cell r="CR139">
            <v>44256.012206768617</v>
          </cell>
          <cell r="CS139">
            <v>57462.993006941317</v>
          </cell>
          <cell r="CT139">
            <v>50864.182937407633</v>
          </cell>
          <cell r="CU139">
            <v>22455.212874866349</v>
          </cell>
          <cell r="CV139">
            <v>-9426.5452223502234</v>
          </cell>
          <cell r="CW139">
            <v>2909.2888842414068</v>
          </cell>
          <cell r="CX139">
            <v>1210.79162350565</v>
          </cell>
          <cell r="CY139">
            <v>26875.763427693499</v>
          </cell>
          <cell r="DA139">
            <v>14091.903257771361</v>
          </cell>
          <cell r="DB139">
            <v>17959.012655909919</v>
          </cell>
          <cell r="DC139">
            <v>17959.012655909919</v>
          </cell>
          <cell r="DD139">
            <v>5132.8469536308612</v>
          </cell>
          <cell r="DE139">
            <v>683.50986899999998</v>
          </cell>
          <cell r="DF139">
            <v>137511.28825450741</v>
          </cell>
          <cell r="DG139">
            <v>8208.1477261895543</v>
          </cell>
          <cell r="DH139">
            <v>106158.6932427959</v>
          </cell>
          <cell r="DI139">
            <v>137511.28822350729</v>
          </cell>
          <cell r="DJ139">
            <v>48338.347132735551</v>
          </cell>
          <cell r="DK139">
            <v>75270.042496068883</v>
          </cell>
          <cell r="DL139">
            <v>67061.894769879334</v>
          </cell>
          <cell r="DM139">
            <v>23349.408455055931</v>
          </cell>
          <cell r="DN139">
            <v>-8749.196603619479</v>
          </cell>
          <cell r="DO139">
            <v>2532.0223308456261</v>
          </cell>
          <cell r="DP139">
            <v>1050.512027663927</v>
          </cell>
          <cell r="DQ139">
            <v>30932.962587402551</v>
          </cell>
          <cell r="DS139">
            <v>17465.302746166919</v>
          </cell>
          <cell r="DT139">
            <v>21763.433400098969</v>
          </cell>
          <cell r="DU139">
            <v>21763.433400098969</v>
          </cell>
          <cell r="DV139">
            <v>6657.8126179648061</v>
          </cell>
          <cell r="DW139">
            <v>683.50986899999998</v>
          </cell>
          <cell r="DX139">
            <v>155154.9964406587</v>
          </cell>
          <cell r="DY139">
            <v>13646.050123242911</v>
          </cell>
          <cell r="DZ139">
            <v>117475.2499009988</v>
          </cell>
          <cell r="EA139">
            <v>155154.99640965869</v>
          </cell>
          <cell r="EB139">
            <v>53712.948012292647</v>
          </cell>
          <cell r="EC139">
            <v>87352.163029538759</v>
          </cell>
          <cell r="ED139">
            <v>73706.11290629585</v>
          </cell>
          <cell r="EE139">
            <v>15614.6873121349</v>
          </cell>
          <cell r="EF139">
            <v>2154.137672155754</v>
          </cell>
          <cell r="EG139">
            <v>6497.4736680001643</v>
          </cell>
          <cell r="EH139">
            <v>1283.2117384077151</v>
          </cell>
          <cell r="EI139">
            <v>35188.993397511244</v>
          </cell>
          <cell r="EK139">
            <v>20929.833431510589</v>
          </cell>
          <cell r="EL139">
            <v>25625.718589300999</v>
          </cell>
          <cell r="EM139">
            <v>25625.718589300999</v>
          </cell>
          <cell r="EN139">
            <v>8615.2547620293517</v>
          </cell>
          <cell r="EO139">
            <v>683.50986899999998</v>
          </cell>
          <cell r="EP139">
            <v>173525.17745727411</v>
          </cell>
          <cell r="EQ139">
            <v>21369.761133152591</v>
          </cell>
          <cell r="ER139">
            <v>127188.8912369957</v>
          </cell>
          <cell r="ES139">
            <v>173525.17742627411</v>
          </cell>
          <cell r="ET139">
            <v>60663.749619830793</v>
          </cell>
          <cell r="EU139">
            <v>98480.278554657649</v>
          </cell>
          <cell r="EV139">
            <v>77110.51742150505</v>
          </cell>
          <cell r="EW139">
            <v>14409.526493787371</v>
          </cell>
          <cell r="EX139">
            <v>6446.3257920861597</v>
          </cell>
          <cell r="EY139">
            <v>8840.7741344644837</v>
          </cell>
          <cell r="EZ139">
            <v>1664.453154491202</v>
          </cell>
          <cell r="FA139">
            <v>38638.277346331357</v>
          </cell>
          <cell r="FC139">
            <v>23532.38383142262</v>
          </cell>
          <cell r="FD139">
            <v>28435.10174937607</v>
          </cell>
          <cell r="FE139">
            <v>28435.10174937607</v>
          </cell>
          <cell r="FF139">
            <v>10410.706324586399</v>
          </cell>
          <cell r="FG139">
            <v>683.50986899999998</v>
          </cell>
          <cell r="FH139">
            <v>188244.69071417421</v>
          </cell>
          <cell r="FI139">
            <v>32743.015941759371</v>
          </cell>
          <cell r="FJ139">
            <v>129779.1422444518</v>
          </cell>
          <cell r="FK139">
            <v>188244.69068317421</v>
          </cell>
          <cell r="FL139">
            <v>68920.642253909857</v>
          </cell>
          <cell r="FM139">
            <v>104469.5479090919</v>
          </cell>
          <cell r="FN139">
            <v>71726.531967332572</v>
          </cell>
          <cell r="FO139">
            <v>7492.9689254094837</v>
          </cell>
          <cell r="FP139">
            <v>15847.74521728384</v>
          </cell>
          <cell r="FQ139">
            <v>12519.841591358751</v>
          </cell>
          <cell r="FR139">
            <v>2153.8136905073379</v>
          </cell>
          <cell r="IM139">
            <v>4518.835</v>
          </cell>
          <cell r="IO139">
            <v>1359.62</v>
          </cell>
          <cell r="IP139">
            <v>2016.7650000000001</v>
          </cell>
          <cell r="IQ139">
            <v>2016.7650000000001</v>
          </cell>
          <cell r="IR139">
            <v>720.69300000000044</v>
          </cell>
          <cell r="IT139">
            <v>56926.790999999997</v>
          </cell>
          <cell r="IU139">
            <v>2534.0639999999999</v>
          </cell>
          <cell r="IV139">
            <v>48823.125</v>
          </cell>
          <cell r="IW139">
            <v>56926.790999999997</v>
          </cell>
          <cell r="IX139">
            <v>28080.744999999999</v>
          </cell>
          <cell r="IY139">
            <v>18295.922999999999</v>
          </cell>
          <cell r="IZ139">
            <v>15761.859</v>
          </cell>
          <cell r="JA139">
            <v>1236.0999999999999</v>
          </cell>
          <cell r="JB139">
            <v>394.93200000000053</v>
          </cell>
          <cell r="JC139">
            <v>614.23500000000047</v>
          </cell>
          <cell r="JD139">
            <v>-152.28200000000001</v>
          </cell>
          <cell r="JE139">
            <v>4891.3029999999999</v>
          </cell>
          <cell r="JG139">
            <v>1032.4319999999991</v>
          </cell>
          <cell r="JH139">
            <v>1703.203999999999</v>
          </cell>
          <cell r="JI139">
            <v>2232.8039999999992</v>
          </cell>
          <cell r="JJ139">
            <v>715.34099999999933</v>
          </cell>
          <cell r="JL139">
            <v>57453.621000000006</v>
          </cell>
          <cell r="JM139">
            <v>2294.2240000000002</v>
          </cell>
          <cell r="JN139">
            <v>49444.891000000003</v>
          </cell>
          <cell r="JO139">
            <v>57453.621000000006</v>
          </cell>
          <cell r="JP139">
            <v>28747.561000000002</v>
          </cell>
          <cell r="JQ139">
            <v>18705.188999999998</v>
          </cell>
          <cell r="JR139">
            <v>16410.965</v>
          </cell>
          <cell r="JS139">
            <v>1294.3</v>
          </cell>
          <cell r="JT139">
            <v>95.81299999999942</v>
          </cell>
          <cell r="JU139">
            <v>300.21399999999937</v>
          </cell>
          <cell r="JV139">
            <v>-180.17325000000011</v>
          </cell>
          <cell r="JW139">
            <v>5120.433</v>
          </cell>
          <cell r="JY139">
            <v>1672.277</v>
          </cell>
          <cell r="JZ139">
            <v>2385.7379999999998</v>
          </cell>
          <cell r="KA139">
            <v>2385.7379999999998</v>
          </cell>
          <cell r="KB139">
            <v>816.63800000000015</v>
          </cell>
          <cell r="KD139">
            <v>58981.894</v>
          </cell>
          <cell r="KE139">
            <v>3028.192</v>
          </cell>
          <cell r="KF139">
            <v>50133.828000000001</v>
          </cell>
          <cell r="KG139">
            <v>58981.894</v>
          </cell>
          <cell r="KH139">
            <v>29593.856</v>
          </cell>
          <cell r="KI139">
            <v>19002.89</v>
          </cell>
          <cell r="KJ139">
            <v>15974.698</v>
          </cell>
          <cell r="KK139">
            <v>1404.4</v>
          </cell>
          <cell r="KL139">
            <v>549.98400000000015</v>
          </cell>
          <cell r="KM139">
            <v>731.6840000000002</v>
          </cell>
          <cell r="KN139">
            <v>-178.8352499999998</v>
          </cell>
          <cell r="KO139">
            <v>5437.8090000000002</v>
          </cell>
          <cell r="KQ139">
            <v>2123.9810000000002</v>
          </cell>
          <cell r="KR139">
            <v>2872.7779999999998</v>
          </cell>
          <cell r="KS139">
            <v>2872.7779999999998</v>
          </cell>
          <cell r="KT139">
            <v>1145.2560000000001</v>
          </cell>
          <cell r="KV139">
            <v>61397.860999999997</v>
          </cell>
          <cell r="KW139">
            <v>3319.203</v>
          </cell>
          <cell r="KX139">
            <v>51732.923999999999</v>
          </cell>
          <cell r="KY139">
            <v>61397.860999999997</v>
          </cell>
          <cell r="KZ139">
            <v>29857.376</v>
          </cell>
          <cell r="LA139">
            <v>19536.349999999999</v>
          </cell>
          <cell r="LB139">
            <v>16217.147000000001</v>
          </cell>
          <cell r="LC139">
            <v>2348.8999999999992</v>
          </cell>
          <cell r="LD139">
            <v>423.98400000000112</v>
          </cell>
          <cell r="LE139">
            <v>627.57500000000107</v>
          </cell>
          <cell r="LF139">
            <v>-204.15950000000001</v>
          </cell>
          <cell r="LG139">
            <v>5215.2950000000001</v>
          </cell>
          <cell r="LI139">
            <v>1619.7909999999999</v>
          </cell>
          <cell r="LJ139">
            <v>2392.3429999999998</v>
          </cell>
          <cell r="LK139">
            <v>2554.7429999999999</v>
          </cell>
          <cell r="LL139">
            <v>793.2489999999998</v>
          </cell>
          <cell r="LN139">
            <v>65045.745999999999</v>
          </cell>
          <cell r="LO139">
            <v>6237.6760000000004</v>
          </cell>
          <cell r="LP139">
            <v>52526.159</v>
          </cell>
          <cell r="LQ139">
            <v>65045.745999999999</v>
          </cell>
          <cell r="LR139">
            <v>30680.670999999998</v>
          </cell>
          <cell r="LS139">
            <v>22024.307000000001</v>
          </cell>
          <cell r="LT139">
            <v>15786.630999999999</v>
          </cell>
          <cell r="LU139">
            <v>1420.3</v>
          </cell>
          <cell r="LV139">
            <v>472.45599999999979</v>
          </cell>
          <cell r="LW139">
            <v>722.42599999999982</v>
          </cell>
          <cell r="LX139">
            <v>-286.31400000000008</v>
          </cell>
          <cell r="LY139">
            <v>5468.0169999999998</v>
          </cell>
          <cell r="MA139">
            <v>2177.3349999999991</v>
          </cell>
          <cell r="MB139">
            <v>2965.5409999999988</v>
          </cell>
          <cell r="MC139">
            <v>3564.2409999999991</v>
          </cell>
          <cell r="MD139">
            <v>1089.253999999999</v>
          </cell>
          <cell r="MF139">
            <v>64679.142999999996</v>
          </cell>
          <cell r="MG139">
            <v>5204.1629999999996</v>
          </cell>
          <cell r="MH139">
            <v>53020.290999999997</v>
          </cell>
          <cell r="MI139">
            <v>64679.142999999996</v>
          </cell>
          <cell r="MJ139">
            <v>31797.089</v>
          </cell>
          <cell r="MK139">
            <v>21776.808000000001</v>
          </cell>
          <cell r="ML139">
            <v>16572.645</v>
          </cell>
          <cell r="MM139">
            <v>1296.5999999999999</v>
          </cell>
          <cell r="MN139">
            <v>1124.867999999999</v>
          </cell>
          <cell r="MO139">
            <v>1423.040999999999</v>
          </cell>
          <cell r="MP139">
            <v>-198.31224999999989</v>
          </cell>
          <cell r="MQ139">
            <v>13465.424999999999</v>
          </cell>
          <cell r="MS139">
            <v>10077.290999999999</v>
          </cell>
          <cell r="MT139">
            <v>10620.179</v>
          </cell>
          <cell r="MU139">
            <v>2785</v>
          </cell>
          <cell r="MV139">
            <v>6300.1339999999982</v>
          </cell>
          <cell r="MX139">
            <v>76144.186000000002</v>
          </cell>
          <cell r="MY139">
            <v>4451.741</v>
          </cell>
          <cell r="MZ139">
            <v>49171.411</v>
          </cell>
          <cell r="NA139">
            <v>76144.186000000002</v>
          </cell>
          <cell r="NB139">
            <v>37908.972000000002</v>
          </cell>
          <cell r="NC139">
            <v>23857.232</v>
          </cell>
          <cell r="ND139">
            <v>19405.491000000002</v>
          </cell>
          <cell r="NE139">
            <v>1444</v>
          </cell>
          <cell r="NF139">
            <v>5955.597999999999</v>
          </cell>
          <cell r="NG139">
            <v>6178.320999999999</v>
          </cell>
          <cell r="NH139">
            <v>-272.31349999999992</v>
          </cell>
          <cell r="NI139">
            <v>5676.3761035255384</v>
          </cell>
          <cell r="NK139">
            <v>2441.8085219126569</v>
          </cell>
          <cell r="NL139">
            <v>3005.8772361523161</v>
          </cell>
          <cell r="NM139">
            <v>3005.8772361523161</v>
          </cell>
          <cell r="NN139">
            <v>1312.5836848287011</v>
          </cell>
          <cell r="NP139">
            <v>77678.92100590124</v>
          </cell>
          <cell r="NQ139">
            <v>3985.2266375440431</v>
          </cell>
          <cell r="NR139">
            <v>51449.604618005083</v>
          </cell>
          <cell r="NS139">
            <v>77678.92100590124</v>
          </cell>
          <cell r="NT139">
            <v>37646.522184828696</v>
          </cell>
          <cell r="NU139">
            <v>26015.768930310998</v>
          </cell>
          <cell r="NV139">
            <v>22030.542292766961</v>
          </cell>
          <cell r="NW139">
            <v>2842.2623322447339</v>
          </cell>
          <cell r="NX139">
            <v>-592.43798157056415</v>
          </cell>
          <cell r="NY139">
            <v>1108.5191375440429</v>
          </cell>
          <cell r="NZ139">
            <v>-1575.0335</v>
          </cell>
          <cell r="OA139">
            <v>5718.7130862552312</v>
          </cell>
          <cell r="OC139">
            <v>2584.3314200608679</v>
          </cell>
          <cell r="OD139">
            <v>3183.046439776901</v>
          </cell>
          <cell r="OE139">
            <v>3183.046439776901</v>
          </cell>
          <cell r="OF139">
            <v>1274.5870990656319</v>
          </cell>
          <cell r="OH139">
            <v>81911.302604684533</v>
          </cell>
          <cell r="OI139">
            <v>4074.019295164388</v>
          </cell>
          <cell r="OJ139">
            <v>55500.113788404393</v>
          </cell>
          <cell r="OK139">
            <v>81911.302604684533</v>
          </cell>
          <cell r="OL139">
            <v>38592.963362687158</v>
          </cell>
          <cell r="OM139">
            <v>29569.69016178423</v>
          </cell>
          <cell r="ON139">
            <v>25495.670866619839</v>
          </cell>
          <cell r="OO139">
            <v>4649.2241901153493</v>
          </cell>
          <cell r="OP139">
            <v>-2484.1294490694031</v>
          </cell>
          <cell r="OQ139">
            <v>426.10186902976778</v>
          </cell>
          <cell r="OR139">
            <v>-328.14592120717532</v>
          </cell>
          <cell r="OS139">
            <v>5642.4524602080228</v>
          </cell>
          <cell r="OU139">
            <v>2599.5768890285881</v>
          </cell>
          <cell r="OV139">
            <v>3232.9382142209952</v>
          </cell>
          <cell r="OW139">
            <v>3232.9382142209952</v>
          </cell>
          <cell r="OX139">
            <v>1200.3301161169329</v>
          </cell>
          <cell r="OZ139">
            <v>85879.403852311298</v>
          </cell>
          <cell r="PA139">
            <v>4203.0777988030941</v>
          </cell>
          <cell r="PB139">
            <v>59515.976653327321</v>
          </cell>
          <cell r="PC139">
            <v>85879.403852311298</v>
          </cell>
          <cell r="PD139">
            <v>39474.646704037681</v>
          </cell>
          <cell r="PE139">
            <v>33109.660395794897</v>
          </cell>
          <cell r="PF139">
            <v>28906.582596991801</v>
          </cell>
          <cell r="PG139">
            <v>4649.2241901153493</v>
          </cell>
          <cell r="PH139">
            <v>-2311.2145485769802</v>
          </cell>
          <cell r="PI139">
            <v>455.5051008762639</v>
          </cell>
          <cell r="PJ139">
            <v>-318.64677476640799</v>
          </cell>
          <cell r="PK139">
            <v>5619.2373915060589</v>
          </cell>
          <cell r="PM139">
            <v>2574.2506583254162</v>
          </cell>
          <cell r="PN139">
            <v>3242.2582889941959</v>
          </cell>
          <cell r="PO139">
            <v>3242.2582889941959</v>
          </cell>
          <cell r="PP139">
            <v>1112.230936919698</v>
          </cell>
          <cell r="PR139">
            <v>90135.303764675395</v>
          </cell>
          <cell r="PS139">
            <v>4497.948167983197</v>
          </cell>
          <cell r="PT139">
            <v>63497.193212773891</v>
          </cell>
          <cell r="PU139">
            <v>90135.303764675395</v>
          </cell>
          <cell r="PV139">
            <v>40286.795111928142</v>
          </cell>
          <cell r="PW139">
            <v>36634.268589207917</v>
          </cell>
          <cell r="PX139">
            <v>32136.320421224729</v>
          </cell>
          <cell r="PY139">
            <v>4649.2241901153493</v>
          </cell>
          <cell r="PZ139">
            <v>-2039.4201459472761</v>
          </cell>
          <cell r="QA139">
            <v>600.15017368226927</v>
          </cell>
          <cell r="QB139">
            <v>-300.08252902923323</v>
          </cell>
          <cell r="QC139">
            <v>6033.8309816299461</v>
          </cell>
          <cell r="QE139">
            <v>2896.596158665011</v>
          </cell>
          <cell r="QF139">
            <v>3599.250094810166</v>
          </cell>
          <cell r="QG139">
            <v>3599.250094810166</v>
          </cell>
          <cell r="QH139">
            <v>1256.0183419203379</v>
          </cell>
          <cell r="QJ139">
            <v>94877.206640550939</v>
          </cell>
          <cell r="QK139">
            <v>4875.107376769537</v>
          </cell>
          <cell r="QL139">
            <v>67443.763466744087</v>
          </cell>
          <cell r="QM139">
            <v>94877.206640550939</v>
          </cell>
          <cell r="QN139">
            <v>41264.755719618559</v>
          </cell>
          <cell r="QO139">
            <v>40188.569858114548</v>
          </cell>
          <cell r="QP139">
            <v>35313.462481345006</v>
          </cell>
          <cell r="QQ139">
            <v>4649.2241901153493</v>
          </cell>
          <cell r="QR139">
            <v>-1900.7308805730049</v>
          </cell>
          <cell r="QS139">
            <v>654.28603484994073</v>
          </cell>
          <cell r="QT139">
            <v>-278.05773422992439</v>
          </cell>
          <cell r="QU139">
            <v>37099.937807731447</v>
          </cell>
          <cell r="QW139">
            <v>21512.415732947451</v>
          </cell>
          <cell r="QX139">
            <v>26630.240156354281</v>
          </cell>
          <cell r="QY139">
            <v>26630.240156354281</v>
          </cell>
          <cell r="QZ139">
            <v>9252.8581221907134</v>
          </cell>
          <cell r="RA139">
            <v>683.50986899999998</v>
          </cell>
          <cell r="RB139">
            <v>201446.2799751116</v>
          </cell>
          <cell r="RC139">
            <v>43606.896498890354</v>
          </cell>
          <cell r="RD139">
            <v>132454.02125808829</v>
          </cell>
          <cell r="RE139">
            <v>201446.27994411159</v>
          </cell>
          <cell r="RF139">
            <v>75570.823794953962</v>
          </cell>
          <cell r="RG139">
            <v>110823.802328454</v>
          </cell>
          <cell r="RH139">
            <v>67216.905829563635</v>
          </cell>
          <cell r="RI139">
            <v>7792.7034370433657</v>
          </cell>
          <cell r="RJ139">
            <v>15499.074003230869</v>
          </cell>
          <cell r="RK139">
            <v>11782.215049086841</v>
          </cell>
          <cell r="RL139">
            <v>2602.6765811466012</v>
          </cell>
        </row>
        <row r="140">
          <cell r="A140" t="str">
            <v>SEER3</v>
          </cell>
          <cell r="B140" t="str">
            <v>Ser Educacional</v>
          </cell>
          <cell r="C140" t="str">
            <v>Education</v>
          </cell>
          <cell r="D140" t="str">
            <v>Raphael Elage</v>
          </cell>
          <cell r="E140">
            <v>45322</v>
          </cell>
          <cell r="F140" t="str">
            <v>Buy</v>
          </cell>
          <cell r="G140" t="b">
            <v>0</v>
          </cell>
          <cell r="H140" t="str">
            <v>BRL</v>
          </cell>
          <cell r="I140">
            <v>9.9</v>
          </cell>
          <cell r="J140">
            <v>0.16400000000000001</v>
          </cell>
          <cell r="M140">
            <v>1676.343000000001</v>
          </cell>
          <cell r="N140">
            <v>1032.267000000001</v>
          </cell>
          <cell r="O140">
            <v>-24.22799999999916</v>
          </cell>
          <cell r="P140">
            <v>190.0900000000008</v>
          </cell>
          <cell r="Q140">
            <v>390.13700000000063</v>
          </cell>
          <cell r="R140">
            <v>-1.2539999999993161</v>
          </cell>
          <cell r="S140">
            <v>128.33539532</v>
          </cell>
          <cell r="T140">
            <v>3392.0770000000002</v>
          </cell>
          <cell r="U140">
            <v>241.01499999999999</v>
          </cell>
          <cell r="V140">
            <v>487.64</v>
          </cell>
          <cell r="W140">
            <v>2154.5459999999998</v>
          </cell>
          <cell r="X140">
            <v>1237.5309999999999</v>
          </cell>
          <cell r="Y140">
            <v>1801.11</v>
          </cell>
          <cell r="Z140">
            <v>1560.095</v>
          </cell>
          <cell r="AA140">
            <v>-323.23099999999999</v>
          </cell>
          <cell r="AD140">
            <v>0</v>
          </cell>
          <cell r="AE140">
            <v>1818.146644224257</v>
          </cell>
          <cell r="AF140">
            <v>1149.616211513556</v>
          </cell>
          <cell r="AG140">
            <v>201.7910476462576</v>
          </cell>
          <cell r="AH140">
            <v>432.50613564625758</v>
          </cell>
          <cell r="AI140">
            <v>442.55506442434881</v>
          </cell>
          <cell r="AJ140">
            <v>15.440617189981371</v>
          </cell>
          <cell r="AK140">
            <v>128.33539532</v>
          </cell>
          <cell r="AL140">
            <v>3352.9129571042099</v>
          </cell>
          <cell r="AM140">
            <v>153.7698482710407</v>
          </cell>
          <cell r="AN140">
            <v>464.80079592697018</v>
          </cell>
          <cell r="AO140">
            <v>2147.5010859642312</v>
          </cell>
          <cell r="AP140">
            <v>1205.4118711399799</v>
          </cell>
          <cell r="AQ140">
            <v>1832.2776946906631</v>
          </cell>
          <cell r="AR140">
            <v>1678.5078464196231</v>
          </cell>
          <cell r="AS140">
            <v>-113.47549236306919</v>
          </cell>
          <cell r="AU140">
            <v>-87.245151728959058</v>
          </cell>
          <cell r="AV140">
            <v>0</v>
          </cell>
          <cell r="AW140">
            <v>1983.375761132153</v>
          </cell>
          <cell r="AX140">
            <v>1274.81556394058</v>
          </cell>
          <cell r="AY140">
            <v>268.04297175325121</v>
          </cell>
          <cell r="AZ140">
            <v>490.02973528951901</v>
          </cell>
          <cell r="BA140">
            <v>488.61774198851401</v>
          </cell>
          <cell r="BB140">
            <v>66.466785346505802</v>
          </cell>
          <cell r="BC140">
            <v>128.33539532</v>
          </cell>
          <cell r="BD140">
            <v>3414.1496687700092</v>
          </cell>
          <cell r="BE140">
            <v>201.9115632895155</v>
          </cell>
          <cell r="BF140">
            <v>469.44356458583212</v>
          </cell>
          <cell r="BG140">
            <v>2183.0707622473342</v>
          </cell>
          <cell r="BH140">
            <v>1231.078906522675</v>
          </cell>
          <cell r="BI140">
            <v>1839.7487428667721</v>
          </cell>
          <cell r="BJ140">
            <v>1637.8371795772571</v>
          </cell>
          <cell r="BK140">
            <v>-148.75318208491149</v>
          </cell>
          <cell r="BM140">
            <v>49.472486064291971</v>
          </cell>
          <cell r="BN140">
            <v>-1.3307710458172379</v>
          </cell>
          <cell r="BO140">
            <v>2078.5100797361151</v>
          </cell>
          <cell r="BP140">
            <v>1344.5159126347701</v>
          </cell>
          <cell r="BQ140">
            <v>304.33783481978293</v>
          </cell>
          <cell r="BR140">
            <v>525.35208259516185</v>
          </cell>
          <cell r="BS140">
            <v>522.60742222910233</v>
          </cell>
          <cell r="BT140">
            <v>106.2276405304615</v>
          </cell>
          <cell r="BU140">
            <v>128.33539532</v>
          </cell>
          <cell r="BV140">
            <v>3488.5453636225029</v>
          </cell>
          <cell r="BW140">
            <v>246.26976434055069</v>
          </cell>
          <cell r="BX140">
            <v>476.96416328914029</v>
          </cell>
          <cell r="BY140">
            <v>2209.471754591239</v>
          </cell>
          <cell r="BZ140">
            <v>1279.073609031263</v>
          </cell>
          <cell r="CA140">
            <v>1849.563625501549</v>
          </cell>
          <cell r="CB140">
            <v>1603.2938611609979</v>
          </cell>
          <cell r="CC140">
            <v>-155.88825598020861</v>
          </cell>
          <cell r="CE140">
            <v>66.225919326595758</v>
          </cell>
          <cell r="CF140">
            <v>-21.867718275560541</v>
          </cell>
          <cell r="CG140">
            <v>2188.241654933594</v>
          </cell>
          <cell r="CH140">
            <v>1419.7458080005119</v>
          </cell>
          <cell r="CI140">
            <v>339.83679594213271</v>
          </cell>
          <cell r="CJ140">
            <v>561.25781549968906</v>
          </cell>
          <cell r="CK140">
            <v>557.40995743905478</v>
          </cell>
          <cell r="CL140">
            <v>140.06543760371071</v>
          </cell>
          <cell r="CM140">
            <v>128.33539532</v>
          </cell>
          <cell r="CN140">
            <v>3583.3430839324828</v>
          </cell>
          <cell r="CO140">
            <v>291.61918082695729</v>
          </cell>
          <cell r="CP140">
            <v>487.49085551005948</v>
          </cell>
          <cell r="CQ140">
            <v>2241.1205124063231</v>
          </cell>
          <cell r="CR140">
            <v>1342.22257152616</v>
          </cell>
          <cell r="CS140">
            <v>1858.3341456802641</v>
          </cell>
          <cell r="CT140">
            <v>1566.7149648533059</v>
          </cell>
          <cell r="CU140">
            <v>-164.11812412001959</v>
          </cell>
          <cell r="CW140">
            <v>83.888035195879723</v>
          </cell>
          <cell r="CX140">
            <v>-38.538618709473198</v>
          </cell>
          <cell r="CY140">
            <v>2314.008561246028</v>
          </cell>
          <cell r="CZ140">
            <v>1503.1019746467309</v>
          </cell>
          <cell r="DA140">
            <v>376.73716157234088</v>
          </cell>
          <cell r="DB140">
            <v>600.00552275531811</v>
          </cell>
          <cell r="DC140">
            <v>594.97304134743797</v>
          </cell>
          <cell r="DD140">
            <v>176.03625322535399</v>
          </cell>
          <cell r="DE140">
            <v>128.33539532</v>
          </cell>
          <cell r="DF140">
            <v>3696.1386124955111</v>
          </cell>
          <cell r="DG140">
            <v>338.62129654917362</v>
          </cell>
          <cell r="DH140">
            <v>501.17094090044787</v>
          </cell>
          <cell r="DI140">
            <v>2272.4487908926121</v>
          </cell>
          <cell r="DJ140">
            <v>1423.689821602899</v>
          </cell>
          <cell r="DK140">
            <v>1864.0775304457479</v>
          </cell>
          <cell r="DL140">
            <v>1525.4562338965741</v>
          </cell>
          <cell r="DM140">
            <v>-173.5506420934521</v>
          </cell>
          <cell r="DO140">
            <v>102.5709144610573</v>
          </cell>
          <cell r="DP140">
            <v>-55.568798738841082</v>
          </cell>
          <cell r="DQ140">
            <v>2458.4865917940911</v>
          </cell>
          <cell r="DR140">
            <v>1600.1627820871299</v>
          </cell>
          <cell r="DS140">
            <v>419.74438826795722</v>
          </cell>
          <cell r="DT140">
            <v>646.34224472181893</v>
          </cell>
          <cell r="DU140">
            <v>640.33206852073897</v>
          </cell>
          <cell r="DV140">
            <v>219.1147269930363</v>
          </cell>
          <cell r="DW140">
            <v>128.33539532</v>
          </cell>
          <cell r="DX140">
            <v>3830.720724898491</v>
          </cell>
          <cell r="DY140">
            <v>389.34886807176008</v>
          </cell>
          <cell r="DZ140">
            <v>518.23145872578186</v>
          </cell>
          <cell r="EA140">
            <v>2302.307191159744</v>
          </cell>
          <cell r="EB140">
            <v>1528.4135337387461</v>
          </cell>
          <cell r="EC140">
            <v>1865.156042389187</v>
          </cell>
          <cell r="ED140">
            <v>1475.8071743174271</v>
          </cell>
          <cell r="EE140">
            <v>-184.3864943845569</v>
          </cell>
          <cell r="EG140">
            <v>124.61807673809921</v>
          </cell>
          <cell r="EH140">
            <v>-73.890505215512846</v>
          </cell>
          <cell r="EI140">
            <v>2610.0469606915508</v>
          </cell>
          <cell r="EJ140">
            <v>1701.826279807626</v>
          </cell>
          <cell r="EK140">
            <v>463.64046828743079</v>
          </cell>
          <cell r="EL140">
            <v>695.05325413937817</v>
          </cell>
          <cell r="EM140">
            <v>687.56338991402504</v>
          </cell>
          <cell r="EN140">
            <v>264.10229330842861</v>
          </cell>
          <cell r="EO140">
            <v>128.33539532</v>
          </cell>
          <cell r="EP140">
            <v>3982.9399042505502</v>
          </cell>
          <cell r="EQ140">
            <v>445.04333122100201</v>
          </cell>
          <cell r="ER140">
            <v>538.42639932408326</v>
          </cell>
          <cell r="ES140">
            <v>2327.379608420888</v>
          </cell>
          <cell r="ET140">
            <v>1655.560295829662</v>
          </cell>
          <cell r="EU140">
            <v>1860.232691903198</v>
          </cell>
          <cell r="EV140">
            <v>1415.1893606821959</v>
          </cell>
          <cell r="EW140">
            <v>-195.75352205186641</v>
          </cell>
          <cell r="EY140">
            <v>150.83833680735549</v>
          </cell>
          <cell r="EZ140">
            <v>-95.143873658113762</v>
          </cell>
          <cell r="FA140">
            <v>2763.9789788509102</v>
          </cell>
          <cell r="FB140">
            <v>1804.6180263241361</v>
          </cell>
          <cell r="FC140">
            <v>506.60810586664508</v>
          </cell>
          <cell r="FD140">
            <v>744.1995204894597</v>
          </cell>
          <cell r="FE140">
            <v>735.46163465003735</v>
          </cell>
          <cell r="FF140">
            <v>309.49373053456509</v>
          </cell>
          <cell r="FG140">
            <v>128.33539532</v>
          </cell>
          <cell r="FH140">
            <v>4150.9377448278556</v>
          </cell>
          <cell r="FI140">
            <v>505.92289037263231</v>
          </cell>
          <cell r="FJ140">
            <v>561.37184641504359</v>
          </cell>
          <cell r="FK140">
            <v>2345.9434538622709</v>
          </cell>
          <cell r="FL140">
            <v>1804.9942909655861</v>
          </cell>
          <cell r="FM140">
            <v>1848.356748659314</v>
          </cell>
          <cell r="FN140">
            <v>1342.433858286681</v>
          </cell>
          <cell r="FO140">
            <v>-207.2984234138182</v>
          </cell>
          <cell r="FQ140">
            <v>178.06919880342349</v>
          </cell>
          <cell r="FR140">
            <v>-117.1896396517933</v>
          </cell>
          <cell r="FS140">
            <v>380.21</v>
          </cell>
          <cell r="FT140">
            <v>238.59700000000001</v>
          </cell>
          <cell r="FU140">
            <v>20.567999999999969</v>
          </cell>
          <cell r="FV140">
            <v>70.136999999999972</v>
          </cell>
          <cell r="FW140">
            <v>83.911999999999992</v>
          </cell>
          <cell r="FX140">
            <v>0.63799999999997614</v>
          </cell>
          <cell r="FY140">
            <v>128.33539532</v>
          </cell>
          <cell r="FZ140">
            <v>3333.74</v>
          </cell>
          <cell r="GA140">
            <v>180.61099999999999</v>
          </cell>
          <cell r="GB140">
            <v>486.464</v>
          </cell>
          <cell r="GC140">
            <v>1890.069</v>
          </cell>
          <cell r="GD140">
            <v>1443.671</v>
          </cell>
          <cell r="GE140">
            <v>1532.8489999999999</v>
          </cell>
          <cell r="GF140">
            <v>1352.2380000000001</v>
          </cell>
          <cell r="GG140">
            <v>-317.92700000000002</v>
          </cell>
          <cell r="GJ140">
            <v>0</v>
          </cell>
          <cell r="GK140">
            <v>464.21699999999993</v>
          </cell>
          <cell r="GL140">
            <v>284.92599999999987</v>
          </cell>
          <cell r="GM140">
            <v>7.3599999999999568</v>
          </cell>
          <cell r="GN140">
            <v>59.32499999999996</v>
          </cell>
          <cell r="GO140">
            <v>128.24199999999999</v>
          </cell>
          <cell r="GP140">
            <v>31.021999999999942</v>
          </cell>
          <cell r="GQ140">
            <v>128.33539532</v>
          </cell>
          <cell r="GR140">
            <v>3293.982</v>
          </cell>
          <cell r="GS140">
            <v>134.649</v>
          </cell>
          <cell r="GT140">
            <v>488.99099999999999</v>
          </cell>
          <cell r="GU140">
            <v>1890.635</v>
          </cell>
          <cell r="GV140">
            <v>1403.347</v>
          </cell>
          <cell r="GW140">
            <v>1532.0519999999999</v>
          </cell>
          <cell r="GX140">
            <v>1397.403</v>
          </cell>
          <cell r="GY140">
            <v>-4.7240000000000109</v>
          </cell>
          <cell r="HB140">
            <v>0</v>
          </cell>
          <cell r="HC140">
            <v>389.66099999999989</v>
          </cell>
          <cell r="HD140">
            <v>238.99299999999999</v>
          </cell>
          <cell r="HE140">
            <v>24.712</v>
          </cell>
          <cell r="HF140">
            <v>80.342999999999989</v>
          </cell>
          <cell r="HG140">
            <v>71.032999999999973</v>
          </cell>
          <cell r="HH140">
            <v>-30.086000000000009</v>
          </cell>
          <cell r="HI140">
            <v>128.33539532</v>
          </cell>
          <cell r="HJ140">
            <v>3476.9070000000002</v>
          </cell>
          <cell r="HK140">
            <v>269.62099999999998</v>
          </cell>
          <cell r="HL140">
            <v>493.76400000000001</v>
          </cell>
          <cell r="HM140">
            <v>2112.9850000000001</v>
          </cell>
          <cell r="HN140">
            <v>1363.922</v>
          </cell>
          <cell r="HO140">
            <v>1745.6579999999999</v>
          </cell>
          <cell r="HP140">
            <v>1476.037</v>
          </cell>
          <cell r="HQ140">
            <v>-46.792999999999999</v>
          </cell>
          <cell r="HT140">
            <v>0</v>
          </cell>
          <cell r="HU140">
            <v>442.255</v>
          </cell>
          <cell r="HV140">
            <v>269.75099999999998</v>
          </cell>
          <cell r="HW140">
            <v>-76.868000000000052</v>
          </cell>
          <cell r="HX140">
            <v>-19.715000000000028</v>
          </cell>
          <cell r="HY140">
            <v>106.95</v>
          </cell>
          <cell r="HZ140">
            <v>-2.827999999999955</v>
          </cell>
          <cell r="IA140">
            <v>128.33539532</v>
          </cell>
          <cell r="IB140">
            <v>3392.0770000000002</v>
          </cell>
          <cell r="IC140">
            <v>241.01499999999999</v>
          </cell>
          <cell r="ID140">
            <v>487.64</v>
          </cell>
          <cell r="IE140">
            <v>2154.5459999999998</v>
          </cell>
          <cell r="IF140">
            <v>1237.5309999999999</v>
          </cell>
          <cell r="IG140">
            <v>1801.11</v>
          </cell>
          <cell r="IH140">
            <v>1560.095</v>
          </cell>
          <cell r="II140">
            <v>46.213000000000036</v>
          </cell>
          <cell r="IL140">
            <v>0</v>
          </cell>
          <cell r="IM140">
            <v>424.54674605000002</v>
          </cell>
          <cell r="IN140">
            <v>261.85574605000011</v>
          </cell>
          <cell r="IO140">
            <v>36.656746050000059</v>
          </cell>
          <cell r="IP140">
            <v>96.934746050000058</v>
          </cell>
          <cell r="IQ140">
            <v>95.971746050000064</v>
          </cell>
          <cell r="IR140">
            <v>-18.237253949999939</v>
          </cell>
          <cell r="IS140">
            <v>128.33539532</v>
          </cell>
          <cell r="IT140">
            <v>3370.1559999999999</v>
          </cell>
          <cell r="IU140">
            <v>228.71</v>
          </cell>
          <cell r="IV140">
            <v>480.18700000000001</v>
          </cell>
          <cell r="IW140">
            <v>2160.9769999999999</v>
          </cell>
          <cell r="IX140">
            <v>1209.1790000000001</v>
          </cell>
          <cell r="IY140">
            <v>1793.4690000000001</v>
          </cell>
          <cell r="IZ140">
            <v>1564.759</v>
          </cell>
          <cell r="JA140">
            <v>-33.408999999999992</v>
          </cell>
          <cell r="JD140">
            <v>0</v>
          </cell>
          <cell r="JE140">
            <v>506.04899999999998</v>
          </cell>
          <cell r="JF140">
            <v>322.233</v>
          </cell>
          <cell r="JG140">
            <v>84.60299999999998</v>
          </cell>
          <cell r="JH140">
            <v>142.54900000000001</v>
          </cell>
          <cell r="JI140">
            <v>147.215</v>
          </cell>
          <cell r="JJ140">
            <v>42.570999999999977</v>
          </cell>
          <cell r="JK140">
            <v>128.33539532</v>
          </cell>
          <cell r="JL140">
            <v>3481.2179999999998</v>
          </cell>
          <cell r="JM140">
            <v>209.89599999999999</v>
          </cell>
          <cell r="JN140">
            <v>471.93299999999999</v>
          </cell>
          <cell r="JO140">
            <v>2240.6559999999999</v>
          </cell>
          <cell r="JP140">
            <v>1240.5619999999999</v>
          </cell>
          <cell r="JQ140">
            <v>1858.644</v>
          </cell>
          <cell r="JR140">
            <v>1648.748</v>
          </cell>
          <cell r="JS140">
            <v>-19.07200000000006</v>
          </cell>
          <cell r="JV140">
            <v>0</v>
          </cell>
          <cell r="JW140">
            <v>418.29099999999971</v>
          </cell>
          <cell r="JX140">
            <v>261.95199999999971</v>
          </cell>
          <cell r="JY140">
            <v>24.561999999999731</v>
          </cell>
          <cell r="JZ140">
            <v>81.269999999999726</v>
          </cell>
          <cell r="KA140">
            <v>84.779999999999731</v>
          </cell>
          <cell r="KB140">
            <v>-22.27000000000027</v>
          </cell>
          <cell r="KC140">
            <v>128.33539532</v>
          </cell>
          <cell r="KD140">
            <v>3428.096</v>
          </cell>
          <cell r="KE140">
            <v>183.99199999999999</v>
          </cell>
          <cell r="KF140">
            <v>464.61500000000001</v>
          </cell>
          <cell r="KG140">
            <v>2224.3009999999999</v>
          </cell>
          <cell r="KH140">
            <v>1203.7950000000001</v>
          </cell>
          <cell r="KI140">
            <v>1828.5350000000001</v>
          </cell>
          <cell r="KJ140">
            <v>1644.5429999999999</v>
          </cell>
          <cell r="KK140">
            <v>-25.79999999999999</v>
          </cell>
          <cell r="KN140">
            <v>0</v>
          </cell>
          <cell r="KO140">
            <v>469.25989817425602</v>
          </cell>
          <cell r="KP140">
            <v>303.57546546355542</v>
          </cell>
          <cell r="KQ140">
            <v>55.969301596256713</v>
          </cell>
          <cell r="KR140">
            <v>111.75238959625671</v>
          </cell>
          <cell r="KS140">
            <v>114.58831837434781</v>
          </cell>
          <cell r="KT140">
            <v>13.37687113998035</v>
          </cell>
          <cell r="KU140">
            <v>128.33539532</v>
          </cell>
          <cell r="KV140">
            <v>3352.9129571042099</v>
          </cell>
          <cell r="KW140">
            <v>153.7698482710407</v>
          </cell>
          <cell r="KX140">
            <v>464.80079592697018</v>
          </cell>
          <cell r="KY140">
            <v>2147.5010859642312</v>
          </cell>
          <cell r="KZ140">
            <v>1205.4118711399799</v>
          </cell>
          <cell r="LA140">
            <v>1832.2776946906631</v>
          </cell>
          <cell r="LB140">
            <v>1678.5078464196231</v>
          </cell>
          <cell r="LC140">
            <v>-35.194492363069202</v>
          </cell>
          <cell r="LF140">
            <v>0</v>
          </cell>
          <cell r="LG140">
            <v>493.80735636110052</v>
          </cell>
          <cell r="LH140">
            <v>321.77940254460509</v>
          </cell>
          <cell r="LI140">
            <v>70.352642459910072</v>
          </cell>
          <cell r="LJ140">
            <v>125.97612521548341</v>
          </cell>
          <cell r="LK140">
            <v>126.3649579505489</v>
          </cell>
          <cell r="LL140">
            <v>18.975227662160531</v>
          </cell>
          <cell r="LM140">
            <v>128.33539532</v>
          </cell>
          <cell r="LN140">
            <v>3395.5392367263098</v>
          </cell>
          <cell r="LO140">
            <v>156.52946185381961</v>
          </cell>
          <cell r="LP140">
            <v>465.96105834433541</v>
          </cell>
          <cell r="LQ140">
            <v>2179.5819347603979</v>
          </cell>
          <cell r="LR140">
            <v>1215.9573019659119</v>
          </cell>
          <cell r="LS140">
            <v>1835.0167134434539</v>
          </cell>
          <cell r="LT140">
            <v>1678.4872515896341</v>
          </cell>
          <cell r="LU140">
            <v>-37.035551727082527</v>
          </cell>
          <cell r="LX140">
            <v>0</v>
          </cell>
          <cell r="LY140">
            <v>513.50327354279227</v>
          </cell>
          <cell r="LZ140">
            <v>338.11745640318588</v>
          </cell>
          <cell r="MA140">
            <v>87.578241617949402</v>
          </cell>
          <cell r="MB140">
            <v>143.09624048000211</v>
          </cell>
          <cell r="MC140">
            <v>142.7928845358218</v>
          </cell>
          <cell r="MD140">
            <v>36.579280638179029</v>
          </cell>
          <cell r="ME140">
            <v>128.33539532</v>
          </cell>
          <cell r="MF140">
            <v>3447.3714296445</v>
          </cell>
          <cell r="MG140">
            <v>181.0796232224948</v>
          </cell>
          <cell r="MH140">
            <v>467.86274695227371</v>
          </cell>
          <cell r="MI140">
            <v>2203.767600989614</v>
          </cell>
          <cell r="MJ140">
            <v>1243.603828654886</v>
          </cell>
          <cell r="MK140">
            <v>1837.740278999268</v>
          </cell>
          <cell r="ML140">
            <v>1656.660655776773</v>
          </cell>
          <cell r="MM140">
            <v>-38.512745515709433</v>
          </cell>
          <cell r="MP140">
            <v>0</v>
          </cell>
          <cell r="MQ140">
            <v>488.34265907114133</v>
          </cell>
          <cell r="MR140">
            <v>309.4889516739338</v>
          </cell>
          <cell r="MS140">
            <v>62.196092082192138</v>
          </cell>
          <cell r="MT140">
            <v>117.679264527858</v>
          </cell>
          <cell r="MU140">
            <v>116.4571310565254</v>
          </cell>
          <cell r="MV140">
            <v>11.631731229662259</v>
          </cell>
          <cell r="MW140">
            <v>128.33539532</v>
          </cell>
          <cell r="MX140">
            <v>3451.1978484802189</v>
          </cell>
          <cell r="MY140">
            <v>227.83671302592521</v>
          </cell>
          <cell r="MZ140">
            <v>468.68194343702839</v>
          </cell>
          <cell r="NA140">
            <v>2205.0588661523411</v>
          </cell>
          <cell r="NB140">
            <v>1246.138982327878</v>
          </cell>
          <cell r="NC140">
            <v>1839.088742721382</v>
          </cell>
          <cell r="ND140">
            <v>1611.2520296954569</v>
          </cell>
          <cell r="NE140">
            <v>-36.625699430335601</v>
          </cell>
          <cell r="NH140">
            <v>-0.84603774573909662</v>
          </cell>
          <cell r="NI140">
            <v>487.72247215711911</v>
          </cell>
          <cell r="NJ140">
            <v>305.42975331885538</v>
          </cell>
          <cell r="NK140">
            <v>47.915995593199263</v>
          </cell>
          <cell r="NL140">
            <v>103.278105066175</v>
          </cell>
          <cell r="NM140">
            <v>103.00276844561751</v>
          </cell>
          <cell r="NN140">
            <v>-0.71945418349635959</v>
          </cell>
          <cell r="NO140">
            <v>128.33539532</v>
          </cell>
          <cell r="NP140">
            <v>3414.1496687700092</v>
          </cell>
          <cell r="NQ140">
            <v>201.9115632895155</v>
          </cell>
          <cell r="NR140">
            <v>469.44356458583212</v>
          </cell>
          <cell r="NS140">
            <v>2183.0707622473342</v>
          </cell>
          <cell r="NT140">
            <v>1231.078906522675</v>
          </cell>
          <cell r="NU140">
            <v>1839.7487428667721</v>
          </cell>
          <cell r="NV140">
            <v>1637.8371795772571</v>
          </cell>
          <cell r="NW140">
            <v>-36.579185411783939</v>
          </cell>
          <cell r="NZ140">
            <v>-0.4847333000781413</v>
          </cell>
          <cell r="OA140">
            <v>518.12173198567768</v>
          </cell>
          <cell r="OB140">
            <v>339.65824022808391</v>
          </cell>
          <cell r="OC140">
            <v>79.828310501048165</v>
          </cell>
          <cell r="OD140">
            <v>135.07060672478841</v>
          </cell>
          <cell r="OE140">
            <v>135.32394363109441</v>
          </cell>
          <cell r="OF140">
            <v>30.547690213797669</v>
          </cell>
          <cell r="OG140">
            <v>128.33539532</v>
          </cell>
          <cell r="OH140">
            <v>3460.3448587854991</v>
          </cell>
          <cell r="OI140">
            <v>187.95226147088451</v>
          </cell>
          <cell r="OJ140">
            <v>471.39069128182592</v>
          </cell>
          <cell r="OK140">
            <v>2211.1289709432308</v>
          </cell>
          <cell r="OL140">
            <v>1249.2158878422681</v>
          </cell>
          <cell r="OM140">
            <v>1843.176623588083</v>
          </cell>
          <cell r="ON140">
            <v>1655.224362117199</v>
          </cell>
          <cell r="OO140">
            <v>-38.859129898925829</v>
          </cell>
          <cell r="OR140">
            <v>-5.4593441717119306</v>
          </cell>
          <cell r="OS140">
            <v>538.76670088590413</v>
          </cell>
          <cell r="OT140">
            <v>356.38048161279738</v>
          </cell>
          <cell r="OU140">
            <v>97.373686078590936</v>
          </cell>
          <cell r="OV140">
            <v>152.60426233524589</v>
          </cell>
          <cell r="OW140">
            <v>151.80666183806409</v>
          </cell>
          <cell r="OX140">
            <v>47.125640748602208</v>
          </cell>
          <cell r="OY140">
            <v>128.33539532</v>
          </cell>
          <cell r="OZ140">
            <v>3516.489402985821</v>
          </cell>
          <cell r="PA140">
            <v>220.94114226712131</v>
          </cell>
          <cell r="PB140">
            <v>474.08573166598899</v>
          </cell>
          <cell r="PC140">
            <v>2233.696028930965</v>
          </cell>
          <cell r="PD140">
            <v>1282.793374054856</v>
          </cell>
          <cell r="PE140">
            <v>1846.389117923921</v>
          </cell>
          <cell r="PF140">
            <v>1625.4479756568001</v>
          </cell>
          <cell r="PG140">
            <v>-40.407502566442822</v>
          </cell>
          <cell r="PJ140">
            <v>-4.0571438250280112</v>
          </cell>
          <cell r="PK140">
            <v>511.32055551028049</v>
          </cell>
          <cell r="PL140">
            <v>326.65922386942867</v>
          </cell>
          <cell r="PM140">
            <v>71.336972352262308</v>
          </cell>
          <cell r="PN140">
            <v>126.6266854647108</v>
          </cell>
          <cell r="PO140">
            <v>125.0184392205863</v>
          </cell>
          <cell r="PP140">
            <v>21.046947018226881</v>
          </cell>
          <cell r="PQ140">
            <v>128.33539532</v>
          </cell>
          <cell r="PR140">
            <v>3523.9787530720109</v>
          </cell>
          <cell r="PS140">
            <v>272.19551143423439</v>
          </cell>
          <cell r="PT140">
            <v>475.57512461976069</v>
          </cell>
          <cell r="PU140">
            <v>2235.5403631630802</v>
          </cell>
          <cell r="PV140">
            <v>1288.438389908931</v>
          </cell>
          <cell r="PW140">
            <v>1848.3204563093909</v>
          </cell>
          <cell r="PX140">
            <v>1576.1249448751571</v>
          </cell>
          <cell r="PY140">
            <v>-38.349041663271038</v>
          </cell>
          <cell r="QB140">
            <v>-5.513230614864093</v>
          </cell>
          <cell r="QC140">
            <v>510.30109135425232</v>
          </cell>
          <cell r="QD140">
            <v>321.81796692446011</v>
          </cell>
          <cell r="QE140">
            <v>55.798865887881277</v>
          </cell>
          <cell r="QF140">
            <v>111.0505280704166</v>
          </cell>
          <cell r="QG140">
            <v>110.4583775393574</v>
          </cell>
          <cell r="QH140">
            <v>7.5073625498344843</v>
          </cell>
          <cell r="QI140">
            <v>128.33539532</v>
          </cell>
          <cell r="QJ140">
            <v>3488.5453636225029</v>
          </cell>
          <cell r="QK140">
            <v>246.26976434055069</v>
          </cell>
          <cell r="QL140">
            <v>476.96416328914029</v>
          </cell>
          <cell r="QM140">
            <v>2209.471754591239</v>
          </cell>
          <cell r="QN140">
            <v>1279.073609031263</v>
          </cell>
          <cell r="QO140">
            <v>1849.563625501549</v>
          </cell>
          <cell r="QP140">
            <v>1603.2938611609979</v>
          </cell>
          <cell r="QQ140">
            <v>-38.27258185156893</v>
          </cell>
          <cell r="QT140">
            <v>-6.8379996639565048</v>
          </cell>
        </row>
        <row r="141">
          <cell r="A141" t="str">
            <v>SIMH3</v>
          </cell>
          <cell r="B141" t="str">
            <v>Simpar</v>
          </cell>
          <cell r="C141" t="str">
            <v>Transportation</v>
          </cell>
          <cell r="D141" t="str">
            <v>Pedro Bruno</v>
          </cell>
          <cell r="E141">
            <v>44797</v>
          </cell>
          <cell r="F141" t="str">
            <v>Buy</v>
          </cell>
          <cell r="G141" t="b">
            <v>0</v>
          </cell>
          <cell r="H141" t="str">
            <v>BRL</v>
          </cell>
          <cell r="I141">
            <v>18.399999999999999</v>
          </cell>
          <cell r="J141">
            <v>0.133815354776917</v>
          </cell>
          <cell r="K141">
            <v>0.1</v>
          </cell>
          <cell r="L141">
            <v>9.9907677388458488E-2</v>
          </cell>
          <cell r="M141">
            <v>22799.002807730241</v>
          </cell>
          <cell r="O141">
            <v>5298.8033656795096</v>
          </cell>
          <cell r="P141">
            <v>7060.292328826361</v>
          </cell>
          <cell r="Q141">
            <v>7060.292328826361</v>
          </cell>
          <cell r="R141">
            <v>1100.695907944779</v>
          </cell>
          <cell r="S141">
            <v>854.20255825102879</v>
          </cell>
          <cell r="T141">
            <v>66124.758312648773</v>
          </cell>
          <cell r="U141">
            <v>22417.514398204421</v>
          </cell>
          <cell r="V141">
            <v>36568.040395737757</v>
          </cell>
          <cell r="W141">
            <v>59623.969453300437</v>
          </cell>
          <cell r="X141">
            <v>6500.7888593483422</v>
          </cell>
          <cell r="Y141">
            <v>48520.581189805263</v>
          </cell>
          <cell r="Z141">
            <v>26103.066791600839</v>
          </cell>
          <cell r="AA141">
            <v>18413.371703302531</v>
          </cell>
          <cell r="AB141">
            <v>-7660.8125136045928</v>
          </cell>
          <cell r="AC141">
            <v>9207.5214468008544</v>
          </cell>
          <cell r="AD141">
            <v>-275.1739769861947</v>
          </cell>
          <cell r="AE141">
            <v>31123.535978167321</v>
          </cell>
          <cell r="AG141">
            <v>6582.7863762609777</v>
          </cell>
          <cell r="AH141">
            <v>9349.6940823398145</v>
          </cell>
          <cell r="AI141">
            <v>9349.6940823398145</v>
          </cell>
          <cell r="AJ141">
            <v>1482.105852754815</v>
          </cell>
          <cell r="AK141">
            <v>854.20255825102879</v>
          </cell>
          <cell r="AL141">
            <v>85350.997897397654</v>
          </cell>
          <cell r="AM141">
            <v>30602.755822155192</v>
          </cell>
          <cell r="AN141">
            <v>45412.286747670529</v>
          </cell>
          <cell r="AO141">
            <v>77799.960114750764</v>
          </cell>
          <cell r="AP141">
            <v>7551.0377826468784</v>
          </cell>
          <cell r="AQ141">
            <v>64266.321182593798</v>
          </cell>
          <cell r="AR141">
            <v>33663.565360438603</v>
          </cell>
          <cell r="AS141">
            <v>18706.816493160379</v>
          </cell>
          <cell r="AT141">
            <v>-4411.4740241459194</v>
          </cell>
          <cell r="AU141">
            <v>8617.0983534070492</v>
          </cell>
          <cell r="AV141">
            <v>-275.1739769861947</v>
          </cell>
          <cell r="AW141">
            <v>36667.162445000693</v>
          </cell>
          <cell r="AY141">
            <v>7797.9179918160626</v>
          </cell>
          <cell r="AZ141">
            <v>11240.47894764479</v>
          </cell>
          <cell r="BA141">
            <v>11240.47894764479</v>
          </cell>
          <cell r="BB141">
            <v>2397.32243496409</v>
          </cell>
          <cell r="BC141">
            <v>854.20255825102879</v>
          </cell>
          <cell r="BD141">
            <v>99336.963232139606</v>
          </cell>
          <cell r="BE141">
            <v>36053.622563413177</v>
          </cell>
          <cell r="BF141">
            <v>52484.483912406802</v>
          </cell>
          <cell r="BG141">
            <v>89984.451290015975</v>
          </cell>
          <cell r="BH141">
            <v>9352.5119421236177</v>
          </cell>
          <cell r="BI141">
            <v>74122.852757945482</v>
          </cell>
          <cell r="BJ141">
            <v>38069.230194532312</v>
          </cell>
          <cell r="BK141">
            <v>20081.239224640751</v>
          </cell>
          <cell r="BL141">
            <v>-1007.6032578294549</v>
          </cell>
          <cell r="BM141">
            <v>6046.7150167453347</v>
          </cell>
          <cell r="BN141">
            <v>-370.5264631887037</v>
          </cell>
          <cell r="BO141">
            <v>40628.766331753228</v>
          </cell>
          <cell r="BQ141">
            <v>8584.9657327932982</v>
          </cell>
          <cell r="BR141">
            <v>12655.45678325954</v>
          </cell>
          <cell r="BS141">
            <v>12655.45678325954</v>
          </cell>
          <cell r="BT141">
            <v>2777.4150888729291</v>
          </cell>
          <cell r="BU141">
            <v>854.20255825102879</v>
          </cell>
          <cell r="BV141">
            <v>110155.8523790917</v>
          </cell>
          <cell r="BW141">
            <v>39948.938201566692</v>
          </cell>
          <cell r="BX141">
            <v>58362.63417331237</v>
          </cell>
          <cell r="BY141">
            <v>98881.10970696088</v>
          </cell>
          <cell r="BZ141">
            <v>11274.74267213082</v>
          </cell>
          <cell r="CA141">
            <v>81552.574140970217</v>
          </cell>
          <cell r="CB141">
            <v>41603.635939403517</v>
          </cell>
          <cell r="CC141">
            <v>21038.134308230448</v>
          </cell>
          <cell r="CD141">
            <v>327.00022358423712</v>
          </cell>
          <cell r="CE141">
            <v>4750.4999970192403</v>
          </cell>
          <cell r="CF141">
            <v>-599.3306087410225</v>
          </cell>
          <cell r="CG141">
            <v>43801.812872097551</v>
          </cell>
          <cell r="CI141">
            <v>9121.7962636769935</v>
          </cell>
          <cell r="CJ141">
            <v>13662.011854649891</v>
          </cell>
          <cell r="CK141">
            <v>13662.011854649891</v>
          </cell>
          <cell r="CL141">
            <v>2832.59403218238</v>
          </cell>
          <cell r="CM141">
            <v>854.20255825102879</v>
          </cell>
          <cell r="CN141">
            <v>118088.81926277879</v>
          </cell>
          <cell r="CO141">
            <v>43068.891170747593</v>
          </cell>
          <cell r="CP141">
            <v>62338.31636189438</v>
          </cell>
          <cell r="CQ141">
            <v>105014.32923417829</v>
          </cell>
          <cell r="CR141">
            <v>13074.49002860056</v>
          </cell>
          <cell r="CS141">
            <v>86505.990073867433</v>
          </cell>
          <cell r="CT141">
            <v>43437.098903119841</v>
          </cell>
          <cell r="CU141">
            <v>20833.122628957619</v>
          </cell>
          <cell r="CV141">
            <v>2513.1065133839938</v>
          </cell>
          <cell r="CW141">
            <v>4152.7996448935501</v>
          </cell>
          <cell r="CX141">
            <v>-694.35377221823228</v>
          </cell>
          <cell r="CY141">
            <v>46717.709359696717</v>
          </cell>
          <cell r="DA141">
            <v>9514.3172508067692</v>
          </cell>
          <cell r="DB141">
            <v>14388.043100587371</v>
          </cell>
          <cell r="DC141">
            <v>14388.043100587371</v>
          </cell>
          <cell r="DD141">
            <v>2906.8565582025499</v>
          </cell>
          <cell r="DE141">
            <v>854.20255825102879</v>
          </cell>
          <cell r="DF141">
            <v>124727.2979028876</v>
          </cell>
          <cell r="DG141">
            <v>45935.996896628931</v>
          </cell>
          <cell r="DH141">
            <v>65340.216591894248</v>
          </cell>
          <cell r="DI141">
            <v>109902.4472422378</v>
          </cell>
          <cell r="DJ141">
            <v>14824.850660649799</v>
          </cell>
          <cell r="DK141">
            <v>90348.995851584201</v>
          </cell>
          <cell r="DL141">
            <v>44412.99895495527</v>
          </cell>
          <cell r="DM141">
            <v>21480.110107156219</v>
          </cell>
          <cell r="DN141">
            <v>3692.4636588069661</v>
          </cell>
          <cell r="DO141">
            <v>4023.601652034647</v>
          </cell>
          <cell r="DP141">
            <v>-708.14850804559489</v>
          </cell>
          <cell r="DQ141">
            <v>50148.124943854687</v>
          </cell>
          <cell r="DS141">
            <v>10072.41080850172</v>
          </cell>
          <cell r="DT141">
            <v>15103.94843666873</v>
          </cell>
          <cell r="DU141">
            <v>15103.94843666873</v>
          </cell>
          <cell r="DV141">
            <v>3119.7979597472049</v>
          </cell>
          <cell r="DW141">
            <v>854.20255825102879</v>
          </cell>
          <cell r="DX141">
            <v>132644.7537833408</v>
          </cell>
          <cell r="DY141">
            <v>49309.0124358705</v>
          </cell>
          <cell r="DZ141">
            <v>68979.408376175343</v>
          </cell>
          <cell r="EA141">
            <v>115997.1352460738</v>
          </cell>
          <cell r="EB141">
            <v>16647.618537267052</v>
          </cell>
          <cell r="EC141">
            <v>95378.798848720733</v>
          </cell>
          <cell r="ED141">
            <v>46069.786412850233</v>
          </cell>
          <cell r="EE141">
            <v>24108.404010254329</v>
          </cell>
          <cell r="EF141">
            <v>3347.6370952522811</v>
          </cell>
          <cell r="EG141">
            <v>4670.0456223715191</v>
          </cell>
          <cell r="EH141">
            <v>-726.71413955063758</v>
          </cell>
          <cell r="EI141">
            <v>53094.823961938237</v>
          </cell>
          <cell r="EK141">
            <v>10685.84300077718</v>
          </cell>
          <cell r="EL141">
            <v>15984.077012700131</v>
          </cell>
          <cell r="EM141">
            <v>15984.077012700131</v>
          </cell>
          <cell r="EN141">
            <v>3339.296877687847</v>
          </cell>
          <cell r="EO141">
            <v>854.20255825102879</v>
          </cell>
          <cell r="EP141">
            <v>140481.23437439909</v>
          </cell>
          <cell r="EQ141">
            <v>52206.405283362277</v>
          </cell>
          <cell r="ER141">
            <v>73140.894989969762</v>
          </cell>
          <cell r="ES141">
            <v>121962.3055112771</v>
          </cell>
          <cell r="ET141">
            <v>18518.928863121961</v>
          </cell>
          <cell r="EU141">
            <v>100466.1130627965</v>
          </cell>
          <cell r="EV141">
            <v>48259.707779434269</v>
          </cell>
          <cell r="EW141">
            <v>25996.04371969662</v>
          </cell>
          <cell r="EX141">
            <v>3227.1307478647068</v>
          </cell>
          <cell r="EY141">
            <v>4365.3793993247173</v>
          </cell>
          <cell r="EZ141">
            <v>-779.94948993680123</v>
          </cell>
          <cell r="FA141">
            <v>55035.538031335433</v>
          </cell>
          <cell r="FC141">
            <v>11163.27911958967</v>
          </cell>
          <cell r="FD141">
            <v>16781.972456978801</v>
          </cell>
          <cell r="FE141">
            <v>16781.972456978801</v>
          </cell>
          <cell r="FF141">
            <v>3463.7703168394082</v>
          </cell>
          <cell r="FG141">
            <v>854.20255825102879</v>
          </cell>
          <cell r="FH141">
            <v>146583.5090145157</v>
          </cell>
          <cell r="FI141">
            <v>54114.64600601171</v>
          </cell>
          <cell r="FJ141">
            <v>76822.79602801273</v>
          </cell>
          <cell r="FK141">
            <v>126460.18712721521</v>
          </cell>
          <cell r="FL141">
            <v>20123.32188730055</v>
          </cell>
          <cell r="FM141">
            <v>104316.90766671881</v>
          </cell>
          <cell r="FN141">
            <v>50202.26166070711</v>
          </cell>
          <cell r="FO141">
            <v>26028.999170566509</v>
          </cell>
          <cell r="FP141">
            <v>4122.4554713846719</v>
          </cell>
          <cell r="FQ141">
            <v>3767.6180153102569</v>
          </cell>
          <cell r="FR141">
            <v>-834.82421942196163</v>
          </cell>
          <cell r="FS141">
            <v>4590.3</v>
          </cell>
          <cell r="FU141">
            <v>1135.5509999999999</v>
          </cell>
          <cell r="FV141">
            <v>1513.0440000000001</v>
          </cell>
          <cell r="FW141">
            <v>1513.0440000000001</v>
          </cell>
          <cell r="FX141">
            <v>328.52300000000008</v>
          </cell>
          <cell r="FY141">
            <v>854.20255825102879</v>
          </cell>
          <cell r="GK141">
            <v>5463.4000000000005</v>
          </cell>
          <cell r="GM141">
            <v>1286.7922025763</v>
          </cell>
          <cell r="GN141">
            <v>1703</v>
          </cell>
          <cell r="GO141">
            <v>1703</v>
          </cell>
          <cell r="GP141">
            <v>212.99220257630051</v>
          </cell>
          <cell r="GQ141">
            <v>854.20255825102879</v>
          </cell>
          <cell r="HC141">
            <v>5907.81335999966</v>
          </cell>
          <cell r="HE141">
            <v>1382.072604719423</v>
          </cell>
          <cell r="HF141">
            <v>1833.429545423397</v>
          </cell>
          <cell r="HG141">
            <v>1833.429545423397</v>
          </cell>
          <cell r="HH141">
            <v>251.28624434345261</v>
          </cell>
          <cell r="HI141">
            <v>854.20255825102879</v>
          </cell>
          <cell r="HU141">
            <v>6836.2679030486142</v>
          </cell>
          <cell r="HW141">
            <v>1494.3805420920301</v>
          </cell>
          <cell r="HX141">
            <v>2010.5187687722</v>
          </cell>
          <cell r="HY141">
            <v>2010.5187687722</v>
          </cell>
          <cell r="HZ141">
            <v>308.62832525521821</v>
          </cell>
          <cell r="IA141">
            <v>854.20255825102879</v>
          </cell>
        </row>
        <row r="142">
          <cell r="A142" t="str">
            <v>SLCE3</v>
          </cell>
          <cell r="B142" t="str">
            <v>SLC Agricola</v>
          </cell>
          <cell r="C142" t="str">
            <v>Agribusiness</v>
          </cell>
          <cell r="D142" t="str">
            <v>Leonardo Alencar</v>
          </cell>
          <cell r="E142">
            <v>45320</v>
          </cell>
          <cell r="F142" t="str">
            <v>Neutral</v>
          </cell>
          <cell r="G142" t="b">
            <v>0</v>
          </cell>
          <cell r="H142" t="str">
            <v>BRL</v>
          </cell>
          <cell r="I142">
            <v>19.2</v>
          </cell>
          <cell r="J142">
            <v>0.1245745128884399</v>
          </cell>
          <cell r="K142">
            <v>8.9930611900386398E-2</v>
          </cell>
          <cell r="L142">
            <v>0.10861043026422421</v>
          </cell>
          <cell r="M142">
            <v>9589.7090000000007</v>
          </cell>
          <cell r="N142">
            <v>3131.2990000000018</v>
          </cell>
          <cell r="O142">
            <v>2505.2920000000008</v>
          </cell>
          <cell r="P142">
            <v>2683.1060000000011</v>
          </cell>
          <cell r="Q142">
            <v>3118.447000000001</v>
          </cell>
          <cell r="R142">
            <v>1336.7320000000011</v>
          </cell>
          <cell r="S142">
            <v>443.33</v>
          </cell>
          <cell r="T142">
            <v>14868.388999999999</v>
          </cell>
          <cell r="U142">
            <v>1235.7750000000001</v>
          </cell>
          <cell r="V142">
            <v>7003.8090000000002</v>
          </cell>
          <cell r="W142">
            <v>9971.9570000000003</v>
          </cell>
          <cell r="X142">
            <v>4896.4319999999998</v>
          </cell>
          <cell r="Y142">
            <v>3454.2710000000002</v>
          </cell>
          <cell r="Z142">
            <v>5486.6890000000003</v>
          </cell>
          <cell r="AA142">
            <v>609.34699999999998</v>
          </cell>
          <cell r="AB142">
            <v>1533.668000000001</v>
          </cell>
          <cell r="AC142">
            <v>834.20000000000073</v>
          </cell>
          <cell r="AD142">
            <v>27.669</v>
          </cell>
          <cell r="AE142">
            <v>9151.0479999999989</v>
          </cell>
          <cell r="AF142">
            <v>2553.973</v>
          </cell>
          <cell r="AG142">
            <v>1868.4590000000001</v>
          </cell>
          <cell r="AH142">
            <v>2088.1469999999999</v>
          </cell>
          <cell r="AI142">
            <v>2641.9769999999999</v>
          </cell>
          <cell r="AJ142">
            <v>871.25900000000024</v>
          </cell>
          <cell r="AK142">
            <v>443.33</v>
          </cell>
          <cell r="AL142">
            <v>15856.317999999999</v>
          </cell>
          <cell r="AM142">
            <v>1613.703</v>
          </cell>
          <cell r="AN142">
            <v>7715.5749999999998</v>
          </cell>
          <cell r="AO142">
            <v>10614.451999999999</v>
          </cell>
          <cell r="AP142">
            <v>5241.866</v>
          </cell>
          <cell r="AQ142">
            <v>4393.3789999999999</v>
          </cell>
          <cell r="AR142">
            <v>6072.3809999999994</v>
          </cell>
          <cell r="AS142">
            <v>1016.551</v>
          </cell>
          <cell r="AT142">
            <v>55.919000000001233</v>
          </cell>
          <cell r="AU142">
            <v>-655.35699999999906</v>
          </cell>
          <cell r="AV142">
            <v>695.65299999999991</v>
          </cell>
          <cell r="AW142">
            <v>7717.998481634364</v>
          </cell>
          <cell r="AX142">
            <v>2796.5887277573252</v>
          </cell>
          <cell r="AY142">
            <v>1985.630536807035</v>
          </cell>
          <cell r="AZ142">
            <v>2233.945304574178</v>
          </cell>
          <cell r="BA142">
            <v>2012.5997866820931</v>
          </cell>
          <cell r="BB142">
            <v>623.96712712339422</v>
          </cell>
          <cell r="BC142">
            <v>443.33</v>
          </cell>
          <cell r="BD142">
            <v>16511.672278191902</v>
          </cell>
          <cell r="BE142">
            <v>1752.5992964639629</v>
          </cell>
          <cell r="BF142">
            <v>7583.735232232857</v>
          </cell>
          <cell r="BG142">
            <v>11275.927630796979</v>
          </cell>
          <cell r="BH142">
            <v>5235.7446473949176</v>
          </cell>
          <cell r="BI142">
            <v>5387.0709999999999</v>
          </cell>
          <cell r="BJ142">
            <v>6424.9534109761826</v>
          </cell>
          <cell r="BK142">
            <v>805.71199999999999</v>
          </cell>
          <cell r="BL142">
            <v>977.25257455225574</v>
          </cell>
          <cell r="BM142">
            <v>353.97642342104399</v>
          </cell>
          <cell r="BN142">
            <v>171.10847972847711</v>
          </cell>
          <cell r="BO142">
            <v>7533.131807276759</v>
          </cell>
          <cell r="BP142">
            <v>2359.7204051527601</v>
          </cell>
          <cell r="BQ142">
            <v>1711.0137491407161</v>
          </cell>
          <cell r="BR142">
            <v>1944.5408351662959</v>
          </cell>
          <cell r="BS142">
            <v>2192.703632627386</v>
          </cell>
          <cell r="BT142">
            <v>723.3228094909008</v>
          </cell>
          <cell r="BU142">
            <v>443.33</v>
          </cell>
          <cell r="BV142">
            <v>17819.99214235042</v>
          </cell>
          <cell r="BW142">
            <v>2564.6190768035481</v>
          </cell>
          <cell r="BX142">
            <v>8196.2315462072784</v>
          </cell>
          <cell r="BY142">
            <v>12041.755387837329</v>
          </cell>
          <cell r="BZ142">
            <v>5778.2367545130928</v>
          </cell>
          <cell r="CA142">
            <v>5387.0709999999999</v>
          </cell>
          <cell r="CB142">
            <v>6184.7114439523484</v>
          </cell>
          <cell r="CC142">
            <v>846.02340000000004</v>
          </cell>
          <cell r="CD142">
            <v>763.8357046675934</v>
          </cell>
          <cell r="CE142">
            <v>363.30581801475603</v>
          </cell>
          <cell r="CF142">
            <v>180.8307023727252</v>
          </cell>
          <cell r="CG142">
            <v>7822.6473796179889</v>
          </cell>
          <cell r="CH142">
            <v>2592.3322156868562</v>
          </cell>
          <cell r="CI142">
            <v>1924.4388278304839</v>
          </cell>
          <cell r="CJ142">
            <v>2166.9408965986408</v>
          </cell>
          <cell r="CK142">
            <v>2426.4739702147308</v>
          </cell>
          <cell r="CL142">
            <v>960.16544409066796</v>
          </cell>
          <cell r="CM142">
            <v>443.33</v>
          </cell>
          <cell r="CN142">
            <v>19039.287345108551</v>
          </cell>
          <cell r="CO142">
            <v>3566.656777738413</v>
          </cell>
          <cell r="CP142">
            <v>8680.727763221721</v>
          </cell>
          <cell r="CQ142">
            <v>12540.926507527451</v>
          </cell>
          <cell r="CR142">
            <v>6498.3608375810936</v>
          </cell>
          <cell r="CS142">
            <v>5387.0709999999999</v>
          </cell>
          <cell r="CT142">
            <v>5778.2591014661748</v>
          </cell>
          <cell r="CU142">
            <v>726.99828578259974</v>
          </cell>
          <cell r="CV142">
            <v>861.82620591105626</v>
          </cell>
          <cell r="CW142">
            <v>583.44586201776474</v>
          </cell>
          <cell r="CX142">
            <v>240.04136102266699</v>
          </cell>
          <cell r="CY142">
            <v>8080.0755146080228</v>
          </cell>
          <cell r="CZ142">
            <v>2522.7483665189839</v>
          </cell>
          <cell r="DA142">
            <v>1830.8123185626839</v>
          </cell>
          <cell r="DB142">
            <v>2081.2946595155331</v>
          </cell>
          <cell r="DC142">
            <v>2349.368462614495</v>
          </cell>
          <cell r="DD142">
            <v>905.64197454508803</v>
          </cell>
          <cell r="DE142">
            <v>443.33</v>
          </cell>
          <cell r="DF142">
            <v>19724.90185980008</v>
          </cell>
          <cell r="DG142">
            <v>3526.3964605686951</v>
          </cell>
          <cell r="DH142">
            <v>9212.8244752077007</v>
          </cell>
          <cell r="DI142">
            <v>13226.54102221898</v>
          </cell>
          <cell r="DJ142">
            <v>6498.3608375810936</v>
          </cell>
          <cell r="DK142">
            <v>5387.0709999999999</v>
          </cell>
          <cell r="DL142">
            <v>6433.7043347039507</v>
          </cell>
          <cell r="DM142">
            <v>782.57905293882936</v>
          </cell>
          <cell r="DN142">
            <v>481.59742957495968</v>
          </cell>
          <cell r="DO142">
            <v>233.51307327027041</v>
          </cell>
          <cell r="DP142">
            <v>905.64197454508803</v>
          </cell>
          <cell r="DQ142">
            <v>8719.8450410433143</v>
          </cell>
          <cell r="DR142">
            <v>2807.1732157511728</v>
          </cell>
          <cell r="DS142">
            <v>2072.3025300506911</v>
          </cell>
          <cell r="DT142">
            <v>2342.6177263230329</v>
          </cell>
          <cell r="DU142">
            <v>2631.9172530861201</v>
          </cell>
          <cell r="DV142">
            <v>1060.074398200941</v>
          </cell>
          <cell r="DW142">
            <v>443.33</v>
          </cell>
          <cell r="DX142">
            <v>20472.880369148239</v>
          </cell>
          <cell r="DY142">
            <v>3461.7100239968099</v>
          </cell>
          <cell r="DZ142">
            <v>9783.952474583064</v>
          </cell>
          <cell r="EA142">
            <v>13974.519531567141</v>
          </cell>
          <cell r="EB142">
            <v>6498.3608375810936</v>
          </cell>
          <cell r="EC142">
            <v>5387.0709999999999</v>
          </cell>
          <cell r="ED142">
            <v>7162.2852027081308</v>
          </cell>
          <cell r="EE142">
            <v>841.44319564770558</v>
          </cell>
          <cell r="EF142">
            <v>580.08986236473095</v>
          </cell>
          <cell r="EG142">
            <v>328.69968331718121</v>
          </cell>
          <cell r="EH142">
            <v>1060.074398200941</v>
          </cell>
          <cell r="EI142">
            <v>9516.7930298935316</v>
          </cell>
          <cell r="EJ142">
            <v>3235.3780541616061</v>
          </cell>
          <cell r="EK142">
            <v>2436.927830696211</v>
          </cell>
          <cell r="EL142">
            <v>2731.9484146229101</v>
          </cell>
          <cell r="EM142">
            <v>3047.6883970298709</v>
          </cell>
          <cell r="EN142">
            <v>1299.4409303551361</v>
          </cell>
          <cell r="EO142">
            <v>443.33</v>
          </cell>
          <cell r="EP142">
            <v>21287.49683627209</v>
          </cell>
          <cell r="EQ142">
            <v>3405.493220253456</v>
          </cell>
          <cell r="ER142">
            <v>10392.6963498402</v>
          </cell>
          <cell r="ES142">
            <v>14789.135998690999</v>
          </cell>
          <cell r="ET142">
            <v>6498.3608375810954</v>
          </cell>
          <cell r="EU142">
            <v>5387.0709999999999</v>
          </cell>
          <cell r="EV142">
            <v>7943.0728982392629</v>
          </cell>
          <cell r="EW142">
            <v>903.76445918383729</v>
          </cell>
          <cell r="EX142">
            <v>773.07257720344387</v>
          </cell>
          <cell r="EY142">
            <v>517.87394608596423</v>
          </cell>
          <cell r="EZ142">
            <v>1299.4409303551361</v>
          </cell>
          <cell r="FA142">
            <v>10373.68710530844</v>
          </cell>
          <cell r="FB142">
            <v>3709.6124047401149</v>
          </cell>
          <cell r="FC142">
            <v>2842.679781293039</v>
          </cell>
          <cell r="FD142">
            <v>3164.264081557601</v>
          </cell>
          <cell r="FE142">
            <v>3508.433359363366</v>
          </cell>
          <cell r="FF142">
            <v>1567.6610810937041</v>
          </cell>
          <cell r="FG142">
            <v>443.33</v>
          </cell>
          <cell r="FH142">
            <v>22171.378739448141</v>
          </cell>
          <cell r="FI142">
            <v>3366.6841383974329</v>
          </cell>
          <cell r="FJ142">
            <v>11040.837284796889</v>
          </cell>
          <cell r="FK142">
            <v>15673.017901867041</v>
          </cell>
          <cell r="FL142">
            <v>6498.3608375810936</v>
          </cell>
          <cell r="FM142">
            <v>5387.0709999999999</v>
          </cell>
          <cell r="FN142">
            <v>8771.6933896121755</v>
          </cell>
          <cell r="FO142">
            <v>969.72523522124686</v>
          </cell>
          <cell r="FP142">
            <v>1008.088993585913</v>
          </cell>
          <cell r="FQ142">
            <v>749.8970470720526</v>
          </cell>
          <cell r="FR142">
            <v>1567.6610810937041</v>
          </cell>
          <cell r="FS142">
            <v>3495.8050000000012</v>
          </cell>
          <cell r="FT142">
            <v>1478.677000000001</v>
          </cell>
          <cell r="FU142">
            <v>1315.6020000000001</v>
          </cell>
          <cell r="FV142">
            <v>1366.1289999999999</v>
          </cell>
          <cell r="FW142">
            <v>1258.0419999999999</v>
          </cell>
          <cell r="FX142">
            <v>797.06200000000035</v>
          </cell>
          <cell r="FY142">
            <v>443.33</v>
          </cell>
          <cell r="FZ142">
            <v>15007.808999999999</v>
          </cell>
          <cell r="GA142">
            <v>1117.1569999999999</v>
          </cell>
          <cell r="GB142">
            <v>6850.35</v>
          </cell>
          <cell r="GC142">
            <v>9982.5770000000011</v>
          </cell>
          <cell r="GD142">
            <v>5025.232</v>
          </cell>
          <cell r="GE142">
            <v>2998.942</v>
          </cell>
          <cell r="GF142">
            <v>5295.29</v>
          </cell>
          <cell r="GG142">
            <v>151.328</v>
          </cell>
          <cell r="GH142">
            <v>-105.38000000000051</v>
          </cell>
          <cell r="GI142">
            <v>-257.36000000000053</v>
          </cell>
          <cell r="GJ142">
            <v>0</v>
          </cell>
          <cell r="GK142">
            <v>2388.5819999999999</v>
          </cell>
          <cell r="GL142">
            <v>928.36600000000044</v>
          </cell>
          <cell r="GM142">
            <v>808.31800000000044</v>
          </cell>
          <cell r="GN142">
            <v>847.16800000000046</v>
          </cell>
          <cell r="GO142">
            <v>820.26400000000046</v>
          </cell>
          <cell r="GP142">
            <v>485.58700000000039</v>
          </cell>
          <cell r="GQ142">
            <v>443.33</v>
          </cell>
          <cell r="GR142">
            <v>14354.245000000001</v>
          </cell>
          <cell r="GS142">
            <v>640.83699999999999</v>
          </cell>
          <cell r="GT142">
            <v>6951.3680000000004</v>
          </cell>
          <cell r="GU142">
            <v>9191.4140000000007</v>
          </cell>
          <cell r="GV142">
            <v>5162.8310000000001</v>
          </cell>
          <cell r="GW142">
            <v>3840.8420000000001</v>
          </cell>
          <cell r="GX142">
            <v>6204.610999999999</v>
          </cell>
          <cell r="GY142">
            <v>155.18600000000001</v>
          </cell>
          <cell r="GZ142">
            <v>629.33300000000077</v>
          </cell>
          <cell r="HA142">
            <v>497.73900000000077</v>
          </cell>
          <cell r="HB142">
            <v>0</v>
          </cell>
          <cell r="HC142">
            <v>1383.1610000000001</v>
          </cell>
          <cell r="HD142">
            <v>167.22700000000009</v>
          </cell>
          <cell r="HE142">
            <v>48.230000000000103</v>
          </cell>
          <cell r="HF142">
            <v>83.974000000000103</v>
          </cell>
          <cell r="HG142">
            <v>391.89100000000002</v>
          </cell>
          <cell r="HH142">
            <v>-78.347999999999885</v>
          </cell>
          <cell r="HI142">
            <v>443.33</v>
          </cell>
          <cell r="HJ142">
            <v>15101.114</v>
          </cell>
          <cell r="HK142">
            <v>1324.819</v>
          </cell>
          <cell r="HL142">
            <v>6964.942</v>
          </cell>
          <cell r="HM142">
            <v>10024.062</v>
          </cell>
          <cell r="HN142">
            <v>5077.0519999999997</v>
          </cell>
          <cell r="HO142">
            <v>4336.1909999999998</v>
          </cell>
          <cell r="HP142">
            <v>6087.4749999999995</v>
          </cell>
          <cell r="HQ142">
            <v>202.63499999999999</v>
          </cell>
          <cell r="HR142">
            <v>-1737.193</v>
          </cell>
          <cell r="HS142">
            <v>-1929.958000000001</v>
          </cell>
          <cell r="HT142">
            <v>0</v>
          </cell>
          <cell r="HU142">
            <v>2322.1610000000001</v>
          </cell>
          <cell r="HV142">
            <v>557.02900000000022</v>
          </cell>
          <cell r="HW142">
            <v>333.14200000000022</v>
          </cell>
          <cell r="HX142">
            <v>385.83500000000021</v>
          </cell>
          <cell r="HY142">
            <v>648.25000000000023</v>
          </cell>
          <cell r="HZ142">
            <v>132.43100000000021</v>
          </cell>
          <cell r="IA142">
            <v>443.33</v>
          </cell>
          <cell r="IB142">
            <v>14868.388999999999</v>
          </cell>
          <cell r="IC142">
            <v>1235.7750000000001</v>
          </cell>
          <cell r="ID142">
            <v>7003.8090000000002</v>
          </cell>
          <cell r="IE142">
            <v>9971.9570000000003</v>
          </cell>
          <cell r="IF142">
            <v>4896.4319999999998</v>
          </cell>
          <cell r="IG142">
            <v>3454.2710000000002</v>
          </cell>
          <cell r="IH142">
            <v>5486.6890000000003</v>
          </cell>
          <cell r="II142">
            <v>100.19799999999999</v>
          </cell>
          <cell r="IJ142">
            <v>2746.9080000000008</v>
          </cell>
          <cell r="IK142">
            <v>2523.7790000000009</v>
          </cell>
          <cell r="IL142">
            <v>27.669</v>
          </cell>
          <cell r="IM142">
            <v>3074.1860000000011</v>
          </cell>
          <cell r="IN142">
            <v>1167.785000000001</v>
          </cell>
          <cell r="IO142">
            <v>973.27500000000066</v>
          </cell>
          <cell r="IP142">
            <v>1021.558000000001</v>
          </cell>
          <cell r="IQ142">
            <v>989.95400000000075</v>
          </cell>
          <cell r="IR142">
            <v>574.97400000000061</v>
          </cell>
          <cell r="IS142">
            <v>443.33</v>
          </cell>
          <cell r="IT142">
            <v>15979.855</v>
          </cell>
          <cell r="IU142">
            <v>1261.52</v>
          </cell>
          <cell r="IV142">
            <v>7552.973</v>
          </cell>
          <cell r="IW142">
            <v>10422.225</v>
          </cell>
          <cell r="IX142">
            <v>5557.6299999999992</v>
          </cell>
          <cell r="IY142">
            <v>3963.2</v>
          </cell>
          <cell r="IZ142">
            <v>6133.9979999999996</v>
          </cell>
          <cell r="JA142">
            <v>645.97</v>
          </cell>
          <cell r="JB142">
            <v>-806.07599999999979</v>
          </cell>
          <cell r="JC142">
            <v>-953.82899999999972</v>
          </cell>
          <cell r="JD142">
            <v>12.718999999999999</v>
          </cell>
          <cell r="JE142">
            <v>2130.192</v>
          </cell>
          <cell r="JF142">
            <v>732.98</v>
          </cell>
          <cell r="JG142">
            <v>644.00400000000002</v>
          </cell>
          <cell r="JH142">
            <v>695.90800000000002</v>
          </cell>
          <cell r="JI142">
            <v>553.45400000000006</v>
          </cell>
          <cell r="JJ142">
            <v>348.72100000000012</v>
          </cell>
          <cell r="JK142">
            <v>443.33</v>
          </cell>
          <cell r="JL142">
            <v>15545.044</v>
          </cell>
          <cell r="JM142">
            <v>1160.7850000000001</v>
          </cell>
          <cell r="JN142">
            <v>7110.4719999999998</v>
          </cell>
          <cell r="JO142">
            <v>9893.7910000000011</v>
          </cell>
          <cell r="JP142">
            <v>5651.2529999999997</v>
          </cell>
          <cell r="JQ142">
            <v>4925.1409999999996</v>
          </cell>
          <cell r="JR142">
            <v>6286.7629999999999</v>
          </cell>
          <cell r="JS142">
            <v>122.068</v>
          </cell>
          <cell r="JT142">
            <v>61.504000000000467</v>
          </cell>
          <cell r="JU142">
            <v>-111.1029999999995</v>
          </cell>
          <cell r="JV142">
            <v>579.87199999999996</v>
          </cell>
          <cell r="JW142">
            <v>2100.6849999999999</v>
          </cell>
          <cell r="JX142">
            <v>586.25199999999995</v>
          </cell>
          <cell r="JY142">
            <v>414.96499999999997</v>
          </cell>
          <cell r="JZ142">
            <v>472.33600000000001</v>
          </cell>
          <cell r="KA142">
            <v>491.91199999999998</v>
          </cell>
          <cell r="KB142">
            <v>167.27</v>
          </cell>
          <cell r="KC142">
            <v>443.33</v>
          </cell>
          <cell r="KD142">
            <v>16548.948</v>
          </cell>
          <cell r="KE142">
            <v>1662.8119999999999</v>
          </cell>
          <cell r="KF142">
            <v>7832.5969999999998</v>
          </cell>
          <cell r="KG142">
            <v>11022.097</v>
          </cell>
          <cell r="KH142">
            <v>5526.8509999999997</v>
          </cell>
          <cell r="KI142">
            <v>5085.22</v>
          </cell>
          <cell r="KJ142">
            <v>6683.509</v>
          </cell>
          <cell r="KK142">
            <v>150.92400000000001</v>
          </cell>
          <cell r="KL142">
            <v>-1961.7089999999989</v>
          </cell>
          <cell r="KM142">
            <v>-2152.6439999999989</v>
          </cell>
          <cell r="KN142">
            <v>90.343000000000018</v>
          </cell>
          <cell r="KO142">
            <v>1845.9849999999999</v>
          </cell>
          <cell r="KP142">
            <v>66.955999999999676</v>
          </cell>
          <cell r="KQ142">
            <v>-163.78500000000031</v>
          </cell>
          <cell r="KR142">
            <v>-101.6550000000003</v>
          </cell>
          <cell r="KS142">
            <v>606.65699999999958</v>
          </cell>
          <cell r="KT142">
            <v>-219.7060000000003</v>
          </cell>
          <cell r="KU142">
            <v>443.33</v>
          </cell>
          <cell r="KV142">
            <v>15856.317999999999</v>
          </cell>
          <cell r="KW142">
            <v>1613.703</v>
          </cell>
          <cell r="KX142">
            <v>7715.5749999999998</v>
          </cell>
          <cell r="KY142">
            <v>10614.451999999999</v>
          </cell>
          <cell r="KZ142">
            <v>5241.866</v>
          </cell>
          <cell r="LA142">
            <v>4393.3789999999999</v>
          </cell>
          <cell r="LB142">
            <v>6072.3809999999994</v>
          </cell>
          <cell r="LC142">
            <v>97.588999999999999</v>
          </cell>
          <cell r="LD142">
            <v>2762.1999999999989</v>
          </cell>
          <cell r="LE142">
            <v>2562.2189999999991</v>
          </cell>
          <cell r="LF142">
            <v>12.718999999999941</v>
          </cell>
          <cell r="LG142">
            <v>1816.1510000000001</v>
          </cell>
          <cell r="LH142">
            <v>467.56800000000021</v>
          </cell>
          <cell r="LI142">
            <v>319.87300000000022</v>
          </cell>
          <cell r="LJ142">
            <v>380.13600000000008</v>
          </cell>
          <cell r="LK142">
            <v>525.57500000000016</v>
          </cell>
          <cell r="LL142">
            <v>50.295000000000158</v>
          </cell>
          <cell r="LM142">
            <v>443.33</v>
          </cell>
          <cell r="LN142">
            <v>15424.018</v>
          </cell>
          <cell r="LO142">
            <v>1863.4829999999999</v>
          </cell>
          <cell r="LP142">
            <v>7211.3549999999996</v>
          </cell>
          <cell r="LQ142">
            <v>10169.647999999999</v>
          </cell>
          <cell r="LR142">
            <v>5254.37</v>
          </cell>
          <cell r="LS142">
            <v>4973.9590000000007</v>
          </cell>
          <cell r="LT142">
            <v>5885.8560000000007</v>
          </cell>
          <cell r="LU142">
            <v>183.43700000000001</v>
          </cell>
          <cell r="LV142">
            <v>433.20899999999949</v>
          </cell>
          <cell r="LW142">
            <v>242.8049999999995</v>
          </cell>
          <cell r="LX142">
            <v>20.83</v>
          </cell>
          <cell r="LY142">
            <v>2149.0079999999989</v>
          </cell>
          <cell r="LZ142">
            <v>868.15199999999959</v>
          </cell>
          <cell r="MA142">
            <v>712.24899999999957</v>
          </cell>
          <cell r="MB142">
            <v>777.29499999999962</v>
          </cell>
          <cell r="MC142">
            <v>295.18999999999971</v>
          </cell>
          <cell r="MD142">
            <v>358.50199999999961</v>
          </cell>
          <cell r="ME142">
            <v>443.33</v>
          </cell>
          <cell r="MF142">
            <v>15536.244000000001</v>
          </cell>
          <cell r="MG142">
            <v>1101.8009999999999</v>
          </cell>
          <cell r="MH142">
            <v>7381.741</v>
          </cell>
          <cell r="MI142">
            <v>10365.391</v>
          </cell>
          <cell r="MJ142">
            <v>5170.8530000000001</v>
          </cell>
          <cell r="MK142">
            <v>5387.0709999999999</v>
          </cell>
          <cell r="ML142">
            <v>6793.1790000000001</v>
          </cell>
          <cell r="MM142">
            <v>297.27499999999998</v>
          </cell>
          <cell r="MN142">
            <v>-354.05800000000067</v>
          </cell>
          <cell r="MO142">
            <v>-578.46000000000072</v>
          </cell>
          <cell r="MP142">
            <v>0</v>
          </cell>
          <cell r="MQ142">
            <v>1666.9359591194791</v>
          </cell>
          <cell r="MR142">
            <v>462.99108898235289</v>
          </cell>
          <cell r="MS142">
            <v>259.72076647785292</v>
          </cell>
          <cell r="MT142">
            <v>318.0635250470346</v>
          </cell>
          <cell r="MU142">
            <v>383.33337799454921</v>
          </cell>
          <cell r="MV142">
            <v>-35.294005757400782</v>
          </cell>
          <cell r="MW142">
            <v>443.33</v>
          </cell>
          <cell r="MX142">
            <v>15525.855336817909</v>
          </cell>
          <cell r="MY142">
            <v>1501.7118418119981</v>
          </cell>
          <cell r="MZ142">
            <v>7485.8982414308184</v>
          </cell>
          <cell r="NA142">
            <v>10390.296342575321</v>
          </cell>
          <cell r="NB142">
            <v>5135.5589942426004</v>
          </cell>
          <cell r="NC142">
            <v>5387.0709999999999</v>
          </cell>
          <cell r="ND142">
            <v>6498.1886279606388</v>
          </cell>
          <cell r="NE142">
            <v>162.5</v>
          </cell>
          <cell r="NF142">
            <v>479.64923527840591</v>
          </cell>
          <cell r="NG142">
            <v>374.28507986827458</v>
          </cell>
          <cell r="NH142">
            <v>0</v>
          </cell>
          <cell r="NI142">
            <v>2085.903522514885</v>
          </cell>
          <cell r="NJ142">
            <v>997.87763877497218</v>
          </cell>
          <cell r="NK142">
            <v>693.78777032918219</v>
          </cell>
          <cell r="NL142">
            <v>758.4507795271436</v>
          </cell>
          <cell r="NM142">
            <v>808.50140868754397</v>
          </cell>
          <cell r="NN142">
            <v>250.4641328807952</v>
          </cell>
          <cell r="NO142">
            <v>443.33</v>
          </cell>
          <cell r="NP142">
            <v>16511.672278191902</v>
          </cell>
          <cell r="NQ142">
            <v>1752.5992964639629</v>
          </cell>
          <cell r="NR142">
            <v>7583.735232232857</v>
          </cell>
          <cell r="NS142">
            <v>11275.927630796979</v>
          </cell>
          <cell r="NT142">
            <v>5235.7446473949176</v>
          </cell>
          <cell r="NU142">
            <v>5387.0709999999999</v>
          </cell>
          <cell r="NV142">
            <v>6424.9534109761826</v>
          </cell>
          <cell r="NW142">
            <v>162.5</v>
          </cell>
          <cell r="NX142">
            <v>418.45233927385112</v>
          </cell>
          <cell r="NY142">
            <v>315.34634355277069</v>
          </cell>
          <cell r="NZ142">
            <v>150.27847972847709</v>
          </cell>
          <cell r="OA142">
            <v>1997.86318057269</v>
          </cell>
          <cell r="OB142">
            <v>799.69251829993118</v>
          </cell>
          <cell r="OC142">
            <v>646.11018462664128</v>
          </cell>
          <cell r="OD142">
            <v>708.04394322439464</v>
          </cell>
          <cell r="OE142">
            <v>787.21699041715431</v>
          </cell>
          <cell r="OF142">
            <v>345.12297094973678</v>
          </cell>
          <cell r="OG142">
            <v>443.33</v>
          </cell>
          <cell r="OH142">
            <v>16618.100195161998</v>
          </cell>
          <cell r="OI142">
            <v>2206.256291756652</v>
          </cell>
          <cell r="OJ142">
            <v>7733.3073236351029</v>
          </cell>
          <cell r="OK142">
            <v>11123.513319554781</v>
          </cell>
          <cell r="OL142">
            <v>5494.5868756072196</v>
          </cell>
          <cell r="OM142">
            <v>5387.0709999999999</v>
          </cell>
          <cell r="ON142">
            <v>6120.3946741962973</v>
          </cell>
          <cell r="OO142">
            <v>211.50585000000001</v>
          </cell>
          <cell r="OP142">
            <v>604.88061839063585</v>
          </cell>
          <cell r="OQ142">
            <v>499.5657791636151</v>
          </cell>
          <cell r="OR142">
            <v>86.280742737434196</v>
          </cell>
          <cell r="OS142">
            <v>1504.802704610933</v>
          </cell>
          <cell r="OT142">
            <v>449.08414180310109</v>
          </cell>
          <cell r="OU142">
            <v>339.91597860549632</v>
          </cell>
          <cell r="OV142">
            <v>386.56486244843518</v>
          </cell>
          <cell r="OW142">
            <v>432.46852651146793</v>
          </cell>
          <cell r="OX142">
            <v>137.10345904123699</v>
          </cell>
          <cell r="OY142">
            <v>443.33</v>
          </cell>
          <cell r="OZ142">
            <v>16647.005552749819</v>
          </cell>
          <cell r="PA142">
            <v>2707.5805261364012</v>
          </cell>
          <cell r="PB142">
            <v>7898.1642897921638</v>
          </cell>
          <cell r="PC142">
            <v>11049.591082861671</v>
          </cell>
          <cell r="PD142">
            <v>5597.4144698881482</v>
          </cell>
          <cell r="PE142">
            <v>5387.0709999999999</v>
          </cell>
          <cell r="PF142">
            <v>5717.6421985409634</v>
          </cell>
          <cell r="PG142">
            <v>211.50585000000001</v>
          </cell>
          <cell r="PH142">
            <v>129.48269652513071</v>
          </cell>
          <cell r="PI142">
            <v>29.292555981479129</v>
          </cell>
          <cell r="PJ142">
            <v>34.275864760309247</v>
          </cell>
          <cell r="PK142">
            <v>1739.7576276367779</v>
          </cell>
          <cell r="PL142">
            <v>386.11805483449012</v>
          </cell>
          <cell r="PM142">
            <v>257.51214345077022</v>
          </cell>
          <cell r="PN142">
            <v>311.44462990751032</v>
          </cell>
          <cell r="PO142">
            <v>379.5658579000671</v>
          </cell>
          <cell r="PP142">
            <v>75.844256847237673</v>
          </cell>
          <cell r="PQ142">
            <v>443.33</v>
          </cell>
          <cell r="PR142">
            <v>16806.056243989409</v>
          </cell>
          <cell r="PS142">
            <v>1868.183724604929</v>
          </cell>
          <cell r="PT142">
            <v>8055.7376533354254</v>
          </cell>
          <cell r="PU142">
            <v>11151.75858146584</v>
          </cell>
          <cell r="PV142">
            <v>5654.297662523576</v>
          </cell>
          <cell r="PW142">
            <v>5387.0709999999999</v>
          </cell>
          <cell r="PX142">
            <v>6686.0517450322786</v>
          </cell>
          <cell r="PY142">
            <v>211.50585000000001</v>
          </cell>
          <cell r="PZ142">
            <v>-760.44625553205219</v>
          </cell>
          <cell r="QA142">
            <v>-853.58841666578655</v>
          </cell>
          <cell r="QB142">
            <v>18.961064211809418</v>
          </cell>
          <cell r="QC142">
            <v>2290.7082944563572</v>
          </cell>
          <cell r="QD142">
            <v>724.8256902152375</v>
          </cell>
          <cell r="QE142">
            <v>467.47544245780841</v>
          </cell>
          <cell r="QF142">
            <v>538.48739958595547</v>
          </cell>
          <cell r="QG142">
            <v>593.45225779869679</v>
          </cell>
          <cell r="QH142">
            <v>165.25212265268931</v>
          </cell>
          <cell r="QI142">
            <v>443.33</v>
          </cell>
          <cell r="QJ142">
            <v>17819.99214235042</v>
          </cell>
          <cell r="QK142">
            <v>2564.6190768035481</v>
          </cell>
          <cell r="QL142">
            <v>8196.2315462072784</v>
          </cell>
          <cell r="QM142">
            <v>12041.755387837329</v>
          </cell>
          <cell r="QN142">
            <v>5778.2367545130928</v>
          </cell>
          <cell r="QO142">
            <v>5387.0709999999999</v>
          </cell>
          <cell r="QP142">
            <v>6184.7114439523484</v>
          </cell>
          <cell r="QQ142">
            <v>211.50585000000001</v>
          </cell>
          <cell r="QR142">
            <v>789.91864528387907</v>
          </cell>
          <cell r="QS142">
            <v>688.03589953544838</v>
          </cell>
          <cell r="QT142">
            <v>41.313030663172327</v>
          </cell>
        </row>
        <row r="143">
          <cell r="A143" t="str">
            <v>SMFT3</v>
          </cell>
          <cell r="B143" t="str">
            <v>Smart Fit</v>
          </cell>
          <cell r="C143" t="str">
            <v>Retail</v>
          </cell>
          <cell r="D143" t="str">
            <v>Danniela Eiger</v>
          </cell>
          <cell r="E143">
            <v>45328</v>
          </cell>
          <cell r="F143" t="str">
            <v>Buy</v>
          </cell>
          <cell r="G143" t="b">
            <v>0</v>
          </cell>
          <cell r="H143" t="str">
            <v>BRL</v>
          </cell>
          <cell r="I143">
            <v>31</v>
          </cell>
          <cell r="J143">
            <v>0.14661552173913039</v>
          </cell>
          <cell r="K143">
            <v>6.6593999999999987E-2</v>
          </cell>
          <cell r="L143">
            <v>0.13061121739130441</v>
          </cell>
          <cell r="M143">
            <v>2930.587650487922</v>
          </cell>
          <cell r="N143">
            <v>1223.2247331161</v>
          </cell>
          <cell r="O143">
            <v>101.9513718723785</v>
          </cell>
          <cell r="P143">
            <v>591.38870948027352</v>
          </cell>
          <cell r="Q143">
            <v>591.29747214818508</v>
          </cell>
          <cell r="R143">
            <v>-10.766113510938579</v>
          </cell>
          <cell r="S143">
            <v>586.24228900000003</v>
          </cell>
          <cell r="T143">
            <v>12049.55036956712</v>
          </cell>
          <cell r="U143">
            <v>2922.8</v>
          </cell>
          <cell r="V143">
            <v>3132.0193008641791</v>
          </cell>
          <cell r="W143">
            <v>7841.4358665534473</v>
          </cell>
          <cell r="X143">
            <v>4208.114503096489</v>
          </cell>
          <cell r="Y143">
            <v>3419.893504988524</v>
          </cell>
          <cell r="Z143">
            <v>497.09350498852427</v>
          </cell>
          <cell r="AA143">
            <v>1007.587910717495</v>
          </cell>
          <cell r="AC143">
            <v>0</v>
          </cell>
          <cell r="AD143">
            <v>0</v>
          </cell>
          <cell r="AE143">
            <v>4275.9650177441727</v>
          </cell>
          <cell r="AF143">
            <v>2135.773797221299</v>
          </cell>
          <cell r="AG143">
            <v>840.92944335209461</v>
          </cell>
          <cell r="AH143">
            <v>1485.5908129206271</v>
          </cell>
          <cell r="AI143">
            <v>1309.000296302796</v>
          </cell>
          <cell r="AJ143">
            <v>399.82691149953251</v>
          </cell>
          <cell r="AK143">
            <v>586.24228900000003</v>
          </cell>
          <cell r="AL143">
            <v>12756.20735496936</v>
          </cell>
          <cell r="AM143">
            <v>1720.538044292214</v>
          </cell>
          <cell r="AN143">
            <v>4276.4085384830887</v>
          </cell>
          <cell r="AO143">
            <v>9125.6168070371095</v>
          </cell>
          <cell r="AP143">
            <v>4830.5904313825886</v>
          </cell>
          <cell r="AQ143">
            <v>4064.521581380644</v>
          </cell>
          <cell r="AR143">
            <v>2343.9835370884311</v>
          </cell>
          <cell r="AS143">
            <v>1537.879636218993</v>
          </cell>
          <cell r="AT143">
            <v>-216.23230688369341</v>
          </cell>
          <cell r="AU143">
            <v>-1367.797132050596</v>
          </cell>
          <cell r="AV143">
            <v>0</v>
          </cell>
          <cell r="AW143">
            <v>5281.006116041528</v>
          </cell>
          <cell r="AX143">
            <v>2628.0862684291051</v>
          </cell>
          <cell r="AY143">
            <v>933.89964968029233</v>
          </cell>
          <cell r="AZ143">
            <v>1703.1215376145201</v>
          </cell>
          <cell r="BA143">
            <v>1703.121537614519</v>
          </cell>
          <cell r="BB143">
            <v>561.93215619688647</v>
          </cell>
          <cell r="BC143">
            <v>586.24228900000003</v>
          </cell>
          <cell r="BD143">
            <v>13410.50139123366</v>
          </cell>
          <cell r="BE143">
            <v>1730.179194649678</v>
          </cell>
          <cell r="BF143">
            <v>4783.6216375718313</v>
          </cell>
          <cell r="BG143">
            <v>9217.9786871045235</v>
          </cell>
          <cell r="BH143">
            <v>5392.5225875794749</v>
          </cell>
          <cell r="BI143">
            <v>4064.521581380644</v>
          </cell>
          <cell r="BJ143">
            <v>2334.3423867309671</v>
          </cell>
          <cell r="BK143">
            <v>1276.434987022968</v>
          </cell>
          <cell r="BL143">
            <v>159.32616780390751</v>
          </cell>
          <cell r="BM143">
            <v>-191.9149287985357</v>
          </cell>
          <cell r="BN143">
            <v>0</v>
          </cell>
          <cell r="BO143">
            <v>6096.2243134841337</v>
          </cell>
          <cell r="BP143">
            <v>3027.9597298954659</v>
          </cell>
          <cell r="BQ143">
            <v>1128.199013767173</v>
          </cell>
          <cell r="BR143">
            <v>1991.779226313902</v>
          </cell>
          <cell r="BS143">
            <v>1991.779226313902</v>
          </cell>
          <cell r="BT143">
            <v>680.20986661286599</v>
          </cell>
          <cell r="BU143">
            <v>586.24228900000003</v>
          </cell>
          <cell r="BV143">
            <v>14161.71515981192</v>
          </cell>
          <cell r="BW143">
            <v>2033.4516463012451</v>
          </cell>
          <cell r="BX143">
            <v>5123.3478280460104</v>
          </cell>
          <cell r="BY143">
            <v>9288.9825890699212</v>
          </cell>
          <cell r="BZ143">
            <v>6072.7324541923417</v>
          </cell>
          <cell r="CA143">
            <v>4064.521581380644</v>
          </cell>
          <cell r="CB143">
            <v>2031.0699350793991</v>
          </cell>
          <cell r="CC143">
            <v>1203.306403020908</v>
          </cell>
          <cell r="CD143">
            <v>482.73365748278002</v>
          </cell>
          <cell r="CE143">
            <v>170.2296640810641</v>
          </cell>
          <cell r="CF143">
            <v>0</v>
          </cell>
          <cell r="CG143">
            <v>7075.518277307151</v>
          </cell>
          <cell r="CH143">
            <v>3536.0252227784072</v>
          </cell>
          <cell r="CI143">
            <v>1454.5136992571649</v>
          </cell>
          <cell r="CJ143">
            <v>2386.0637571688831</v>
          </cell>
          <cell r="CK143">
            <v>2386.0637571688831</v>
          </cell>
          <cell r="CL143">
            <v>952.17900201943212</v>
          </cell>
          <cell r="CM143">
            <v>586.24228900000003</v>
          </cell>
          <cell r="CN143">
            <v>15194.451485075841</v>
          </cell>
          <cell r="CO143">
            <v>2533.9363802165258</v>
          </cell>
          <cell r="CP143">
            <v>5496.5012227754396</v>
          </cell>
          <cell r="CQ143">
            <v>9369.5399123144052</v>
          </cell>
          <cell r="CR143">
            <v>7024.9114562117729</v>
          </cell>
          <cell r="CS143">
            <v>4064.521581380644</v>
          </cell>
          <cell r="CT143">
            <v>1530.585201164118</v>
          </cell>
          <cell r="CU143">
            <v>1304.7034526411469</v>
          </cell>
          <cell r="CV143">
            <v>656.62593191673432</v>
          </cell>
          <cell r="CW143">
            <v>344.12193851501843</v>
          </cell>
          <cell r="CX143">
            <v>0</v>
          </cell>
          <cell r="CY143">
            <v>8166.9918226730697</v>
          </cell>
          <cell r="CZ143">
            <v>4132.8378465165524</v>
          </cell>
          <cell r="DA143">
            <v>1865.1336502860729</v>
          </cell>
          <cell r="DB143">
            <v>2858.715241164497</v>
          </cell>
          <cell r="DC143">
            <v>2858.715241164497</v>
          </cell>
          <cell r="DD143">
            <v>1188.30512102885</v>
          </cell>
          <cell r="DE143">
            <v>586.24228900000003</v>
          </cell>
          <cell r="DF143">
            <v>16467.319747377729</v>
          </cell>
          <cell r="DG143">
            <v>3219.0332868228779</v>
          </cell>
          <cell r="DH143">
            <v>5906.9494465613479</v>
          </cell>
          <cell r="DI143">
            <v>9454.1030535874415</v>
          </cell>
          <cell r="DJ143">
            <v>8213.2165772406224</v>
          </cell>
          <cell r="DK143">
            <v>4064.521581380644</v>
          </cell>
          <cell r="DL143">
            <v>845.48829455776604</v>
          </cell>
          <cell r="DM143">
            <v>1404.029814664334</v>
          </cell>
          <cell r="DN143">
            <v>792.35286738856894</v>
          </cell>
          <cell r="DO143">
            <v>507.47722215262121</v>
          </cell>
          <cell r="DP143">
            <v>0</v>
          </cell>
          <cell r="DQ143">
            <v>9315.6390632923631</v>
          </cell>
          <cell r="DR143">
            <v>4755.5407149046514</v>
          </cell>
          <cell r="DS143">
            <v>2309.5836679600638</v>
          </cell>
          <cell r="DT143">
            <v>3349.7512332614779</v>
          </cell>
          <cell r="DU143">
            <v>3349.7512332614779</v>
          </cell>
          <cell r="DV143">
            <v>1592.802539101961</v>
          </cell>
          <cell r="DW143">
            <v>586.24228900000003</v>
          </cell>
          <cell r="DX143">
            <v>17783.02819447283</v>
          </cell>
          <cell r="DY143">
            <v>3922.846004634187</v>
          </cell>
          <cell r="DZ143">
            <v>6332.2334828446701</v>
          </cell>
          <cell r="EA143">
            <v>9544.014154922048</v>
          </cell>
          <cell r="EB143">
            <v>9439.0139230011209</v>
          </cell>
          <cell r="EC143">
            <v>4064.521581380644</v>
          </cell>
          <cell r="ED143">
            <v>141.67557674645789</v>
          </cell>
          <cell r="EE143">
            <v>1465.451601584736</v>
          </cell>
          <cell r="EF143">
            <v>1131.884432598526</v>
          </cell>
          <cell r="EG143">
            <v>838.20449864187412</v>
          </cell>
          <cell r="EH143">
            <v>367.0051933414656</v>
          </cell>
          <cell r="EI143">
            <v>10494.933751046799</v>
          </cell>
          <cell r="EJ143">
            <v>5389.3321954601306</v>
          </cell>
          <cell r="EK143">
            <v>2779.5203526693222</v>
          </cell>
          <cell r="EL143">
            <v>3846.416512140554</v>
          </cell>
          <cell r="EM143">
            <v>3846.416512140554</v>
          </cell>
          <cell r="EN143">
            <v>1980.1778280032299</v>
          </cell>
          <cell r="EO143">
            <v>586.24228900000003</v>
          </cell>
          <cell r="EP143">
            <v>19400.198568172069</v>
          </cell>
          <cell r="EQ143">
            <v>4910.4999137388386</v>
          </cell>
          <cell r="ER143">
            <v>6770.15920448003</v>
          </cell>
          <cell r="ES143">
            <v>9637.2688729690326</v>
          </cell>
          <cell r="ET143">
            <v>10962.929578653369</v>
          </cell>
          <cell r="EU143">
            <v>4064.521581380644</v>
          </cell>
          <cell r="EV143">
            <v>-845.97833235819417</v>
          </cell>
          <cell r="EW143">
            <v>1504.8218811065919</v>
          </cell>
          <cell r="EX143">
            <v>1454.125960490722</v>
          </cell>
          <cell r="EY143">
            <v>1160.4460265340699</v>
          </cell>
          <cell r="EZ143">
            <v>456.26217235097459</v>
          </cell>
          <cell r="FA143">
            <v>11705.533983421619</v>
          </cell>
          <cell r="FB143">
            <v>6043.3874594920626</v>
          </cell>
          <cell r="FC143">
            <v>3284.7134543236339</v>
          </cell>
          <cell r="FD143">
            <v>4357.6217243337278</v>
          </cell>
          <cell r="FE143">
            <v>4357.6217243337278</v>
          </cell>
          <cell r="FF143">
            <v>2413.3090375967458</v>
          </cell>
          <cell r="FG143">
            <v>586.24228900000003</v>
          </cell>
          <cell r="FH143">
            <v>21352.58794177731</v>
          </cell>
          <cell r="FI143">
            <v>6198.8726353342017</v>
          </cell>
          <cell r="FJ143">
            <v>7237.4991476437408</v>
          </cell>
          <cell r="FK143">
            <v>9732.4111992071903</v>
          </cell>
          <cell r="FL143">
            <v>12820.176626020449</v>
          </cell>
          <cell r="FM143">
            <v>4064.521581380644</v>
          </cell>
          <cell r="FN143">
            <v>-2134.3510539535569</v>
          </cell>
          <cell r="FO143">
            <v>1540.2482131738041</v>
          </cell>
          <cell r="FP143">
            <v>1783.2790679371001</v>
          </cell>
          <cell r="FQ143">
            <v>1489.599133980448</v>
          </cell>
          <cell r="FR143">
            <v>556.06199022966507</v>
          </cell>
          <cell r="FS143">
            <v>621.9884364920124</v>
          </cell>
          <cell r="FT143">
            <v>236.64720691731731</v>
          </cell>
          <cell r="FU143">
            <v>-48.950760058309207</v>
          </cell>
          <cell r="FV143">
            <v>66.377062322579789</v>
          </cell>
          <cell r="FW143">
            <v>66.432843638945513</v>
          </cell>
          <cell r="FX143">
            <v>-75.446619652452071</v>
          </cell>
          <cell r="FY143">
            <v>586.24228900000003</v>
          </cell>
          <cell r="FZ143">
            <v>11125.77808573286</v>
          </cell>
          <cell r="GA143">
            <v>3492.4544798593602</v>
          </cell>
          <cell r="GB143">
            <v>2635.3971614201942</v>
          </cell>
          <cell r="GC143">
            <v>6991.7552878801962</v>
          </cell>
          <cell r="GD143">
            <v>4134.0227979384726</v>
          </cell>
          <cell r="GE143">
            <v>3505.9394839411011</v>
          </cell>
          <cell r="GF143">
            <v>13.48500408174095</v>
          </cell>
          <cell r="GG143">
            <v>213.32967439092661</v>
          </cell>
          <cell r="GI143">
            <v>0</v>
          </cell>
          <cell r="GJ143">
            <v>0</v>
          </cell>
          <cell r="GK143">
            <v>689.09702903380071</v>
          </cell>
          <cell r="GL143">
            <v>272.91608082243761</v>
          </cell>
          <cell r="GM143">
            <v>4.530732067711206</v>
          </cell>
          <cell r="GN143">
            <v>121.4149288320302</v>
          </cell>
          <cell r="GO143">
            <v>121.4153310279647</v>
          </cell>
          <cell r="GP143">
            <v>-40.031022259636458</v>
          </cell>
          <cell r="GQ143">
            <v>586.24228900000003</v>
          </cell>
          <cell r="GR143">
            <v>10819.611545432181</v>
          </cell>
          <cell r="GS143">
            <v>2763.7170000000001</v>
          </cell>
          <cell r="GT143">
            <v>2858.825385905172</v>
          </cell>
          <cell r="GU143">
            <v>6670.2634777330859</v>
          </cell>
          <cell r="GV143">
            <v>4149.3474960790654</v>
          </cell>
          <cell r="GW143">
            <v>3018.1261410343659</v>
          </cell>
          <cell r="GX143">
            <v>254.40914103436671</v>
          </cell>
          <cell r="GY143">
            <v>280.58450018801312</v>
          </cell>
          <cell r="HA143">
            <v>0</v>
          </cell>
          <cell r="HB143">
            <v>0</v>
          </cell>
          <cell r="HC143">
            <v>766.30144993746046</v>
          </cell>
          <cell r="HD143">
            <v>328.36480797345968</v>
          </cell>
          <cell r="HE143">
            <v>47.552883603893463</v>
          </cell>
          <cell r="HF143">
            <v>173.79394740767651</v>
          </cell>
          <cell r="HG143">
            <v>173.78357500828139</v>
          </cell>
          <cell r="HH143">
            <v>29.878779509434331</v>
          </cell>
          <cell r="HI143">
            <v>586.24228900000003</v>
          </cell>
          <cell r="HJ143">
            <v>11105.2</v>
          </cell>
          <cell r="HK143">
            <v>2710.8</v>
          </cell>
          <cell r="HL143">
            <v>2959.4</v>
          </cell>
          <cell r="HM143">
            <v>6935.3000000000011</v>
          </cell>
          <cell r="HN143">
            <v>4169.8999999999996</v>
          </cell>
          <cell r="HO143">
            <v>3074.3</v>
          </cell>
          <cell r="HP143">
            <v>363.5</v>
          </cell>
          <cell r="HQ143">
            <v>220.40061342229171</v>
          </cell>
          <cell r="HS143">
            <v>0</v>
          </cell>
          <cell r="HT143">
            <v>0</v>
          </cell>
          <cell r="HU143">
            <v>853.20073502464868</v>
          </cell>
          <cell r="HV143">
            <v>385.29663740288532</v>
          </cell>
          <cell r="HW143">
            <v>98.818516259082941</v>
          </cell>
          <cell r="HX143">
            <v>229.80277091798681</v>
          </cell>
          <cell r="HY143">
            <v>229.66572247299339</v>
          </cell>
          <cell r="HZ143">
            <v>74.832748891715667</v>
          </cell>
          <cell r="IA143">
            <v>586.24228900000003</v>
          </cell>
          <cell r="IB143">
            <v>12049.55036956712</v>
          </cell>
          <cell r="IC143">
            <v>2922.8</v>
          </cell>
          <cell r="ID143">
            <v>3132.0193008641791</v>
          </cell>
          <cell r="IE143">
            <v>7841.4358665534473</v>
          </cell>
          <cell r="IF143">
            <v>4208.114503096489</v>
          </cell>
          <cell r="IG143">
            <v>3419.893504988524</v>
          </cell>
          <cell r="IH143">
            <v>497.09350498852427</v>
          </cell>
          <cell r="II143">
            <v>293.27312271626317</v>
          </cell>
          <cell r="IK143">
            <v>0</v>
          </cell>
          <cell r="IL143">
            <v>0</v>
          </cell>
          <cell r="IM143">
            <v>981.94313911535801</v>
          </cell>
          <cell r="IN143">
            <v>493.48069239166881</v>
          </cell>
          <cell r="IO143">
            <v>157.9319992764529</v>
          </cell>
          <cell r="IP143">
            <v>303.65464175940872</v>
          </cell>
          <cell r="IQ143">
            <v>303.65464175940792</v>
          </cell>
          <cell r="IR143">
            <v>105.3327172228656</v>
          </cell>
          <cell r="IS143">
            <v>586.24228900000003</v>
          </cell>
          <cell r="IT143">
            <v>12438.301959532721</v>
          </cell>
          <cell r="IU143">
            <v>2771.6</v>
          </cell>
          <cell r="IV143">
            <v>3446.7031486986139</v>
          </cell>
          <cell r="IW143">
            <v>8071.8732598637134</v>
          </cell>
          <cell r="IX143">
            <v>4366.4286964571593</v>
          </cell>
          <cell r="IY143">
            <v>3405.0243240494092</v>
          </cell>
          <cell r="IZ143">
            <v>633.42432404940928</v>
          </cell>
          <cell r="JA143">
            <v>228.3887954214006</v>
          </cell>
          <cell r="JC143">
            <v>0</v>
          </cell>
          <cell r="JD143">
            <v>0</v>
          </cell>
          <cell r="JE143">
            <v>1042.4349938733151</v>
          </cell>
          <cell r="JF143">
            <v>523.77140142029327</v>
          </cell>
          <cell r="JG143">
            <v>355.18982307517462</v>
          </cell>
          <cell r="JH143">
            <v>515.93079311028555</v>
          </cell>
          <cell r="JI143">
            <v>339.33967565028593</v>
          </cell>
          <cell r="JJ143">
            <v>107.8771180059956</v>
          </cell>
          <cell r="JK143">
            <v>586.24228900000003</v>
          </cell>
          <cell r="JL143">
            <v>12656.64619233946</v>
          </cell>
          <cell r="JM143">
            <v>2677.4</v>
          </cell>
          <cell r="JN143">
            <v>3504.473368166914</v>
          </cell>
          <cell r="JO143">
            <v>8065.0159999999996</v>
          </cell>
          <cell r="JP143">
            <v>4591.6296757235759</v>
          </cell>
          <cell r="JQ143">
            <v>3274.1087836703159</v>
          </cell>
          <cell r="JR143">
            <v>596.70878367031628</v>
          </cell>
          <cell r="JS143">
            <v>242.4333190543102</v>
          </cell>
          <cell r="JU143">
            <v>0</v>
          </cell>
          <cell r="JV143">
            <v>0</v>
          </cell>
          <cell r="JW143">
            <v>1089.1895540485821</v>
          </cell>
          <cell r="JX143">
            <v>547.11242054058357</v>
          </cell>
          <cell r="JY143">
            <v>163.62093478851389</v>
          </cell>
          <cell r="JZ143">
            <v>327.22175635842098</v>
          </cell>
          <cell r="KA143">
            <v>327.22204701165691</v>
          </cell>
          <cell r="KB143">
            <v>94.407251156648172</v>
          </cell>
          <cell r="KC143">
            <v>586.24228900000003</v>
          </cell>
          <cell r="KD143">
            <v>13195.348031952521</v>
          </cell>
          <cell r="KE143">
            <v>2767</v>
          </cell>
          <cell r="KF143">
            <v>3709.5161522151429</v>
          </cell>
          <cell r="KG143">
            <v>8456.9670000000006</v>
          </cell>
          <cell r="KH143">
            <v>4738.3809154028568</v>
          </cell>
          <cell r="KI143">
            <v>3464.521581380644</v>
          </cell>
          <cell r="KJ143">
            <v>697.52158138064442</v>
          </cell>
          <cell r="KK143">
            <v>324.99842863257209</v>
          </cell>
          <cell r="KM143">
            <v>0</v>
          </cell>
          <cell r="KN143">
            <v>0</v>
          </cell>
          <cell r="KO143">
            <v>1162.397330706918</v>
          </cell>
          <cell r="KP143">
            <v>571.40928286875419</v>
          </cell>
          <cell r="KQ143">
            <v>164.1866862119534</v>
          </cell>
          <cell r="KR143">
            <v>338.78362169251199</v>
          </cell>
          <cell r="KS143">
            <v>338.78393188144503</v>
          </cell>
          <cell r="KT143">
            <v>92.209825114023459</v>
          </cell>
          <cell r="KU143">
            <v>586.24228900000003</v>
          </cell>
          <cell r="KV143">
            <v>12756.20735496936</v>
          </cell>
          <cell r="KW143">
            <v>1720.538044292214</v>
          </cell>
          <cell r="KX143">
            <v>4276.4085384830887</v>
          </cell>
          <cell r="KY143">
            <v>9125.6168070371095</v>
          </cell>
          <cell r="KZ143">
            <v>4830.5904313825886</v>
          </cell>
          <cell r="LA143">
            <v>4064.521581380644</v>
          </cell>
          <cell r="LB143">
            <v>2343.9835370884311</v>
          </cell>
          <cell r="LC143">
            <v>741.48932174850449</v>
          </cell>
          <cell r="LE143">
            <v>0</v>
          </cell>
          <cell r="LF143">
            <v>0</v>
          </cell>
          <cell r="LG143">
            <v>4275.9650177441727</v>
          </cell>
          <cell r="LH143">
            <v>2135.773797221299</v>
          </cell>
          <cell r="LI143">
            <v>840.92944335209461</v>
          </cell>
          <cell r="LJ143">
            <v>1485.5908129206271</v>
          </cell>
          <cell r="LK143">
            <v>1309.000296302796</v>
          </cell>
          <cell r="LL143">
            <v>399.82691149953251</v>
          </cell>
          <cell r="LM143">
            <v>586.24228900000003</v>
          </cell>
          <cell r="LN143">
            <v>12756.20735496936</v>
          </cell>
          <cell r="LO143">
            <v>1720.538044292214</v>
          </cell>
          <cell r="LP143">
            <v>4276.4085384830887</v>
          </cell>
          <cell r="LQ143">
            <v>9125.6168070371095</v>
          </cell>
          <cell r="LR143">
            <v>4830.5904313825886</v>
          </cell>
          <cell r="LS143">
            <v>4064.521581380644</v>
          </cell>
          <cell r="LT143">
            <v>2343.9835370884311</v>
          </cell>
          <cell r="LU143">
            <v>1537.879636218993</v>
          </cell>
          <cell r="LV143">
            <v>-216.23230688369341</v>
          </cell>
          <cell r="LW143">
            <v>-1367.797132050596</v>
          </cell>
          <cell r="LX143">
            <v>0</v>
          </cell>
          <cell r="LY143">
            <v>1253.1861093884629</v>
          </cell>
          <cell r="LZ143">
            <v>627.24292318837092</v>
          </cell>
          <cell r="MA143">
            <v>232.1781048118539</v>
          </cell>
          <cell r="MB143">
            <v>417.6496490013464</v>
          </cell>
          <cell r="MC143">
            <v>417.6496490013464</v>
          </cell>
          <cell r="MD143">
            <v>135.0278881294407</v>
          </cell>
          <cell r="ME143">
            <v>586.24228900000003</v>
          </cell>
          <cell r="MF143">
            <v>12933.46148941554</v>
          </cell>
          <cell r="MG143">
            <v>1684.5085032700099</v>
          </cell>
          <cell r="MH143">
            <v>4440.7584348312193</v>
          </cell>
          <cell r="MI143">
            <v>9167.8430533538467</v>
          </cell>
          <cell r="MJ143">
            <v>4965.6183195120302</v>
          </cell>
          <cell r="MK143">
            <v>4064.521581380644</v>
          </cell>
          <cell r="ML143">
            <v>2380.013078110635</v>
          </cell>
          <cell r="MM143">
            <v>349.821440537623</v>
          </cell>
          <cell r="MO143">
            <v>-95.963089022945709</v>
          </cell>
          <cell r="MP143">
            <v>0</v>
          </cell>
          <cell r="MQ143">
            <v>1298.413364012667</v>
          </cell>
          <cell r="MR143">
            <v>647.79799815981619</v>
          </cell>
          <cell r="MS143">
            <v>231.86692369931799</v>
          </cell>
          <cell r="MT143">
            <v>424.03210157319268</v>
          </cell>
          <cell r="MU143">
            <v>424.03210157319268</v>
          </cell>
          <cell r="MV143">
            <v>137.86369270422389</v>
          </cell>
          <cell r="MW143">
            <v>586.24228900000003</v>
          </cell>
          <cell r="MX143">
            <v>13087.22503122932</v>
          </cell>
          <cell r="MY143">
            <v>1712.7436523592321</v>
          </cell>
          <cell r="MZ143">
            <v>4537.6428996271152</v>
          </cell>
          <cell r="NA143">
            <v>9183.7429024634039</v>
          </cell>
          <cell r="NB143">
            <v>5103.4820122162537</v>
          </cell>
          <cell r="NC143">
            <v>4064.521581380644</v>
          </cell>
          <cell r="ND143">
            <v>2351.777929021413</v>
          </cell>
          <cell r="NE143">
            <v>289.04964266976958</v>
          </cell>
          <cell r="NG143">
            <v>-88.730588378707424</v>
          </cell>
          <cell r="NH143">
            <v>0</v>
          </cell>
          <cell r="NI143">
            <v>1336.4742053079699</v>
          </cell>
          <cell r="NJ143">
            <v>663.85276900997724</v>
          </cell>
          <cell r="NK143">
            <v>227.0136105176409</v>
          </cell>
          <cell r="NL143">
            <v>420.80237028729653</v>
          </cell>
          <cell r="NM143">
            <v>420.80237028729653</v>
          </cell>
          <cell r="NN143">
            <v>138.13660167086709</v>
          </cell>
          <cell r="NO143">
            <v>586.24228900000003</v>
          </cell>
          <cell r="NP143">
            <v>13239.543322742609</v>
          </cell>
          <cell r="NQ143">
            <v>1737.74526723555</v>
          </cell>
          <cell r="NR143">
            <v>4640.8543767770643</v>
          </cell>
          <cell r="NS143">
            <v>9197.9245923058261</v>
          </cell>
          <cell r="NT143">
            <v>5241.6186138871208</v>
          </cell>
          <cell r="NU143">
            <v>4064.521581380644</v>
          </cell>
          <cell r="NV143">
            <v>2326.7763141450951</v>
          </cell>
          <cell r="NW143">
            <v>297.00023691960462</v>
          </cell>
          <cell r="NY143">
            <v>-83.273709600394994</v>
          </cell>
          <cell r="NZ143">
            <v>0</v>
          </cell>
          <cell r="UG143">
            <v>-108.79041644694971</v>
          </cell>
          <cell r="UH143">
            <v>-157.44422336234729</v>
          </cell>
          <cell r="UI143">
            <v>-196.4558751436962</v>
          </cell>
          <cell r="UJ143">
            <v>-235.53514682115451</v>
          </cell>
          <cell r="UK143">
            <v>-204.93495644951139</v>
          </cell>
          <cell r="UL143">
            <v>-154.43604679745951</v>
          </cell>
          <cell r="UM143">
            <v>-85.309768920878582</v>
          </cell>
          <cell r="UN143">
            <v>-14.295065693717619</v>
          </cell>
          <cell r="UO143">
            <v>85.359213734941761</v>
          </cell>
          <cell r="UP143">
            <v>-23.728365870156939</v>
          </cell>
          <cell r="UQ143">
            <v>-44.913944171740027</v>
          </cell>
          <cell r="UR143">
            <v>-11.935100195867999</v>
          </cell>
          <cell r="US143">
            <v>-28.21300620918478</v>
          </cell>
          <cell r="UT143">
            <v>-31.500414036184321</v>
          </cell>
          <cell r="UU143">
            <v>-38.624789182711211</v>
          </cell>
          <cell r="UV143">
            <v>-43.176822721490304</v>
          </cell>
          <cell r="UW143">
            <v>-44.142197421961441</v>
          </cell>
          <cell r="UX143">
            <v>-157.44422336234729</v>
          </cell>
          <cell r="UY143">
            <v>-54.976151886078704</v>
          </cell>
          <cell r="UZ143">
            <v>-50.943442460179106</v>
          </cell>
          <cell r="VA143">
            <v>-45.731981028313967</v>
          </cell>
        </row>
        <row r="144">
          <cell r="A144" t="str">
            <v>SMTO3</v>
          </cell>
          <cell r="B144" t="str">
            <v>São Martinho</v>
          </cell>
          <cell r="C144" t="str">
            <v>Agribusiness</v>
          </cell>
          <cell r="D144" t="str">
            <v>Leonardo Alencar</v>
          </cell>
          <cell r="E144">
            <v>45502</v>
          </cell>
          <cell r="F144" t="str">
            <v>Neutral</v>
          </cell>
          <cell r="G144" t="b">
            <v>0</v>
          </cell>
          <cell r="H144" t="str">
            <v>BRL</v>
          </cell>
          <cell r="I144">
            <v>31.6</v>
          </cell>
          <cell r="J144">
            <v>0.13608100000000001</v>
          </cell>
          <cell r="K144">
            <v>9.6204755484169749E-2</v>
          </cell>
          <cell r="L144">
            <v>0.1040606070691604</v>
          </cell>
          <cell r="M144">
            <v>5719.9530000000004</v>
          </cell>
          <cell r="N144">
            <v>2420.2640000000001</v>
          </cell>
          <cell r="O144">
            <v>2412.7020000000002</v>
          </cell>
          <cell r="P144">
            <v>4045.0606581070479</v>
          </cell>
          <cell r="Q144">
            <v>3141.951963174155</v>
          </cell>
          <cell r="R144">
            <v>1480.8679999999999</v>
          </cell>
          <cell r="S144">
            <v>332.435</v>
          </cell>
          <cell r="T144">
            <v>17359.145</v>
          </cell>
          <cell r="U144">
            <v>2972.7669999999998</v>
          </cell>
          <cell r="V144">
            <v>6771.2089999999998</v>
          </cell>
          <cell r="W144">
            <v>12040.72</v>
          </cell>
          <cell r="X144">
            <v>5318.4250000000002</v>
          </cell>
          <cell r="Y144">
            <v>5888.3490000000002</v>
          </cell>
          <cell r="Z144">
            <v>8895.2000000000007</v>
          </cell>
          <cell r="AA144">
            <v>2471.5630000000001</v>
          </cell>
          <cell r="AB144">
            <v>382.81500000000028</v>
          </cell>
          <cell r="AC144">
            <v>182.6140000000002</v>
          </cell>
          <cell r="AD144">
            <v>-807.55700000000002</v>
          </cell>
          <cell r="AE144">
            <v>6627.5659999999998</v>
          </cell>
          <cell r="AF144">
            <v>2037.911000000001</v>
          </cell>
          <cell r="AG144">
            <v>2076.549</v>
          </cell>
          <cell r="AH144">
            <v>4206.7669999999998</v>
          </cell>
          <cell r="AI144">
            <v>3355.5408590312491</v>
          </cell>
          <cell r="AJ144">
            <v>1015.744</v>
          </cell>
          <cell r="AK144">
            <v>332.435</v>
          </cell>
          <cell r="AL144">
            <v>18823.785</v>
          </cell>
          <cell r="AM144">
            <v>3078.2809999999999</v>
          </cell>
          <cell r="AN144">
            <v>7606.567</v>
          </cell>
          <cell r="AO144">
            <v>12911.422</v>
          </cell>
          <cell r="AP144">
            <v>5912.3629999999994</v>
          </cell>
          <cell r="AQ144">
            <v>6623.8829999999998</v>
          </cell>
          <cell r="AR144">
            <v>9665.6540000000005</v>
          </cell>
          <cell r="AS144">
            <v>2528.6759999999999</v>
          </cell>
          <cell r="AT144">
            <v>627.1700000000003</v>
          </cell>
          <cell r="AU144">
            <v>289.22600000000028</v>
          </cell>
          <cell r="AV144">
            <v>-375.84</v>
          </cell>
          <cell r="AW144">
            <v>6891.7379999999994</v>
          </cell>
          <cell r="AX144">
            <v>1675.4469999999999</v>
          </cell>
          <cell r="AY144">
            <v>2531.4850000000001</v>
          </cell>
          <cell r="AZ144">
            <v>4458.6719999999996</v>
          </cell>
          <cell r="BA144">
            <v>3070.14641591087</v>
          </cell>
          <cell r="BB144">
            <v>1476.279</v>
          </cell>
          <cell r="BC144">
            <v>332.435</v>
          </cell>
          <cell r="BD144">
            <v>20369.199000000001</v>
          </cell>
          <cell r="BE144">
            <v>3150.7779999999998</v>
          </cell>
          <cell r="BF144">
            <v>8042.8980000000001</v>
          </cell>
          <cell r="BG144">
            <v>13487.9578</v>
          </cell>
          <cell r="BH144">
            <v>6881.2413999999999</v>
          </cell>
          <cell r="BI144">
            <v>6536.8180000000002</v>
          </cell>
          <cell r="BJ144">
            <v>9411.5779999999995</v>
          </cell>
          <cell r="BK144">
            <v>2489.6129999999998</v>
          </cell>
          <cell r="BL144">
            <v>1214.2764</v>
          </cell>
          <cell r="BM144">
            <v>857.12940000000003</v>
          </cell>
          <cell r="BN144">
            <v>-140.94999999999999</v>
          </cell>
          <cell r="BO144">
            <v>7468.3878369019249</v>
          </cell>
          <cell r="BP144">
            <v>2119.6723989184889</v>
          </cell>
          <cell r="BQ144">
            <v>1424.591151052088</v>
          </cell>
          <cell r="BR144">
            <v>4020.0636329545819</v>
          </cell>
          <cell r="BS144">
            <v>3573.9907329381458</v>
          </cell>
          <cell r="BT144">
            <v>569.28775867746208</v>
          </cell>
          <cell r="BU144">
            <v>332.435</v>
          </cell>
          <cell r="BV144">
            <v>21081.761628852171</v>
          </cell>
          <cell r="BW144">
            <v>3074.874741883712</v>
          </cell>
          <cell r="BX144">
            <v>8110.708451279881</v>
          </cell>
          <cell r="BY144">
            <v>14473.57984414004</v>
          </cell>
          <cell r="BZ144">
            <v>6608.1817847121274</v>
          </cell>
          <cell r="CA144">
            <v>7359.1849999999986</v>
          </cell>
          <cell r="CB144">
            <v>10229.534</v>
          </cell>
          <cell r="CC144">
            <v>2800</v>
          </cell>
          <cell r="CD144">
            <v>262.87032461427287</v>
          </cell>
          <cell r="CE144">
            <v>-130.70968415095109</v>
          </cell>
          <cell r="CF144">
            <v>-235.01697396533669</v>
          </cell>
          <cell r="CG144">
            <v>8636.0663897577724</v>
          </cell>
          <cell r="CH144">
            <v>2627.6779142581959</v>
          </cell>
          <cell r="CI144">
            <v>1802.191509054996</v>
          </cell>
          <cell r="CJ144">
            <v>4738.4540815726396</v>
          </cell>
          <cell r="CK144">
            <v>4047.568770392018</v>
          </cell>
          <cell r="CL144">
            <v>955.16870695657053</v>
          </cell>
          <cell r="CM144">
            <v>332.435</v>
          </cell>
          <cell r="CN144">
            <v>22004.320734026391</v>
          </cell>
          <cell r="CO144">
            <v>3452.2137214713539</v>
          </cell>
          <cell r="CP144">
            <v>7516.3818826949391</v>
          </cell>
          <cell r="CQ144">
            <v>14918.55459583598</v>
          </cell>
          <cell r="CR144">
            <v>7085.7661381904118</v>
          </cell>
          <cell r="CS144">
            <v>7359.1849999999986</v>
          </cell>
          <cell r="CT144">
            <v>10229.534</v>
          </cell>
          <cell r="CU144">
            <v>2400.631821413996</v>
          </cell>
          <cell r="CV144">
            <v>1308.8492254500791</v>
          </cell>
          <cell r="CW144">
            <v>854.92333306592627</v>
          </cell>
          <cell r="CX144">
            <v>-477.58435347828532</v>
          </cell>
          <cell r="CY144">
            <v>8812.7936303349343</v>
          </cell>
          <cell r="CZ144">
            <v>2676.4386847210681</v>
          </cell>
          <cell r="DA144">
            <v>1833.8516596700131</v>
          </cell>
          <cell r="DB144">
            <v>4859.9556447407576</v>
          </cell>
          <cell r="DC144">
            <v>4154.9321543139631</v>
          </cell>
          <cell r="DD144">
            <v>985.4087184455434</v>
          </cell>
          <cell r="DE144">
            <v>332.435</v>
          </cell>
          <cell r="DF144">
            <v>22891.543202479879</v>
          </cell>
          <cell r="DG144">
            <v>4113.6694672689646</v>
          </cell>
          <cell r="DH144">
            <v>6918.8804362349583</v>
          </cell>
          <cell r="DI144">
            <v>15313.07270506669</v>
          </cell>
          <cell r="DJ144">
            <v>7578.4704974131837</v>
          </cell>
          <cell r="DK144">
            <v>7359.1849999999986</v>
          </cell>
          <cell r="DL144">
            <v>10229.534</v>
          </cell>
          <cell r="DM144">
            <v>2472.8521936745528</v>
          </cell>
          <cell r="DN144">
            <v>1564.323581138533</v>
          </cell>
          <cell r="DO144">
            <v>1154.160105020384</v>
          </cell>
          <cell r="DP144">
            <v>-492.7043592227717</v>
          </cell>
          <cell r="DQ144">
            <v>8776.1332251510812</v>
          </cell>
          <cell r="DR144">
            <v>2649.5352639709622</v>
          </cell>
          <cell r="DS144">
            <v>1807.669424015372</v>
          </cell>
          <cell r="DT144">
            <v>4821.8437778487432</v>
          </cell>
          <cell r="DU144">
            <v>4119.7531198366569</v>
          </cell>
          <cell r="DV144">
            <v>974.01803251434399</v>
          </cell>
          <cell r="DW144">
            <v>332.435</v>
          </cell>
          <cell r="DX144">
            <v>23299.872264834139</v>
          </cell>
          <cell r="DY144">
            <v>4338.2625691419889</v>
          </cell>
          <cell r="DZ144">
            <v>6364.710432515255</v>
          </cell>
          <cell r="EA144">
            <v>15721.40176742095</v>
          </cell>
          <cell r="EB144">
            <v>7578.4704974131837</v>
          </cell>
          <cell r="EC144">
            <v>7359.1849999999986</v>
          </cell>
          <cell r="ED144">
            <v>10229.534</v>
          </cell>
          <cell r="EE144">
            <v>2503.72353926595</v>
          </cell>
          <cell r="EF144">
            <v>1553.212327858517</v>
          </cell>
          <cell r="EG144">
            <v>1198.611134387367</v>
          </cell>
          <cell r="EH144">
            <v>-974.01803251434399</v>
          </cell>
          <cell r="EI144">
            <v>8725.905101611761</v>
          </cell>
          <cell r="EJ144">
            <v>2615.3184797298441</v>
          </cell>
          <cell r="EK144">
            <v>1775.257401783623</v>
          </cell>
          <cell r="EL144">
            <v>4772.9011357752961</v>
          </cell>
          <cell r="EM144">
            <v>4074.8287276463552</v>
          </cell>
          <cell r="EN144">
            <v>963.99804776638564</v>
          </cell>
          <cell r="EO144">
            <v>332.435</v>
          </cell>
          <cell r="EP144">
            <v>23704.121580775351</v>
          </cell>
          <cell r="EQ144">
            <v>4520.3124223120694</v>
          </cell>
          <cell r="ER144">
            <v>5857.7486911938377</v>
          </cell>
          <cell r="ES144">
            <v>16125.651083362171</v>
          </cell>
          <cell r="ET144">
            <v>7578.4704974131837</v>
          </cell>
          <cell r="EU144">
            <v>7359.1849999999986</v>
          </cell>
          <cell r="EV144">
            <v>10229.534</v>
          </cell>
          <cell r="EW144">
            <v>2533.7721722901229</v>
          </cell>
          <cell r="EX144">
            <v>1481.7832738502809</v>
          </cell>
          <cell r="EY144">
            <v>1146.0479009364651</v>
          </cell>
          <cell r="EZ144">
            <v>-963.99804776638564</v>
          </cell>
          <cell r="FA144">
            <v>8631.2229428767023</v>
          </cell>
          <cell r="FB144">
            <v>2557.5254593108821</v>
          </cell>
          <cell r="FC144">
            <v>1722.938591509627</v>
          </cell>
          <cell r="FD144">
            <v>4688.9496401368006</v>
          </cell>
          <cell r="FE144">
            <v>3998.4518047066649</v>
          </cell>
          <cell r="FF144">
            <v>935.34221277220092</v>
          </cell>
          <cell r="FG144">
            <v>332.435</v>
          </cell>
          <cell r="FH144">
            <v>24097.814094619691</v>
          </cell>
          <cell r="FI144">
            <v>4657.7739133437863</v>
          </cell>
          <cell r="FJ144">
            <v>5406.9270303828998</v>
          </cell>
          <cell r="FK144">
            <v>16519.343597206509</v>
          </cell>
          <cell r="FL144">
            <v>7578.4704974131837</v>
          </cell>
          <cell r="FM144">
            <v>7359.1849999999986</v>
          </cell>
          <cell r="FN144">
            <v>10229.534</v>
          </cell>
          <cell r="FO144">
            <v>2557.3419501830499</v>
          </cell>
          <cell r="FP144">
            <v>1393.2468890514469</v>
          </cell>
          <cell r="FQ144">
            <v>1072.8037038039181</v>
          </cell>
          <cell r="FR144">
            <v>-935.34221277220092</v>
          </cell>
          <cell r="FS144">
            <v>1287.779</v>
          </cell>
          <cell r="FT144">
            <v>491.125</v>
          </cell>
          <cell r="FU144">
            <v>372.16800000000001</v>
          </cell>
          <cell r="FV144">
            <v>740.54652083081987</v>
          </cell>
          <cell r="FW144">
            <v>688.30657408421393</v>
          </cell>
          <cell r="FX144">
            <v>190.09100000000001</v>
          </cell>
          <cell r="FY144">
            <v>332.435</v>
          </cell>
          <cell r="FZ144">
            <v>13108.357</v>
          </cell>
          <cell r="GA144">
            <v>1326.25</v>
          </cell>
          <cell r="GB144">
            <v>5920.1790000000001</v>
          </cell>
          <cell r="GC144">
            <v>8631.9560000000001</v>
          </cell>
          <cell r="GD144">
            <v>4476.4009999999998</v>
          </cell>
          <cell r="GE144">
            <v>3750.502</v>
          </cell>
          <cell r="GF144">
            <v>5642.7720000000008</v>
          </cell>
          <cell r="GG144">
            <v>452.22500000000002</v>
          </cell>
          <cell r="GH144">
            <v>-285.75799999999981</v>
          </cell>
          <cell r="GI144">
            <v>-311.96199999999982</v>
          </cell>
          <cell r="GJ144">
            <v>0</v>
          </cell>
          <cell r="GK144">
            <v>1417.8050000000001</v>
          </cell>
          <cell r="GL144">
            <v>628.78100000000006</v>
          </cell>
          <cell r="GM144">
            <v>544.76700000000005</v>
          </cell>
          <cell r="GN144">
            <v>903.08555417873413</v>
          </cell>
          <cell r="GO144">
            <v>790.09372956429922</v>
          </cell>
          <cell r="GP144">
            <v>368.41199999999998</v>
          </cell>
          <cell r="GQ144">
            <v>332.435</v>
          </cell>
          <cell r="GR144">
            <v>13815.356</v>
          </cell>
          <cell r="GS144">
            <v>1351.3340000000001</v>
          </cell>
          <cell r="GT144">
            <v>5752.06</v>
          </cell>
          <cell r="GU144">
            <v>9329.6129999999994</v>
          </cell>
          <cell r="GV144">
            <v>4485.7429999999986</v>
          </cell>
          <cell r="GW144">
            <v>4602.7960000000003</v>
          </cell>
          <cell r="GX144">
            <v>6391.0609999999997</v>
          </cell>
          <cell r="GY144">
            <v>482.31000000000012</v>
          </cell>
          <cell r="GZ144">
            <v>-662.80200000000036</v>
          </cell>
          <cell r="HA144">
            <v>-681.81100000000038</v>
          </cell>
          <cell r="HB144">
            <v>-299.99299999999999</v>
          </cell>
          <cell r="HC144">
            <v>1531.7329999999999</v>
          </cell>
          <cell r="HD144">
            <v>703.0569999999999</v>
          </cell>
          <cell r="HE144">
            <v>1036.7059999999999</v>
          </cell>
          <cell r="HF144">
            <v>1445.295583097494</v>
          </cell>
          <cell r="HG144">
            <v>892.79573290587314</v>
          </cell>
          <cell r="HH144">
            <v>696.93799999999987</v>
          </cell>
          <cell r="HI144">
            <v>332.435</v>
          </cell>
          <cell r="HJ144">
            <v>14398.278</v>
          </cell>
          <cell r="HK144">
            <v>1502.94</v>
          </cell>
          <cell r="HL144">
            <v>6122.3559999999998</v>
          </cell>
          <cell r="HM144">
            <v>9556.1189999999988</v>
          </cell>
          <cell r="HN144">
            <v>4842.1589999999997</v>
          </cell>
          <cell r="HO144">
            <v>4883.232</v>
          </cell>
          <cell r="HP144">
            <v>6598.3449999999993</v>
          </cell>
          <cell r="HQ144">
            <v>695.26</v>
          </cell>
          <cell r="HR144">
            <v>800.89500000000044</v>
          </cell>
          <cell r="HS144">
            <v>722.14200000000039</v>
          </cell>
          <cell r="HT144">
            <v>-507.56400000000002</v>
          </cell>
          <cell r="HU144">
            <v>1482.636</v>
          </cell>
          <cell r="HV144">
            <v>597.30099999999993</v>
          </cell>
          <cell r="HW144">
            <v>459.06099999999992</v>
          </cell>
          <cell r="HX144">
            <v>956.13300000000004</v>
          </cell>
          <cell r="HY144">
            <v>770.75592661976896</v>
          </cell>
          <cell r="HZ144">
            <v>225.42699999999991</v>
          </cell>
          <cell r="IA144">
            <v>332.435</v>
          </cell>
          <cell r="IB144">
            <v>17359.145</v>
          </cell>
          <cell r="IC144">
            <v>2972.7669999999998</v>
          </cell>
          <cell r="ID144">
            <v>6771.2089999999998</v>
          </cell>
          <cell r="IE144">
            <v>12040.72</v>
          </cell>
          <cell r="IF144">
            <v>5318.4250000000002</v>
          </cell>
          <cell r="IG144">
            <v>5888.3490000000002</v>
          </cell>
          <cell r="IH144">
            <v>8895.2000000000007</v>
          </cell>
          <cell r="II144">
            <v>841.76800000000003</v>
          </cell>
          <cell r="IJ144">
            <v>530.47999999999934</v>
          </cell>
          <cell r="IK144">
            <v>454.24499999999932</v>
          </cell>
          <cell r="IL144">
            <v>0</v>
          </cell>
          <cell r="IM144">
            <v>1697.4590000000001</v>
          </cell>
          <cell r="IN144">
            <v>581.06200000000013</v>
          </cell>
          <cell r="IO144">
            <v>515.82000000000016</v>
          </cell>
          <cell r="IP144">
            <v>1031.001</v>
          </cell>
          <cell r="IQ144">
            <v>875.69400241447124</v>
          </cell>
          <cell r="IR144">
            <v>221.57900000000009</v>
          </cell>
          <cell r="IS144">
            <v>332.435</v>
          </cell>
          <cell r="IT144">
            <v>17964.462</v>
          </cell>
          <cell r="IU144">
            <v>2829.3969999999999</v>
          </cell>
          <cell r="IV144">
            <v>6898.625</v>
          </cell>
          <cell r="IW144">
            <v>12581.873</v>
          </cell>
          <cell r="IX144">
            <v>5382.5889999999999</v>
          </cell>
          <cell r="IY144">
            <v>6032.9670000000006</v>
          </cell>
          <cell r="IZ144">
            <v>9184.9060000000009</v>
          </cell>
          <cell r="JA144">
            <v>573.50099999999998</v>
          </cell>
          <cell r="JB144">
            <v>-85.145999999999844</v>
          </cell>
          <cell r="JC144">
            <v>-199.1929999999999</v>
          </cell>
          <cell r="JD144">
            <v>0</v>
          </cell>
          <cell r="JE144">
            <v>1581.7950000000001</v>
          </cell>
          <cell r="JF144">
            <v>533.55100000000016</v>
          </cell>
          <cell r="JG144">
            <v>439.08500000000021</v>
          </cell>
          <cell r="JH144">
            <v>880.37900000000002</v>
          </cell>
          <cell r="JI144">
            <v>787.71364536273916</v>
          </cell>
          <cell r="JJ144">
            <v>212.59600000000009</v>
          </cell>
          <cell r="JK144">
            <v>332.435</v>
          </cell>
          <cell r="JL144">
            <v>18067.006000000001</v>
          </cell>
          <cell r="JM144">
            <v>1875.1579999999999</v>
          </cell>
          <cell r="JN144">
            <v>6811.348</v>
          </cell>
          <cell r="JO144">
            <v>12614.984</v>
          </cell>
          <cell r="JP144">
            <v>5452.0219999999999</v>
          </cell>
          <cell r="JQ144">
            <v>6100.3019999999997</v>
          </cell>
          <cell r="JR144">
            <v>9304.0010000000002</v>
          </cell>
          <cell r="JS144">
            <v>501.74200000000002</v>
          </cell>
          <cell r="JT144">
            <v>-1021.476</v>
          </cell>
          <cell r="JU144">
            <v>-1055.8389999999999</v>
          </cell>
          <cell r="JV144">
            <v>-235.84100000000001</v>
          </cell>
          <cell r="JW144">
            <v>1534.0940000000001</v>
          </cell>
          <cell r="JX144">
            <v>466.11300000000011</v>
          </cell>
          <cell r="JY144">
            <v>803.41700000000003</v>
          </cell>
          <cell r="JZ144">
            <v>1323.104</v>
          </cell>
          <cell r="KA144">
            <v>774.99369999360022</v>
          </cell>
          <cell r="KB144">
            <v>429.69200000000001</v>
          </cell>
          <cell r="KC144">
            <v>332.435</v>
          </cell>
          <cell r="KD144">
            <v>18855.766</v>
          </cell>
          <cell r="KE144">
            <v>2691.0459999999998</v>
          </cell>
          <cell r="KF144">
            <v>7001.558</v>
          </cell>
          <cell r="KG144">
            <v>13067.040999999999</v>
          </cell>
          <cell r="KH144">
            <v>5788.7250000000004</v>
          </cell>
          <cell r="KI144">
            <v>6675.7089999999998</v>
          </cell>
          <cell r="KJ144">
            <v>9724.9289999999983</v>
          </cell>
          <cell r="KK144">
            <v>653.88699999999994</v>
          </cell>
          <cell r="KL144">
            <v>585.83800000000053</v>
          </cell>
          <cell r="KM144">
            <v>499.17900000000049</v>
          </cell>
          <cell r="KN144">
            <v>-139.999</v>
          </cell>
          <cell r="KO144">
            <v>1814.2180000000001</v>
          </cell>
          <cell r="KP144">
            <v>457.18500000000017</v>
          </cell>
          <cell r="KQ144">
            <v>318.22700000000009</v>
          </cell>
          <cell r="KR144">
            <v>972.2829999999999</v>
          </cell>
          <cell r="KS144">
            <v>917.13951126043844</v>
          </cell>
          <cell r="KT144">
            <v>151.87700000000009</v>
          </cell>
          <cell r="KU144">
            <v>332.435</v>
          </cell>
          <cell r="KV144">
            <v>18823.785</v>
          </cell>
          <cell r="KW144">
            <v>3078.2809999999999</v>
          </cell>
          <cell r="KX144">
            <v>7606.567</v>
          </cell>
          <cell r="KY144">
            <v>12911.422</v>
          </cell>
          <cell r="KZ144">
            <v>5912.3629999999994</v>
          </cell>
          <cell r="LA144">
            <v>6623.8829999999998</v>
          </cell>
          <cell r="LB144">
            <v>9665.6540000000005</v>
          </cell>
          <cell r="LC144">
            <v>799.54600000000005</v>
          </cell>
          <cell r="LD144">
            <v>1147.954</v>
          </cell>
          <cell r="LE144">
            <v>1045.079</v>
          </cell>
          <cell r="LF144">
            <v>0</v>
          </cell>
          <cell r="LG144">
            <v>1342.587</v>
          </cell>
          <cell r="LH144">
            <v>510.98899999999998</v>
          </cell>
          <cell r="LI144">
            <v>380.49</v>
          </cell>
          <cell r="LJ144">
            <v>800.62300000000005</v>
          </cell>
          <cell r="LK144">
            <v>557.26144532343562</v>
          </cell>
          <cell r="LL144">
            <v>220.26800000000009</v>
          </cell>
          <cell r="LM144">
            <v>332.435</v>
          </cell>
          <cell r="LN144">
            <v>18970.984</v>
          </cell>
          <cell r="LO144">
            <v>2370.27</v>
          </cell>
          <cell r="LP144">
            <v>7339.6540000000005</v>
          </cell>
          <cell r="LQ144">
            <v>12892.048000000001</v>
          </cell>
          <cell r="LR144">
            <v>6078.9359999999997</v>
          </cell>
          <cell r="LS144">
            <v>5922.8009999999986</v>
          </cell>
          <cell r="LT144">
            <v>9055.6980000000003</v>
          </cell>
          <cell r="LU144">
            <v>451.108</v>
          </cell>
          <cell r="LV144">
            <v>-182.16300000000069</v>
          </cell>
          <cell r="LW144">
            <v>-290.18500000000068</v>
          </cell>
          <cell r="LX144">
            <v>0</v>
          </cell>
          <cell r="LY144">
            <v>1534.989</v>
          </cell>
          <cell r="LZ144">
            <v>481.99</v>
          </cell>
          <cell r="MA144">
            <v>857.84400000000005</v>
          </cell>
          <cell r="MB144">
            <v>1277.472</v>
          </cell>
          <cell r="MC144">
            <v>654.95798321750829</v>
          </cell>
          <cell r="MD144">
            <v>418.09400000000011</v>
          </cell>
          <cell r="ME144">
            <v>332.435</v>
          </cell>
          <cell r="MF144">
            <v>19137.14</v>
          </cell>
          <cell r="MG144">
            <v>1613.0039999999999</v>
          </cell>
          <cell r="MH144">
            <v>7234.0259999999998</v>
          </cell>
          <cell r="MI144">
            <v>12969.797</v>
          </cell>
          <cell r="MJ144">
            <v>6167.3429999999998</v>
          </cell>
          <cell r="MK144">
            <v>6042.4180000000006</v>
          </cell>
          <cell r="ML144">
            <v>9140.0810000000019</v>
          </cell>
          <cell r="MM144">
            <v>423.26</v>
          </cell>
          <cell r="MN144">
            <v>-444.43299999999931</v>
          </cell>
          <cell r="MO144">
            <v>-511.72599999999932</v>
          </cell>
          <cell r="MP144">
            <v>-408.16500000000002</v>
          </cell>
          <cell r="MQ144">
            <v>1592.4010000000001</v>
          </cell>
          <cell r="MR144">
            <v>339.95100000000002</v>
          </cell>
          <cell r="MS144">
            <v>233.65600000000001</v>
          </cell>
          <cell r="MT144">
            <v>777.36899999999991</v>
          </cell>
          <cell r="MU144">
            <v>703.84545677786105</v>
          </cell>
          <cell r="MV144">
            <v>210.63499999999999</v>
          </cell>
          <cell r="MW144">
            <v>332.435</v>
          </cell>
          <cell r="MX144">
            <v>19492.875</v>
          </cell>
          <cell r="MY144">
            <v>1617.8030000000001</v>
          </cell>
          <cell r="MZ144">
            <v>7369.0150000000003</v>
          </cell>
          <cell r="NA144">
            <v>13013.315000000001</v>
          </cell>
          <cell r="NB144">
            <v>6479.5599999999986</v>
          </cell>
          <cell r="NC144">
            <v>6399.5959999999995</v>
          </cell>
          <cell r="ND144">
            <v>9533.2950000000001</v>
          </cell>
          <cell r="NE144">
            <v>584.80799999999999</v>
          </cell>
          <cell r="NF144">
            <v>-623.15699999999913</v>
          </cell>
          <cell r="NG144">
            <v>-733.66999999999916</v>
          </cell>
          <cell r="NH144">
            <v>0</v>
          </cell>
          <cell r="NI144">
            <v>2421.761</v>
          </cell>
          <cell r="NJ144">
            <v>342.51699999999983</v>
          </cell>
          <cell r="NK144">
            <v>1059.4949999999999</v>
          </cell>
          <cell r="NL144">
            <v>1603.2080000000001</v>
          </cell>
          <cell r="NM144">
            <v>1154.0815305920651</v>
          </cell>
          <cell r="NN144">
            <v>627.28199999999981</v>
          </cell>
          <cell r="NO144">
            <v>332.435</v>
          </cell>
          <cell r="NP144">
            <v>20369.199000000001</v>
          </cell>
          <cell r="NQ144">
            <v>3150.7779999999998</v>
          </cell>
          <cell r="NR144">
            <v>8042.8980000000001</v>
          </cell>
          <cell r="NS144">
            <v>13487.9578</v>
          </cell>
          <cell r="NT144">
            <v>6881.2413999999999</v>
          </cell>
          <cell r="NU144">
            <v>6536.8180000000002</v>
          </cell>
          <cell r="NV144">
            <v>9411.5779999999995</v>
          </cell>
          <cell r="NW144">
            <v>1030.4369999999999</v>
          </cell>
          <cell r="NX144">
            <v>2464.029399999999</v>
          </cell>
          <cell r="NY144">
            <v>2392.710399999999</v>
          </cell>
          <cell r="NZ144">
            <v>267.21499999999997</v>
          </cell>
          <cell r="OA144">
            <v>1643.7090000000001</v>
          </cell>
          <cell r="OB144">
            <v>512.17000000000007</v>
          </cell>
          <cell r="OC144">
            <v>363.61900000000003</v>
          </cell>
          <cell r="OD144">
            <v>907.33199999999999</v>
          </cell>
          <cell r="OE144">
            <v>672.33872907326656</v>
          </cell>
          <cell r="OF144">
            <v>106.32</v>
          </cell>
          <cell r="OG144">
            <v>332.435</v>
          </cell>
          <cell r="OH144">
            <v>21645.460999999999</v>
          </cell>
          <cell r="OI144">
            <v>3428.0970000000002</v>
          </cell>
          <cell r="OJ144">
            <v>8026.8069999999998</v>
          </cell>
          <cell r="OK144">
            <v>15166.504999999999</v>
          </cell>
          <cell r="OL144">
            <v>6478.9560000000001</v>
          </cell>
          <cell r="OM144">
            <v>7536.8179999999993</v>
          </cell>
          <cell r="ON144">
            <v>10460.281000000001</v>
          </cell>
          <cell r="OO144">
            <v>577.02299999999991</v>
          </cell>
          <cell r="OP144">
            <v>50.117600000000039</v>
          </cell>
          <cell r="OQ144">
            <v>-47.430399999999977</v>
          </cell>
          <cell r="OR144">
            <v>0</v>
          </cell>
          <cell r="OS144">
            <v>1958.412</v>
          </cell>
          <cell r="OT144">
            <v>567.846</v>
          </cell>
          <cell r="OU144">
            <v>417.16099999999989</v>
          </cell>
          <cell r="OV144">
            <v>960.87399999999991</v>
          </cell>
          <cell r="OW144">
            <v>943.10771275539298</v>
          </cell>
          <cell r="OX144">
            <v>187.44900000000001</v>
          </cell>
          <cell r="OY144">
            <v>332.435</v>
          </cell>
          <cell r="OZ144">
            <v>21205.84</v>
          </cell>
          <cell r="PA144">
            <v>2584.8829999999998</v>
          </cell>
          <cell r="PB144">
            <v>7813.6490000000003</v>
          </cell>
          <cell r="PC144">
            <v>14638.16</v>
          </cell>
          <cell r="PD144">
            <v>6567.6800000000012</v>
          </cell>
          <cell r="PE144">
            <v>7359.1849999999986</v>
          </cell>
          <cell r="PF144">
            <v>10229.534</v>
          </cell>
          <cell r="PG144">
            <v>470.19200000000001</v>
          </cell>
          <cell r="PH144">
            <v>-728.67100000000028</v>
          </cell>
          <cell r="PI144">
            <v>-808.28800000000024</v>
          </cell>
          <cell r="PJ144">
            <v>0</v>
          </cell>
          <cell r="PK144">
            <v>2135.026021262207</v>
          </cell>
          <cell r="PL144">
            <v>569.67119755877457</v>
          </cell>
          <cell r="PM144">
            <v>361.63393360172932</v>
          </cell>
          <cell r="PN144">
            <v>1090.6220484663511</v>
          </cell>
          <cell r="PO144">
            <v>983.87074740324056</v>
          </cell>
          <cell r="PP144">
            <v>163.6059139320638</v>
          </cell>
          <cell r="PQ144">
            <v>332.435</v>
          </cell>
          <cell r="PR144">
            <v>21184.082828496401</v>
          </cell>
          <cell r="PS144">
            <v>1162.547606688818</v>
          </cell>
          <cell r="PT144">
            <v>8009.6880770796006</v>
          </cell>
          <cell r="PU144">
            <v>14452.796914564329</v>
          </cell>
          <cell r="PV144">
            <v>6731.2859139320644</v>
          </cell>
          <cell r="PW144">
            <v>7359.1849999999986</v>
          </cell>
          <cell r="PX144">
            <v>10229.534</v>
          </cell>
          <cell r="PY144">
            <v>876.39249999999993</v>
          </cell>
          <cell r="PZ144">
            <v>-1343.725035018166</v>
          </cell>
          <cell r="QA144">
            <v>-1422.335393311181</v>
          </cell>
          <cell r="QB144">
            <v>0</v>
          </cell>
          <cell r="QC144">
            <v>1731.240815639718</v>
          </cell>
          <cell r="QD144">
            <v>469.98520135971438</v>
          </cell>
          <cell r="QE144">
            <v>282.17721745035863</v>
          </cell>
          <cell r="QF144">
            <v>1061.235584488232</v>
          </cell>
          <cell r="QG144">
            <v>974.67354370624594</v>
          </cell>
          <cell r="QH144">
            <v>111.9128447453984</v>
          </cell>
          <cell r="QI144">
            <v>332.435</v>
          </cell>
          <cell r="QJ144">
            <v>21081.761628852171</v>
          </cell>
          <cell r="QK144">
            <v>3074.874741883712</v>
          </cell>
          <cell r="QL144">
            <v>8110.708451279881</v>
          </cell>
          <cell r="QM144">
            <v>14473.57984414004</v>
          </cell>
          <cell r="QN144">
            <v>6608.1817847121274</v>
          </cell>
          <cell r="QO144">
            <v>7359.1849999999986</v>
          </cell>
          <cell r="QP144">
            <v>10229.534</v>
          </cell>
          <cell r="QQ144">
            <v>876.39249999999993</v>
          </cell>
          <cell r="QR144">
            <v>2285.14875963244</v>
          </cell>
          <cell r="QS144">
            <v>2147.3441091602308</v>
          </cell>
          <cell r="QT144">
            <v>-235.01697396533669</v>
          </cell>
        </row>
        <row r="145">
          <cell r="A145" t="str">
            <v>SOJA3</v>
          </cell>
          <cell r="B145" t="str">
            <v>Boa Safra</v>
          </cell>
          <cell r="C145" t="str">
            <v>Agribusiness</v>
          </cell>
          <cell r="D145" t="str">
            <v>Leonardo Alencar</v>
          </cell>
          <cell r="E145">
            <v>45441</v>
          </cell>
          <cell r="F145" t="str">
            <v>Buy</v>
          </cell>
          <cell r="G145" t="b">
            <v>0</v>
          </cell>
          <cell r="H145" t="str">
            <v>BRL</v>
          </cell>
          <cell r="I145">
            <v>20.9</v>
          </cell>
          <cell r="J145">
            <v>0.1618</v>
          </cell>
          <cell r="K145">
            <v>0.15403658339756529</v>
          </cell>
          <cell r="L145">
            <v>0.1503903395888162</v>
          </cell>
          <cell r="M145">
            <v>1771.4549999999999</v>
          </cell>
          <cell r="N145">
            <v>233.28599999999989</v>
          </cell>
          <cell r="O145">
            <v>186.72499999999999</v>
          </cell>
          <cell r="P145">
            <v>190.41199999999981</v>
          </cell>
          <cell r="Q145">
            <v>190.41199999999981</v>
          </cell>
          <cell r="R145">
            <v>175.66299999999981</v>
          </cell>
          <cell r="S145">
            <v>135.322</v>
          </cell>
          <cell r="T145">
            <v>959.476</v>
          </cell>
          <cell r="U145">
            <v>321.733</v>
          </cell>
          <cell r="V145">
            <v>448.81900000000002</v>
          </cell>
          <cell r="W145">
            <v>383.66199999999998</v>
          </cell>
          <cell r="X145">
            <v>957.12119999999993</v>
          </cell>
          <cell r="Y145">
            <v>293.73700000000002</v>
          </cell>
          <cell r="Z145">
            <v>-27.995999999999981</v>
          </cell>
          <cell r="AA145">
            <v>206.178</v>
          </cell>
          <cell r="AB145">
            <v>-93.086000000000013</v>
          </cell>
          <cell r="AC145">
            <v>-87.577000000000012</v>
          </cell>
          <cell r="AD145">
            <v>4.7</v>
          </cell>
          <cell r="AE145">
            <v>2078.7489999999998</v>
          </cell>
          <cell r="AF145">
            <v>307.90699999999958</v>
          </cell>
          <cell r="AG145">
            <v>253.07399999999959</v>
          </cell>
          <cell r="AH145">
            <v>258.62899999999962</v>
          </cell>
          <cell r="AI145">
            <v>258.62899999999962</v>
          </cell>
          <cell r="AJ145">
            <v>345.14299999999969</v>
          </cell>
          <cell r="AK145">
            <v>135.322</v>
          </cell>
          <cell r="AL145">
            <v>1549.3530000000001</v>
          </cell>
          <cell r="AM145">
            <v>730.11400000000003</v>
          </cell>
          <cell r="AN145">
            <v>665.274</v>
          </cell>
          <cell r="AO145">
            <v>995.29099999999994</v>
          </cell>
          <cell r="AP145">
            <v>1133.2070000000001</v>
          </cell>
          <cell r="AQ145">
            <v>1266.7760000000001</v>
          </cell>
          <cell r="AR145">
            <v>536.66199999999981</v>
          </cell>
          <cell r="AS145">
            <v>219.792</v>
          </cell>
          <cell r="AT145">
            <v>-45.356000000000449</v>
          </cell>
          <cell r="AU145">
            <v>-44.681000000000438</v>
          </cell>
          <cell r="AV145">
            <v>36.728999999999999</v>
          </cell>
          <cell r="AW145">
            <v>2766.9199516633712</v>
          </cell>
          <cell r="AX145">
            <v>443.52487542849212</v>
          </cell>
          <cell r="AY145">
            <v>357.12333756709859</v>
          </cell>
          <cell r="AZ145">
            <v>375.66566941393012</v>
          </cell>
          <cell r="BA145">
            <v>375.66566941393012</v>
          </cell>
          <cell r="BB145">
            <v>247.73444791199279</v>
          </cell>
          <cell r="BC145">
            <v>135.322</v>
          </cell>
          <cell r="BD145">
            <v>1960.544600209927</v>
          </cell>
          <cell r="BE145">
            <v>960.18038548262541</v>
          </cell>
          <cell r="BF145">
            <v>645.4706681531685</v>
          </cell>
          <cell r="BG145">
            <v>1101.0740000000001</v>
          </cell>
          <cell r="BH145">
            <v>1645.1932209734459</v>
          </cell>
          <cell r="BI145">
            <v>1163.5889999999999</v>
          </cell>
          <cell r="BJ145">
            <v>203.4086145173745</v>
          </cell>
          <cell r="BK145">
            <v>196.857</v>
          </cell>
          <cell r="BL145">
            <v>42.888224237303753</v>
          </cell>
          <cell r="BM145">
            <v>-25.522387578828091</v>
          </cell>
          <cell r="BN145">
            <v>75.915226938546425</v>
          </cell>
          <cell r="BO145">
            <v>3283.553998276177</v>
          </cell>
          <cell r="BP145">
            <v>557.47913189107703</v>
          </cell>
          <cell r="BQ145">
            <v>458.25973136528643</v>
          </cell>
          <cell r="BR145">
            <v>481.5471889264245</v>
          </cell>
          <cell r="BS145">
            <v>481.5471889264245</v>
          </cell>
          <cell r="BT145">
            <v>284.35473588165718</v>
          </cell>
          <cell r="BU145">
            <v>135.322</v>
          </cell>
          <cell r="BV145">
            <v>2029.3657814594389</v>
          </cell>
          <cell r="BW145">
            <v>869.12935937685802</v>
          </cell>
          <cell r="BX145">
            <v>828.44560608860627</v>
          </cell>
          <cell r="BY145">
            <v>320.47199999999998</v>
          </cell>
          <cell r="BZ145">
            <v>1858.459272884689</v>
          </cell>
          <cell r="CA145">
            <v>1163.5889999999999</v>
          </cell>
          <cell r="CB145">
            <v>294.45964062314192</v>
          </cell>
          <cell r="CC145">
            <v>206.26239549657581</v>
          </cell>
          <cell r="CD145">
            <v>82.853969377861858</v>
          </cell>
          <cell r="CE145">
            <v>-19.962342135353069</v>
          </cell>
          <cell r="CF145">
            <v>71.088683970414294</v>
          </cell>
          <cell r="CG145">
            <v>3487.6265875360859</v>
          </cell>
          <cell r="CH145">
            <v>592.12641040792323</v>
          </cell>
          <cell r="CI145">
            <v>486.14155137560158</v>
          </cell>
          <cell r="CJ145">
            <v>510.87632235515048</v>
          </cell>
          <cell r="CK145">
            <v>510.87632235515048</v>
          </cell>
          <cell r="CL145">
            <v>300.83292621914018</v>
          </cell>
          <cell r="CM145">
            <v>135.322</v>
          </cell>
          <cell r="CN145">
            <v>2079.9677787209989</v>
          </cell>
          <cell r="CO145">
            <v>855.76247780300514</v>
          </cell>
          <cell r="CP145">
            <v>1019.679617742766</v>
          </cell>
          <cell r="CQ145">
            <v>327.65399999999988</v>
          </cell>
          <cell r="CR145">
            <v>2084.0839675490452</v>
          </cell>
          <cell r="CS145">
            <v>1163.5889999999999</v>
          </cell>
          <cell r="CT145">
            <v>307.8265221969948</v>
          </cell>
          <cell r="CU145">
            <v>215.96878263370911</v>
          </cell>
          <cell r="CV145">
            <v>171.9417435826085</v>
          </cell>
          <cell r="CW145">
            <v>61.841349980932193</v>
          </cell>
          <cell r="CX145">
            <v>75.208231554785058</v>
          </cell>
          <cell r="CY145">
            <v>4015.960207973375</v>
          </cell>
          <cell r="CZ145">
            <v>681.82646352868096</v>
          </cell>
          <cell r="DA145">
            <v>564.55024745117521</v>
          </cell>
          <cell r="DB145">
            <v>593.03203972853589</v>
          </cell>
          <cell r="DC145">
            <v>593.03203972853589</v>
          </cell>
          <cell r="DD145">
            <v>362.70440265887248</v>
          </cell>
          <cell r="DE145">
            <v>135.322</v>
          </cell>
          <cell r="DF145">
            <v>2313.2122679542322</v>
          </cell>
          <cell r="DG145">
            <v>923.39477250783079</v>
          </cell>
          <cell r="DH145">
            <v>1100.4337038340359</v>
          </cell>
          <cell r="DI145">
            <v>163.63199999999989</v>
          </cell>
          <cell r="DJ145">
            <v>2356.1122695431991</v>
          </cell>
          <cell r="DK145">
            <v>1163.5889999999999</v>
          </cell>
          <cell r="DL145">
            <v>240.19422749216909</v>
          </cell>
          <cell r="DM145">
            <v>109.23587836863</v>
          </cell>
          <cell r="DN145">
            <v>269.47813949712838</v>
          </cell>
          <cell r="DO145">
            <v>158.3083953695438</v>
          </cell>
          <cell r="DP145">
            <v>90.67610066471812</v>
          </cell>
          <cell r="DQ145">
            <v>4411.6665431196006</v>
          </cell>
          <cell r="DR145">
            <v>749.00916383357298</v>
          </cell>
          <cell r="DS145">
            <v>627.49130850523898</v>
          </cell>
          <cell r="DT145">
            <v>658.77950947611555</v>
          </cell>
          <cell r="DU145">
            <v>658.77950947611555</v>
          </cell>
          <cell r="DV145">
            <v>417.38571836323229</v>
          </cell>
          <cell r="DW145">
            <v>135.322</v>
          </cell>
          <cell r="DX145">
            <v>2616.8003640220209</v>
          </cell>
          <cell r="DY145">
            <v>1102.944208120661</v>
          </cell>
          <cell r="DZ145">
            <v>1141.319396260441</v>
          </cell>
          <cell r="EA145">
            <v>1449.3889999999999</v>
          </cell>
          <cell r="EB145">
            <v>2669.1515583156229</v>
          </cell>
          <cell r="EC145">
            <v>1163.5889999999999</v>
          </cell>
          <cell r="ED145">
            <v>60.644791879339436</v>
          </cell>
          <cell r="EE145">
            <v>72.173893397281887</v>
          </cell>
          <cell r="EF145">
            <v>389.6550257548364</v>
          </cell>
          <cell r="EG145">
            <v>283.89586520363792</v>
          </cell>
          <cell r="EH145">
            <v>104.3464295908081</v>
          </cell>
          <cell r="EI145">
            <v>4594.2767967911223</v>
          </cell>
          <cell r="EJ145">
            <v>780.01258443961569</v>
          </cell>
          <cell r="EK145">
            <v>658.86544763837594</v>
          </cell>
          <cell r="EL145">
            <v>691.4487479238478</v>
          </cell>
          <cell r="EM145">
            <v>691.4487479238478</v>
          </cell>
          <cell r="EN145">
            <v>453.97619354896312</v>
          </cell>
          <cell r="EO145">
            <v>135.322</v>
          </cell>
          <cell r="EP145">
            <v>2927.4111855727601</v>
          </cell>
          <cell r="EQ145">
            <v>1356.3137645236329</v>
          </cell>
          <cell r="ER145">
            <v>1185.697088504892</v>
          </cell>
          <cell r="ES145">
            <v>1554.5350000000001</v>
          </cell>
          <cell r="ET145">
            <v>3009.6337034773451</v>
          </cell>
          <cell r="EU145">
            <v>1163.5889999999999</v>
          </cell>
          <cell r="EV145">
            <v>-192.72476452363341</v>
          </cell>
          <cell r="EW145">
            <v>76.960992529923175</v>
          </cell>
          <cell r="EX145">
            <v>458.25881049238581</v>
          </cell>
          <cell r="EY145">
            <v>366.86360479021369</v>
          </cell>
          <cell r="EZ145">
            <v>113.4940483872408</v>
          </cell>
          <cell r="FA145">
            <v>4784.4407405277807</v>
          </cell>
          <cell r="FB145">
            <v>812.29846441203381</v>
          </cell>
          <cell r="FC145">
            <v>691.74377385248852</v>
          </cell>
          <cell r="FD145">
            <v>725.67574535571748</v>
          </cell>
          <cell r="FE145">
            <v>725.67574535571748</v>
          </cell>
          <cell r="FF145">
            <v>496.49450613004342</v>
          </cell>
          <cell r="FG145">
            <v>135.322</v>
          </cell>
          <cell r="FH145">
            <v>3266.7280418539422</v>
          </cell>
          <cell r="FI145">
            <v>1636.021565419815</v>
          </cell>
          <cell r="FJ145">
            <v>1233.8575377375009</v>
          </cell>
          <cell r="FK145">
            <v>1476.162</v>
          </cell>
          <cell r="FL145">
            <v>3382.0045830748782</v>
          </cell>
          <cell r="FM145">
            <v>1163.5889999999999</v>
          </cell>
          <cell r="FN145">
            <v>-472.43256541981458</v>
          </cell>
          <cell r="FO145">
            <v>82.092420735837663</v>
          </cell>
          <cell r="FP145">
            <v>474.95706861862629</v>
          </cell>
          <cell r="FQ145">
            <v>403.831427428692</v>
          </cell>
          <cell r="FR145">
            <v>124.1236265325108</v>
          </cell>
          <cell r="FS145">
            <v>74.506</v>
          </cell>
          <cell r="FT145">
            <v>-10.281000000000009</v>
          </cell>
          <cell r="FU145">
            <v>-17.195000000000011</v>
          </cell>
          <cell r="FV145">
            <v>-16.632000000000009</v>
          </cell>
          <cell r="FW145">
            <v>-16.632000000000009</v>
          </cell>
          <cell r="FX145">
            <v>-7.3870000000000067</v>
          </cell>
          <cell r="FY145">
            <v>135.322</v>
          </cell>
          <cell r="FZ145">
            <v>702.71300000000008</v>
          </cell>
          <cell r="GA145">
            <v>149.202</v>
          </cell>
          <cell r="GB145">
            <v>252.87100000000001</v>
          </cell>
          <cell r="GC145">
            <v>348.65699999999998</v>
          </cell>
          <cell r="GD145">
            <v>645.43600000000004</v>
          </cell>
          <cell r="GE145">
            <v>130.66</v>
          </cell>
          <cell r="GF145">
            <v>-18.542000000000002</v>
          </cell>
          <cell r="GG145">
            <v>74.316000000000003</v>
          </cell>
          <cell r="GH145">
            <v>-169.29300000000001</v>
          </cell>
          <cell r="GI145">
            <v>-163.61799999999999</v>
          </cell>
          <cell r="GJ145">
            <v>0</v>
          </cell>
          <cell r="GK145">
            <v>125.316</v>
          </cell>
          <cell r="GL145">
            <v>11.28100000000002</v>
          </cell>
          <cell r="GM145">
            <v>6.5870000000000211</v>
          </cell>
          <cell r="GN145">
            <v>7.1480000000000068</v>
          </cell>
          <cell r="GO145">
            <v>7.1480000000000068</v>
          </cell>
          <cell r="GP145">
            <v>6.1990000000000061</v>
          </cell>
          <cell r="GQ145">
            <v>135.322</v>
          </cell>
          <cell r="GR145">
            <v>1263.471</v>
          </cell>
          <cell r="GS145">
            <v>83.876000000000005</v>
          </cell>
          <cell r="GT145">
            <v>319.52199999999999</v>
          </cell>
          <cell r="GU145">
            <v>969.03099999999995</v>
          </cell>
          <cell r="GV145">
            <v>652.03600000000006</v>
          </cell>
          <cell r="GW145">
            <v>395.63900000000001</v>
          </cell>
          <cell r="GX145">
            <v>311.76299999999998</v>
          </cell>
          <cell r="GY145">
            <v>25.841999999999999</v>
          </cell>
          <cell r="GZ145">
            <v>-602.06700000000001</v>
          </cell>
          <cell r="HA145">
            <v>-599.91100000000006</v>
          </cell>
          <cell r="HB145">
            <v>0</v>
          </cell>
          <cell r="HC145">
            <v>881.52599999999995</v>
          </cell>
          <cell r="HD145">
            <v>101.0329999999999</v>
          </cell>
          <cell r="HE145">
            <v>93.642999999999901</v>
          </cell>
          <cell r="HF145">
            <v>94.3569999999999</v>
          </cell>
          <cell r="HG145">
            <v>94.3569999999999</v>
          </cell>
          <cell r="HH145">
            <v>85.938999999999908</v>
          </cell>
          <cell r="HI145">
            <v>135.322</v>
          </cell>
          <cell r="HJ145">
            <v>1188.943</v>
          </cell>
          <cell r="HK145">
            <v>396.53399999999999</v>
          </cell>
          <cell r="HL145">
            <v>435.06200000000001</v>
          </cell>
          <cell r="HM145">
            <v>876.47500000000002</v>
          </cell>
          <cell r="HN145">
            <v>799.14199999999994</v>
          </cell>
          <cell r="HO145">
            <v>483.19099999999997</v>
          </cell>
          <cell r="HP145">
            <v>86.656999999999925</v>
          </cell>
          <cell r="HQ145">
            <v>83.24199999999999</v>
          </cell>
          <cell r="HR145">
            <v>371.7589999999999</v>
          </cell>
          <cell r="HS145">
            <v>359.93799999999987</v>
          </cell>
          <cell r="HT145">
            <v>0</v>
          </cell>
          <cell r="HU145">
            <v>690.10700000000008</v>
          </cell>
          <cell r="HV145">
            <v>131.25299999999999</v>
          </cell>
          <cell r="HW145">
            <v>103.6900000000001</v>
          </cell>
          <cell r="HX145">
            <v>105.5389999999999</v>
          </cell>
          <cell r="HY145">
            <v>105.5389999999999</v>
          </cell>
          <cell r="HZ145">
            <v>90.911999999999949</v>
          </cell>
          <cell r="IA145">
            <v>135.322</v>
          </cell>
          <cell r="IB145">
            <v>959.476</v>
          </cell>
          <cell r="IC145">
            <v>321.733</v>
          </cell>
          <cell r="ID145">
            <v>448.81900000000002</v>
          </cell>
          <cell r="IE145">
            <v>492.35199999999998</v>
          </cell>
          <cell r="IF145">
            <v>957.12119999999993</v>
          </cell>
          <cell r="IG145">
            <v>293.73700000000002</v>
          </cell>
          <cell r="IH145">
            <v>-27.995999999999981</v>
          </cell>
          <cell r="II145">
            <v>22.778000000000009</v>
          </cell>
          <cell r="IJ145">
            <v>306.51500000000021</v>
          </cell>
          <cell r="IK145">
            <v>316.01400000000018</v>
          </cell>
          <cell r="IL145">
            <v>4.7</v>
          </cell>
          <cell r="IM145">
            <v>115.81399999999999</v>
          </cell>
          <cell r="IN145">
            <v>-25.178999999999998</v>
          </cell>
          <cell r="IO145">
            <v>-35.802999999999997</v>
          </cell>
          <cell r="IP145">
            <v>-32.174999999999997</v>
          </cell>
          <cell r="IQ145">
            <v>-32.174999999999997</v>
          </cell>
          <cell r="IR145">
            <v>-13.601974999999999</v>
          </cell>
          <cell r="IS145">
            <v>135.322</v>
          </cell>
          <cell r="IT145">
            <v>1089.2380000000001</v>
          </cell>
          <cell r="IU145">
            <v>307.59899999999999</v>
          </cell>
          <cell r="IV145">
            <v>514.97400000000005</v>
          </cell>
          <cell r="IW145">
            <v>672.673</v>
          </cell>
          <cell r="IX145">
            <v>984.42000000000007</v>
          </cell>
          <cell r="IY145">
            <v>372.86</v>
          </cell>
          <cell r="IZ145">
            <v>65.261000000000024</v>
          </cell>
          <cell r="JA145">
            <v>60.866</v>
          </cell>
          <cell r="JB145">
            <v>-171.83</v>
          </cell>
          <cell r="JC145">
            <v>-164.39997500000001</v>
          </cell>
          <cell r="JD145">
            <v>0</v>
          </cell>
          <cell r="JE145">
            <v>134.398</v>
          </cell>
          <cell r="JF145">
            <v>52.027999999999992</v>
          </cell>
          <cell r="JG145">
            <v>37.262999999999991</v>
          </cell>
          <cell r="JH145">
            <v>10.629</v>
          </cell>
          <cell r="JI145">
            <v>10.629</v>
          </cell>
          <cell r="JJ145">
            <v>27.803999999999991</v>
          </cell>
          <cell r="JK145">
            <v>135.322</v>
          </cell>
          <cell r="JL145">
            <v>1514.806</v>
          </cell>
          <cell r="JM145">
            <v>280.49799999999999</v>
          </cell>
          <cell r="JN145">
            <v>560.76599999999996</v>
          </cell>
          <cell r="JO145">
            <v>1097.3409999999999</v>
          </cell>
          <cell r="JP145">
            <v>1045.2270000000001</v>
          </cell>
          <cell r="JQ145">
            <v>646.33100000000002</v>
          </cell>
          <cell r="JR145">
            <v>365.83300000000003</v>
          </cell>
          <cell r="JS145">
            <v>66.554000000000002</v>
          </cell>
          <cell r="JT145">
            <v>-521.43700000000001</v>
          </cell>
          <cell r="JU145">
            <v>-526.76400000000001</v>
          </cell>
          <cell r="JV145">
            <v>1.597</v>
          </cell>
          <cell r="JW145">
            <v>986.70699999999999</v>
          </cell>
          <cell r="JX145">
            <v>134.869</v>
          </cell>
          <cell r="JY145">
            <v>126.587</v>
          </cell>
          <cell r="JZ145">
            <v>139.28399999999999</v>
          </cell>
          <cell r="KA145">
            <v>139.28399999999999</v>
          </cell>
          <cell r="KB145">
            <v>115</v>
          </cell>
          <cell r="KC145">
            <v>135.322</v>
          </cell>
          <cell r="KD145">
            <v>1825.2090000000001</v>
          </cell>
          <cell r="KE145">
            <v>796.76400000000001</v>
          </cell>
          <cell r="KF145">
            <v>640.65499999999997</v>
          </cell>
          <cell r="KG145">
            <v>1266.6369999999999</v>
          </cell>
          <cell r="KH145">
            <v>1243.7159999999999</v>
          </cell>
          <cell r="KI145">
            <v>716.22699999999998</v>
          </cell>
          <cell r="KJ145">
            <v>-80.537000000000035</v>
          </cell>
          <cell r="KK145">
            <v>65.501000000000005</v>
          </cell>
          <cell r="KL145">
            <v>316.71400000000023</v>
          </cell>
          <cell r="KM145">
            <v>315.3450000000002</v>
          </cell>
          <cell r="KN145">
            <v>0</v>
          </cell>
          <cell r="KO145">
            <v>841.8299999999997</v>
          </cell>
          <cell r="KP145">
            <v>146.1889999999996</v>
          </cell>
          <cell r="KQ145">
            <v>125.0269999999996</v>
          </cell>
          <cell r="KR145">
            <v>140.89099999999959</v>
          </cell>
          <cell r="KS145">
            <v>140.89099999999959</v>
          </cell>
          <cell r="KT145">
            <v>215.94097499999961</v>
          </cell>
          <cell r="KU145">
            <v>135.322</v>
          </cell>
          <cell r="KV145">
            <v>1549.3530000000001</v>
          </cell>
          <cell r="KW145">
            <v>730.11400000000003</v>
          </cell>
          <cell r="KX145">
            <v>665.274</v>
          </cell>
          <cell r="KY145">
            <v>1560.25</v>
          </cell>
          <cell r="KZ145">
            <v>1133.2070000000001</v>
          </cell>
          <cell r="LA145">
            <v>1266.7760000000001</v>
          </cell>
          <cell r="LB145">
            <v>536.66199999999981</v>
          </cell>
          <cell r="LC145">
            <v>26.870999999999999</v>
          </cell>
          <cell r="LD145">
            <v>331.19699999999938</v>
          </cell>
          <cell r="LE145">
            <v>331.13797499999941</v>
          </cell>
          <cell r="LF145">
            <v>35.131999999999998</v>
          </cell>
          <cell r="LG145">
            <v>69.072000000000017</v>
          </cell>
          <cell r="LH145">
            <v>-7.7589999999999861</v>
          </cell>
          <cell r="LI145">
            <v>-28.19199999999999</v>
          </cell>
          <cell r="LJ145">
            <v>-29.204000000000001</v>
          </cell>
          <cell r="LK145">
            <v>-29.204000000000001</v>
          </cell>
          <cell r="LL145">
            <v>8.0350000000000286</v>
          </cell>
          <cell r="LM145">
            <v>135.322</v>
          </cell>
          <cell r="LN145">
            <v>1824.1420000000001</v>
          </cell>
          <cell r="LO145">
            <v>705.82400000000007</v>
          </cell>
          <cell r="LP145">
            <v>661.66499999999996</v>
          </cell>
          <cell r="LQ145">
            <v>1499.922</v>
          </cell>
          <cell r="LR145">
            <v>1467.5129999999999</v>
          </cell>
          <cell r="LS145">
            <v>1163.5889999999999</v>
          </cell>
          <cell r="LT145">
            <v>457.76499999999987</v>
          </cell>
          <cell r="LU145">
            <v>6.8630000000000004</v>
          </cell>
          <cell r="LV145">
            <v>-185.33099999999979</v>
          </cell>
          <cell r="LW145">
            <v>-151.9039999999998</v>
          </cell>
          <cell r="LX145">
            <v>13.896000000000001</v>
          </cell>
          <cell r="LY145">
            <v>173.0734565513909</v>
          </cell>
          <cell r="LZ145">
            <v>65.001673507241861</v>
          </cell>
          <cell r="MA145">
            <v>22.33840209607434</v>
          </cell>
          <cell r="MB145">
            <v>23.498242467793371</v>
          </cell>
          <cell r="MC145">
            <v>23.498242467793371</v>
          </cell>
          <cell r="MD145">
            <v>-8.3774598421928737</v>
          </cell>
          <cell r="ME145">
            <v>135.322</v>
          </cell>
          <cell r="MF145">
            <v>1721.625744611523</v>
          </cell>
          <cell r="MG145">
            <v>228.30278058388589</v>
          </cell>
          <cell r="MH145">
            <v>658.13909095345377</v>
          </cell>
          <cell r="MI145">
            <v>1402.2572954071691</v>
          </cell>
          <cell r="MJ145">
            <v>1459.1355401578071</v>
          </cell>
          <cell r="MK145">
            <v>1163.5889999999999</v>
          </cell>
          <cell r="ML145">
            <v>935.28621941611402</v>
          </cell>
          <cell r="MM145">
            <v>0</v>
          </cell>
          <cell r="MN145">
            <v>-446.80535747784688</v>
          </cell>
          <cell r="MO145">
            <v>-477.52121941611409</v>
          </cell>
          <cell r="MP145">
            <v>0</v>
          </cell>
          <cell r="MQ145">
            <v>1286.786765122228</v>
          </cell>
          <cell r="MR145">
            <v>169.1510782852508</v>
          </cell>
          <cell r="MS145">
            <v>166.0841630135923</v>
          </cell>
          <cell r="MT145">
            <v>174.70747978163371</v>
          </cell>
          <cell r="MU145">
            <v>174.70747978163371</v>
          </cell>
          <cell r="MV145">
            <v>107.8841177113282</v>
          </cell>
          <cell r="MW145">
            <v>135.322</v>
          </cell>
          <cell r="MX145">
            <v>1837.220447765864</v>
          </cell>
          <cell r="MY145">
            <v>601.61735689759428</v>
          </cell>
          <cell r="MZ145">
            <v>652.55744680303917</v>
          </cell>
          <cell r="NA145">
            <v>1431.3572661276</v>
          </cell>
          <cell r="NB145">
            <v>1540.048628441303</v>
          </cell>
          <cell r="NC145">
            <v>1163.5889999999999</v>
          </cell>
          <cell r="ND145">
            <v>561.97164310240566</v>
          </cell>
          <cell r="NE145">
            <v>0</v>
          </cell>
          <cell r="NF145">
            <v>439.44727733004078</v>
          </cell>
          <cell r="NG145">
            <v>400.28560574154039</v>
          </cell>
          <cell r="NH145">
            <v>26.97102942783204</v>
          </cell>
          <cell r="NI145">
            <v>1237.9877299897521</v>
          </cell>
          <cell r="NJ145">
            <v>217.13112363599939</v>
          </cell>
          <cell r="NK145">
            <v>196.89277245743199</v>
          </cell>
          <cell r="NL145">
            <v>206.66394716450301</v>
          </cell>
          <cell r="NM145">
            <v>206.66394716450301</v>
          </cell>
          <cell r="NN145">
            <v>140.1927900428575</v>
          </cell>
          <cell r="NO145">
            <v>135.322</v>
          </cell>
          <cell r="NP145">
            <v>1960.544600209927</v>
          </cell>
          <cell r="NQ145">
            <v>960.18038548262541</v>
          </cell>
          <cell r="NR145">
            <v>645.4706681531685</v>
          </cell>
          <cell r="NS145">
            <v>1442.4500473896489</v>
          </cell>
          <cell r="NT145">
            <v>1645.1932209734459</v>
          </cell>
          <cell r="NU145">
            <v>1163.5889999999999</v>
          </cell>
          <cell r="NV145">
            <v>203.4086145173745</v>
          </cell>
          <cell r="NW145">
            <v>0</v>
          </cell>
          <cell r="NX145">
            <v>425.57130438510978</v>
          </cell>
          <cell r="NY145">
            <v>393.61122609574551</v>
          </cell>
          <cell r="NZ145">
            <v>35.048197510714381</v>
          </cell>
        </row>
        <row r="146">
          <cell r="A146" t="str">
            <v>SRNA3</v>
          </cell>
          <cell r="B146" t="str">
            <v>Serena Energia</v>
          </cell>
          <cell r="C146" t="str">
            <v>Utilities &amp; Energy</v>
          </cell>
          <cell r="D146" t="str">
            <v>Vladimir Pinto</v>
          </cell>
          <cell r="E146">
            <v>45629</v>
          </cell>
          <cell r="F146" t="str">
            <v>Buy</v>
          </cell>
          <cell r="G146" t="b">
            <v>0</v>
          </cell>
          <cell r="H146" t="str">
            <v>BRL</v>
          </cell>
          <cell r="I146">
            <v>12</v>
          </cell>
          <cell r="AW146">
            <v>3464.1900879723412</v>
          </cell>
          <cell r="AY146">
            <v>1272.7228203639129</v>
          </cell>
          <cell r="AZ146">
            <v>2013.635953208566</v>
          </cell>
          <cell r="BA146">
            <v>1648.7239532085659</v>
          </cell>
          <cell r="BB146">
            <v>118.685981506225</v>
          </cell>
          <cell r="BC146">
            <v>622.694346</v>
          </cell>
          <cell r="BD146">
            <v>20191.251915609078</v>
          </cell>
          <cell r="BE146">
            <v>2177.720589363189</v>
          </cell>
          <cell r="BF146">
            <v>15996.23269658963</v>
          </cell>
          <cell r="BG146">
            <v>20191.251915609078</v>
          </cell>
          <cell r="BH146">
            <v>5441.1689575062246</v>
          </cell>
          <cell r="BI146">
            <v>11851.61743661654</v>
          </cell>
          <cell r="BJ146">
            <v>9673.8968472533506</v>
          </cell>
          <cell r="BK146">
            <v>-368.99524679093901</v>
          </cell>
          <cell r="BL146">
            <v>2469.435774108862</v>
          </cell>
          <cell r="BM146">
            <v>1868.395196006534</v>
          </cell>
          <cell r="BN146">
            <v>53.847631000000057</v>
          </cell>
          <cell r="BO146">
            <v>2578.5524281498642</v>
          </cell>
          <cell r="BQ146">
            <v>1074.682287568296</v>
          </cell>
          <cell r="BR146">
            <v>1903.125464641889</v>
          </cell>
          <cell r="BS146">
            <v>1903.125464641889</v>
          </cell>
          <cell r="BT146">
            <v>114.65530896071979</v>
          </cell>
          <cell r="BU146">
            <v>622.694346</v>
          </cell>
          <cell r="BV146">
            <v>21316.926463485132</v>
          </cell>
          <cell r="BW146">
            <v>2905.4276743223299</v>
          </cell>
          <cell r="BX146">
            <v>16555.210376948271</v>
          </cell>
          <cell r="BY146">
            <v>21316.926463485132</v>
          </cell>
          <cell r="BZ146">
            <v>5517.2764080703191</v>
          </cell>
          <cell r="CA146">
            <v>13243.655135914731</v>
          </cell>
          <cell r="CB146">
            <v>10338.2274615924</v>
          </cell>
          <cell r="CC146">
            <v>-1387.420857432234</v>
          </cell>
          <cell r="CD146">
            <v>280.77205175620549</v>
          </cell>
          <cell r="CE146">
            <v>766.25494335576673</v>
          </cell>
          <cell r="CF146">
            <v>38.547858396624598</v>
          </cell>
          <cell r="CG146">
            <v>2562.070804262914</v>
          </cell>
          <cell r="CI146">
            <v>1028.229771843769</v>
          </cell>
          <cell r="CJ146">
            <v>1884.3603348494621</v>
          </cell>
          <cell r="CK146">
            <v>1884.3603348494621</v>
          </cell>
          <cell r="CL146">
            <v>117.154426167168</v>
          </cell>
          <cell r="CM146">
            <v>622.694346</v>
          </cell>
          <cell r="CN146">
            <v>21698.135357674691</v>
          </cell>
          <cell r="CO146">
            <v>4112.2823305573493</v>
          </cell>
          <cell r="CP146">
            <v>15731.75757173718</v>
          </cell>
          <cell r="CQ146">
            <v>21698.135357674691</v>
          </cell>
          <cell r="CR146">
            <v>5605.7670069973074</v>
          </cell>
          <cell r="CS146">
            <v>13535.837606575709</v>
          </cell>
          <cell r="CT146">
            <v>9423.5552760183564</v>
          </cell>
          <cell r="CU146">
            <v>-32.67775779460365</v>
          </cell>
          <cell r="CV146">
            <v>1787.594447772369</v>
          </cell>
          <cell r="CW146">
            <v>1235.518483475199</v>
          </cell>
          <cell r="CX146">
            <v>28.663827240179959</v>
          </cell>
          <cell r="CY146">
            <v>2630.8330276175479</v>
          </cell>
          <cell r="DA146">
            <v>1086.3730989863359</v>
          </cell>
          <cell r="DB146">
            <v>1936.937314671562</v>
          </cell>
          <cell r="DC146">
            <v>1936.937314671562</v>
          </cell>
          <cell r="DD146">
            <v>242.79986398651019</v>
          </cell>
          <cell r="DE146">
            <v>622.694346</v>
          </cell>
          <cell r="DF146">
            <v>22202.647893415549</v>
          </cell>
          <cell r="DG146">
            <v>5424.2250110373961</v>
          </cell>
          <cell r="DH146">
            <v>14915.178292866171</v>
          </cell>
          <cell r="DI146">
            <v>22202.647893415549</v>
          </cell>
          <cell r="DJ146">
            <v>5819.2782644420249</v>
          </cell>
          <cell r="DK146">
            <v>13823.04101789597</v>
          </cell>
          <cell r="DL146">
            <v>8398.8160068585785</v>
          </cell>
          <cell r="DM146">
            <v>-33.98493681420976</v>
          </cell>
          <cell r="DN146">
            <v>1783.3731174490881</v>
          </cell>
          <cell r="DO146">
            <v>1341.2312870218391</v>
          </cell>
          <cell r="DP146">
            <v>29.28860654179201</v>
          </cell>
          <cell r="DQ146">
            <v>2702.942646105475</v>
          </cell>
          <cell r="DS146">
            <v>1076.9798754828839</v>
          </cell>
          <cell r="DT146">
            <v>1929.541103958021</v>
          </cell>
          <cell r="DU146">
            <v>1929.541103958021</v>
          </cell>
          <cell r="DV146">
            <v>307.92914503627719</v>
          </cell>
          <cell r="DW146">
            <v>622.694346</v>
          </cell>
          <cell r="DX146">
            <v>22766.469985785781</v>
          </cell>
          <cell r="DY146">
            <v>6795.6694054922618</v>
          </cell>
          <cell r="DZ146">
            <v>14097.961470134091</v>
          </cell>
          <cell r="EA146">
            <v>22766.469985785781</v>
          </cell>
          <cell r="EB146">
            <v>6066.5074434816743</v>
          </cell>
          <cell r="EC146">
            <v>14120.977890462869</v>
          </cell>
          <cell r="ED146">
            <v>7325.3084849706111</v>
          </cell>
          <cell r="EE146">
            <v>-35.344405743057457</v>
          </cell>
          <cell r="EF146">
            <v>1763.964249400175</v>
          </cell>
          <cell r="EG146">
            <v>1432.144360451493</v>
          </cell>
          <cell r="EH146">
            <v>60.699965996627547</v>
          </cell>
          <cell r="EI146">
            <v>2699.2509233829091</v>
          </cell>
          <cell r="EK146">
            <v>1233.2380292097339</v>
          </cell>
          <cell r="EL146">
            <v>2087.8685247831759</v>
          </cell>
          <cell r="EM146">
            <v>2087.8685247831759</v>
          </cell>
          <cell r="EN146">
            <v>589.00491209921324</v>
          </cell>
          <cell r="EO146">
            <v>622.694346</v>
          </cell>
          <cell r="EP146">
            <v>23537.70567999483</v>
          </cell>
          <cell r="EQ146">
            <v>8385.2685398926478</v>
          </cell>
          <cell r="ER146">
            <v>13280.089230848111</v>
          </cell>
          <cell r="ES146">
            <v>23537.70567999483</v>
          </cell>
          <cell r="ET146">
            <v>6578.5300693218187</v>
          </cell>
          <cell r="EU146">
            <v>14418.208746670511</v>
          </cell>
          <cell r="EV146">
            <v>6032.940206777861</v>
          </cell>
          <cell r="EW146">
            <v>-36.758256287460483</v>
          </cell>
          <cell r="EX146">
            <v>1769.314034243389</v>
          </cell>
          <cell r="EY146">
            <v>1666.581420659455</v>
          </cell>
          <cell r="EZ146">
            <v>76.982286259069312</v>
          </cell>
          <cell r="FA146">
            <v>2745.0861554130411</v>
          </cell>
          <cell r="FC146">
            <v>1261.641729865974</v>
          </cell>
          <cell r="FD146">
            <v>2120.7027002377649</v>
          </cell>
          <cell r="FE146">
            <v>2120.7027002377649</v>
          </cell>
          <cell r="FF146">
            <v>640.79055761848178</v>
          </cell>
          <cell r="FG146">
            <v>622.694346</v>
          </cell>
          <cell r="FH146">
            <v>24406.21261232757</v>
          </cell>
          <cell r="FI146">
            <v>10018.491673318469</v>
          </cell>
          <cell r="FJ146">
            <v>12509.27443861953</v>
          </cell>
          <cell r="FK146">
            <v>24406.21261232757</v>
          </cell>
          <cell r="FL146">
            <v>7072.0693989154979</v>
          </cell>
          <cell r="FM146">
            <v>14790.125651820719</v>
          </cell>
          <cell r="FN146">
            <v>4771.6339785022456</v>
          </cell>
          <cell r="FO146">
            <v>-88.246178143218089</v>
          </cell>
          <cell r="FP146">
            <v>1764.9285901457861</v>
          </cell>
          <cell r="FQ146">
            <v>1780.474361450624</v>
          </cell>
          <cell r="FR146">
            <v>147.25122802480331</v>
          </cell>
          <cell r="LG146">
            <v>687.86099999999999</v>
          </cell>
          <cell r="LI146">
            <v>523.19000000000005</v>
          </cell>
          <cell r="LJ146">
            <v>684.17900000000009</v>
          </cell>
          <cell r="LK146">
            <v>319.26700000000011</v>
          </cell>
          <cell r="LL146">
            <v>135.50700000000009</v>
          </cell>
          <cell r="LM146">
            <v>622.694346</v>
          </cell>
          <cell r="LN146">
            <v>19000.416000000001</v>
          </cell>
          <cell r="LO146">
            <v>1865.134</v>
          </cell>
          <cell r="LP146">
            <v>15806.004000000001</v>
          </cell>
          <cell r="LQ146">
            <v>19000.416000000001</v>
          </cell>
          <cell r="LR146">
            <v>5406.8950000000004</v>
          </cell>
          <cell r="LS146">
            <v>11101.316000000001</v>
          </cell>
          <cell r="LT146">
            <v>9236.1819999999989</v>
          </cell>
          <cell r="LY146">
            <v>761.13</v>
          </cell>
          <cell r="MA146">
            <v>156.18052399999999</v>
          </cell>
          <cell r="MB146">
            <v>346.36252400000001</v>
          </cell>
          <cell r="MC146">
            <v>346.36252400000001</v>
          </cell>
          <cell r="MD146">
            <v>-102.567476</v>
          </cell>
          <cell r="ME146">
            <v>622.694346</v>
          </cell>
          <cell r="MF146">
            <v>19346.056</v>
          </cell>
          <cell r="MG146">
            <v>1941.3</v>
          </cell>
          <cell r="MH146">
            <v>16008.84</v>
          </cell>
          <cell r="MI146">
            <v>19346.056</v>
          </cell>
          <cell r="MJ146">
            <v>5367.7729999999992</v>
          </cell>
          <cell r="MK146">
            <v>11542.852999999999</v>
          </cell>
          <cell r="ML146">
            <v>9601.5530000000017</v>
          </cell>
          <cell r="MQ146">
            <v>1060.0840000000001</v>
          </cell>
          <cell r="MS146">
            <v>307.39299999999997</v>
          </cell>
          <cell r="MT146">
            <v>500.22500000000002</v>
          </cell>
          <cell r="MU146">
            <v>500.22500000000002</v>
          </cell>
          <cell r="MV146">
            <v>37.50199999999996</v>
          </cell>
          <cell r="MW146">
            <v>622.694346</v>
          </cell>
          <cell r="MX146">
            <v>19897.8</v>
          </cell>
          <cell r="MY146">
            <v>2537.4</v>
          </cell>
          <cell r="MZ146">
            <v>15846.5</v>
          </cell>
          <cell r="NA146">
            <v>19897.8</v>
          </cell>
          <cell r="NB146">
            <v>5402.3</v>
          </cell>
          <cell r="NC146">
            <v>11504.1</v>
          </cell>
          <cell r="ND146">
            <v>8966.7000000000007</v>
          </cell>
          <cell r="NI146">
            <v>955.11508797234069</v>
          </cell>
          <cell r="NK146">
            <v>285.95929636391321</v>
          </cell>
          <cell r="NL146">
            <v>482.86942920856569</v>
          </cell>
          <cell r="NM146">
            <v>482.86942920856569</v>
          </cell>
          <cell r="NN146">
            <v>48.244457506224848</v>
          </cell>
          <cell r="NO146">
            <v>622.694346</v>
          </cell>
          <cell r="NP146">
            <v>20191.251915609078</v>
          </cell>
          <cell r="NQ146">
            <v>2736.5205893631878</v>
          </cell>
          <cell r="NR146">
            <v>15996.23269658963</v>
          </cell>
          <cell r="NS146">
            <v>20191.251915609078</v>
          </cell>
          <cell r="NT146">
            <v>5441.1689575062246</v>
          </cell>
          <cell r="NU146">
            <v>11851.61743661654</v>
          </cell>
          <cell r="NV146">
            <v>9115.0968472533514</v>
          </cell>
          <cell r="OA146">
            <v>622.13130760063018</v>
          </cell>
          <cell r="OC146">
            <v>244.65721284227001</v>
          </cell>
          <cell r="OD146">
            <v>445.64677379567109</v>
          </cell>
          <cell r="OE146">
            <v>445.64677379567109</v>
          </cell>
          <cell r="OF146">
            <v>26.834843868577568</v>
          </cell>
          <cell r="OG146">
            <v>622.694346</v>
          </cell>
          <cell r="OH146">
            <v>20245.00758478613</v>
          </cell>
          <cell r="OI146">
            <v>2812.967110578747</v>
          </cell>
          <cell r="OJ146">
            <v>16141.990061101391</v>
          </cell>
          <cell r="OK146">
            <v>20245.00758478613</v>
          </cell>
          <cell r="OL146">
            <v>5455.9426869982462</v>
          </cell>
          <cell r="OM146">
            <v>12200.18326877212</v>
          </cell>
          <cell r="ON146">
            <v>9387.2161581933724</v>
          </cell>
          <cell r="OS146">
            <v>616.85922379972078</v>
          </cell>
          <cell r="OU146">
            <v>210.2598856632622</v>
          </cell>
          <cell r="OV146">
            <v>415.32979520173052</v>
          </cell>
          <cell r="OW146">
            <v>415.32979520173052</v>
          </cell>
          <cell r="OX146">
            <v>-17.821633486381209</v>
          </cell>
          <cell r="OY146">
            <v>622.694346</v>
          </cell>
          <cell r="OZ146">
            <v>20591.891717577961</v>
          </cell>
          <cell r="PA146">
            <v>3028.1752805588508</v>
          </cell>
          <cell r="PB146">
            <v>16283.745316507961</v>
          </cell>
          <cell r="PC146">
            <v>20591.891717577961</v>
          </cell>
          <cell r="PD146">
            <v>5431.4123425447206</v>
          </cell>
          <cell r="PE146">
            <v>12549.190391024151</v>
          </cell>
          <cell r="PF146">
            <v>9521.0151104652996</v>
          </cell>
          <cell r="PK146">
            <v>696.57843305839742</v>
          </cell>
          <cell r="PM146">
            <v>337.79539695898649</v>
          </cell>
          <cell r="PN146">
            <v>546.94616224755998</v>
          </cell>
          <cell r="PO146">
            <v>546.94616224755998</v>
          </cell>
          <cell r="PP146">
            <v>96.933765698077238</v>
          </cell>
          <cell r="PQ146">
            <v>622.694346</v>
          </cell>
          <cell r="PR146">
            <v>20954.640647445369</v>
          </cell>
          <cell r="PS146">
            <v>3211.1318312672179</v>
          </cell>
          <cell r="PT146">
            <v>16421.462824637689</v>
          </cell>
          <cell r="PU146">
            <v>20954.640647445369</v>
          </cell>
          <cell r="PV146">
            <v>5532.8015166143932</v>
          </cell>
          <cell r="PW146">
            <v>12865.602797596081</v>
          </cell>
          <cell r="PX146">
            <v>9654.4709663288595</v>
          </cell>
          <cell r="QC146">
            <v>642.98346369111528</v>
          </cell>
          <cell r="QE146">
            <v>281.9697921037768</v>
          </cell>
          <cell r="QF146">
            <v>495.20273339692659</v>
          </cell>
          <cell r="QG146">
            <v>495.20273339692659</v>
          </cell>
          <cell r="QH146">
            <v>8.7083328804455213</v>
          </cell>
          <cell r="QI146">
            <v>622.694346</v>
          </cell>
          <cell r="QJ146">
            <v>21316.926463485132</v>
          </cell>
          <cell r="QK146">
            <v>3464.2276743223301</v>
          </cell>
          <cell r="QL146">
            <v>16555.210376948271</v>
          </cell>
          <cell r="QM146">
            <v>21316.926463485132</v>
          </cell>
          <cell r="QN146">
            <v>5517.2764080703191</v>
          </cell>
          <cell r="QO146">
            <v>13243.655135914731</v>
          </cell>
          <cell r="QP146">
            <v>9779.4274615924023</v>
          </cell>
          <cell r="QU146">
            <v>2827.8941977347959</v>
          </cell>
          <cell r="QW146">
            <v>1379.492900054883</v>
          </cell>
          <cell r="QX146">
            <v>2239.1043142692379</v>
          </cell>
          <cell r="QY146">
            <v>2239.1043142692379</v>
          </cell>
          <cell r="QZ146">
            <v>796.38070197384684</v>
          </cell>
          <cell r="RA146">
            <v>622.694346</v>
          </cell>
          <cell r="RB146">
            <v>25393.40877315983</v>
          </cell>
          <cell r="RC146">
            <v>11814.52336183164</v>
          </cell>
          <cell r="RD146">
            <v>11689.420915163701</v>
          </cell>
          <cell r="RE146">
            <v>25393.40877315983</v>
          </cell>
          <cell r="RF146">
            <v>7708.2524614847243</v>
          </cell>
          <cell r="RG146">
            <v>15149.490780763899</v>
          </cell>
          <cell r="RH146">
            <v>3334.9674189322609</v>
          </cell>
          <cell r="RI146">
            <v>-39.757890758522088</v>
          </cell>
          <cell r="RJ146">
            <v>1856.8502487267419</v>
          </cell>
          <cell r="RK146">
            <v>1956.229327917795</v>
          </cell>
          <cell r="RL146">
            <v>160.19763940462039</v>
          </cell>
        </row>
        <row r="147">
          <cell r="A147" t="str">
            <v>STBP3</v>
          </cell>
          <cell r="B147" t="str">
            <v>Santos Brasil</v>
          </cell>
          <cell r="C147" t="str">
            <v>Transportation</v>
          </cell>
          <cell r="D147" t="str">
            <v>Pedro Bruno</v>
          </cell>
          <cell r="E147">
            <v>45397</v>
          </cell>
          <cell r="F147" t="str">
            <v>Buy</v>
          </cell>
          <cell r="G147" t="b">
            <v>0</v>
          </cell>
          <cell r="H147" t="str">
            <v>BRL</v>
          </cell>
          <cell r="I147">
            <v>18</v>
          </cell>
          <cell r="J147">
            <v>0.13224623500374361</v>
          </cell>
          <cell r="K147">
            <v>0.108</v>
          </cell>
          <cell r="L147">
            <v>0.1191695386028451</v>
          </cell>
          <cell r="M147">
            <v>1942.6037991699991</v>
          </cell>
          <cell r="O147">
            <v>612.65247557999851</v>
          </cell>
          <cell r="P147">
            <v>765.06399999999996</v>
          </cell>
          <cell r="Q147">
            <v>765.06399999999996</v>
          </cell>
          <cell r="R147">
            <v>439.28647557999852</v>
          </cell>
          <cell r="S147">
            <v>864.17036900000005</v>
          </cell>
          <cell r="T147">
            <v>4348.6779999999999</v>
          </cell>
          <cell r="U147">
            <v>614.63099999999997</v>
          </cell>
          <cell r="V147">
            <v>2871.8310000000001</v>
          </cell>
          <cell r="W147">
            <v>2255.7950000000001</v>
          </cell>
          <cell r="X147">
            <v>2092.8829999999998</v>
          </cell>
          <cell r="Y147">
            <v>335.06700000000001</v>
          </cell>
          <cell r="Z147">
            <v>-279.56400000000002</v>
          </cell>
          <cell r="AA147">
            <v>406.6</v>
          </cell>
          <cell r="AB147">
            <v>306.2003421478247</v>
          </cell>
          <cell r="AC147">
            <v>183.54935481660161</v>
          </cell>
          <cell r="AD147">
            <v>569.00099999999998</v>
          </cell>
          <cell r="AE147">
            <v>2143.260881660005</v>
          </cell>
          <cell r="AG147">
            <v>766.20876069000474</v>
          </cell>
          <cell r="AH147">
            <v>1000.0711608</v>
          </cell>
          <cell r="AI147">
            <v>1000.0711608</v>
          </cell>
          <cell r="AJ147">
            <v>491.43090768000479</v>
          </cell>
          <cell r="AK147">
            <v>864.17036900000005</v>
          </cell>
          <cell r="AL147">
            <v>4325.9609999999993</v>
          </cell>
          <cell r="AM147">
            <v>540.51700000000005</v>
          </cell>
          <cell r="AN147">
            <v>2927.8760000000002</v>
          </cell>
          <cell r="AO147">
            <v>2184.9169999999999</v>
          </cell>
          <cell r="AP147">
            <v>2141.0439999999999</v>
          </cell>
          <cell r="AQ147">
            <v>292.05</v>
          </cell>
          <cell r="AR147">
            <v>-248.46700000000001</v>
          </cell>
          <cell r="AS147">
            <v>631.2945079499998</v>
          </cell>
          <cell r="AT147">
            <v>110.6857608013124</v>
          </cell>
          <cell r="AU147">
            <v>-32.804089646078843</v>
          </cell>
          <cell r="AV147">
            <v>479.08900000000011</v>
          </cell>
          <cell r="AW147">
            <v>2890.1130850868699</v>
          </cell>
          <cell r="AY147">
            <v>1162.7761208409711</v>
          </cell>
          <cell r="AZ147">
            <v>1497.7761208409711</v>
          </cell>
          <cell r="BA147">
            <v>1497.7761208409711</v>
          </cell>
          <cell r="BB147">
            <v>776.27255417977835</v>
          </cell>
          <cell r="BC147">
            <v>864.17036900000005</v>
          </cell>
          <cell r="BD147">
            <v>4784.9529109183022</v>
          </cell>
          <cell r="BE147">
            <v>491.62870373759807</v>
          </cell>
          <cell r="BF147">
            <v>3359.3280222875442</v>
          </cell>
          <cell r="BG147">
            <v>2605.095283209313</v>
          </cell>
          <cell r="BH147">
            <v>2179.8576277089901</v>
          </cell>
          <cell r="BI147">
            <v>668.11490482603085</v>
          </cell>
          <cell r="BJ147">
            <v>176.48620108843269</v>
          </cell>
          <cell r="BK147">
            <v>752.12980965206179</v>
          </cell>
          <cell r="BL147">
            <v>295.46231814858538</v>
          </cell>
          <cell r="BM147">
            <v>547.60929012512645</v>
          </cell>
          <cell r="BN147">
            <v>737.45892647078938</v>
          </cell>
          <cell r="BO147">
            <v>3330.9699020876901</v>
          </cell>
          <cell r="BQ147">
            <v>1483.995361950505</v>
          </cell>
          <cell r="BR147">
            <v>1840.2316524716671</v>
          </cell>
          <cell r="BS147">
            <v>1840.2316524716671</v>
          </cell>
          <cell r="BT147">
            <v>1015.4430464907</v>
          </cell>
          <cell r="BU147">
            <v>864.17036900000005</v>
          </cell>
          <cell r="BV147">
            <v>5098.9833432795349</v>
          </cell>
          <cell r="BW147">
            <v>659.95373062835563</v>
          </cell>
          <cell r="BX147">
            <v>3463.309233878148</v>
          </cell>
          <cell r="BY147">
            <v>2868.3535632460112</v>
          </cell>
          <cell r="BZ147">
            <v>2230.6297800335251</v>
          </cell>
          <cell r="CA147">
            <v>892.31377907069032</v>
          </cell>
          <cell r="CB147">
            <v>232.36004844233469</v>
          </cell>
          <cell r="CC147">
            <v>448.39774848931887</v>
          </cell>
          <cell r="CD147">
            <v>927.65717363549584</v>
          </cell>
          <cell r="CE147">
            <v>1012.052850609086</v>
          </cell>
          <cell r="CF147">
            <v>964.670894166165</v>
          </cell>
          <cell r="CG147">
            <v>3706.9017703173031</v>
          </cell>
          <cell r="CI147">
            <v>1763.4124210992979</v>
          </cell>
          <cell r="CJ147">
            <v>2125.124038337874</v>
          </cell>
          <cell r="CK147">
            <v>2125.124038337874</v>
          </cell>
          <cell r="CL147">
            <v>1226.1586684542051</v>
          </cell>
          <cell r="CM147">
            <v>864.17036900000005</v>
          </cell>
          <cell r="CN147">
            <v>5274.9925942973987</v>
          </cell>
          <cell r="CO147">
            <v>994.65133416795709</v>
          </cell>
          <cell r="CP147">
            <v>3271.3044542291568</v>
          </cell>
          <cell r="CQ147">
            <v>2983.054880841164</v>
          </cell>
          <cell r="CR147">
            <v>2291.9377134562351</v>
          </cell>
          <cell r="CS147">
            <v>971.00100883046434</v>
          </cell>
          <cell r="CT147">
            <v>-23.650325337492749</v>
          </cell>
          <cell r="CU147">
            <v>157.37445951954811</v>
          </cell>
          <cell r="CV147">
            <v>1432.8670996285509</v>
          </cell>
          <cell r="CW147">
            <v>1375.7913983693979</v>
          </cell>
          <cell r="CX147">
            <v>1164.8507350314951</v>
          </cell>
          <cell r="CY147">
            <v>4061.8405320232132</v>
          </cell>
          <cell r="DA147">
            <v>2034.4907404342821</v>
          </cell>
          <cell r="DB147">
            <v>2373.7513604001219</v>
          </cell>
          <cell r="DC147">
            <v>2373.7513604001219</v>
          </cell>
          <cell r="DD147">
            <v>1435.361523405802</v>
          </cell>
          <cell r="DE147">
            <v>864.17036900000005</v>
          </cell>
          <cell r="DF147">
            <v>5458.0807335557201</v>
          </cell>
          <cell r="DG147">
            <v>1318.1601755774279</v>
          </cell>
          <cell r="DH147">
            <v>3096.8866470808362</v>
          </cell>
          <cell r="DI147">
            <v>3094.374943929196</v>
          </cell>
          <cell r="DJ147">
            <v>2363.7057896265251</v>
          </cell>
          <cell r="DK147">
            <v>1048.8711448052879</v>
          </cell>
          <cell r="DL147">
            <v>-269.28903077213982</v>
          </cell>
          <cell r="DM147">
            <v>155.74027194964739</v>
          </cell>
          <cell r="DN147">
            <v>1610.5496071206021</v>
          </cell>
          <cell r="DO147">
            <v>1560.6936537433519</v>
          </cell>
          <cell r="DP147">
            <v>1363.593447235512</v>
          </cell>
          <cell r="DQ147">
            <v>4383.8226141967598</v>
          </cell>
          <cell r="DS147">
            <v>2280.6058792338381</v>
          </cell>
          <cell r="DT147">
            <v>2600.3591786481329</v>
          </cell>
          <cell r="DU147">
            <v>2600.3591786481329</v>
          </cell>
          <cell r="DV147">
            <v>1627.2960327400399</v>
          </cell>
          <cell r="DW147">
            <v>864.17036900000005</v>
          </cell>
          <cell r="DX147">
            <v>5648.0788917359332</v>
          </cell>
          <cell r="DY147">
            <v>1629.1651028994911</v>
          </cell>
          <cell r="DZ147">
            <v>2943.7369913433558</v>
          </cell>
          <cell r="EA147">
            <v>3203.0083004724061</v>
          </cell>
          <cell r="EB147">
            <v>2445.0705912635271</v>
          </cell>
          <cell r="EC147">
            <v>1128.695525438347</v>
          </cell>
          <cell r="ED147">
            <v>-500.46957746114441</v>
          </cell>
          <cell r="EE147">
            <v>159.64876126611821</v>
          </cell>
          <cell r="EF147">
            <v>1767.793127958862</v>
          </cell>
          <cell r="EG147">
            <v>1728.081781603363</v>
          </cell>
          <cell r="EH147">
            <v>1545.931231103038</v>
          </cell>
          <cell r="EI147">
            <v>4731.4027419765634</v>
          </cell>
          <cell r="EK147">
            <v>2543.603195051985</v>
          </cell>
          <cell r="EL147">
            <v>2846.5391707283738</v>
          </cell>
          <cell r="EM147">
            <v>2846.5391707283738</v>
          </cell>
          <cell r="EN147">
            <v>1830.29389290878</v>
          </cell>
          <cell r="EO147">
            <v>864.17036900000005</v>
          </cell>
          <cell r="EP147">
            <v>5841.9839022091583</v>
          </cell>
          <cell r="EQ147">
            <v>1927.2994646192919</v>
          </cell>
          <cell r="ER147">
            <v>2802.803285236494</v>
          </cell>
          <cell r="ES147">
            <v>3305.3986163001919</v>
          </cell>
          <cell r="ET147">
            <v>2536.5852859089659</v>
          </cell>
          <cell r="EU147">
            <v>1206.9457882919551</v>
          </cell>
          <cell r="EV147">
            <v>-720.35367632733687</v>
          </cell>
          <cell r="EW147">
            <v>156.50052570721621</v>
          </cell>
          <cell r="EX147">
            <v>1940.672944481842</v>
          </cell>
          <cell r="EY147">
            <v>1905.8699844393441</v>
          </cell>
          <cell r="EZ147">
            <v>1738.779198263341</v>
          </cell>
          <cell r="FA147">
            <v>5106.6207347948211</v>
          </cell>
          <cell r="FC147">
            <v>2826.1847305985661</v>
          </cell>
          <cell r="FD147">
            <v>3113.9143279295049</v>
          </cell>
          <cell r="FE147">
            <v>3113.9143279295049</v>
          </cell>
          <cell r="FF147">
            <v>2047.44765085482</v>
          </cell>
          <cell r="FG147">
            <v>864.17036900000005</v>
          </cell>
          <cell r="FH147">
            <v>6045.1383362929973</v>
          </cell>
          <cell r="FI147">
            <v>2208.033442020791</v>
          </cell>
          <cell r="FJ147">
            <v>2683.888554489627</v>
          </cell>
          <cell r="FK147">
            <v>3406.18066784129</v>
          </cell>
          <cell r="FL147">
            <v>2638.9576684517069</v>
          </cell>
          <cell r="FM147">
            <v>1289.2397550743831</v>
          </cell>
          <cell r="FN147">
            <v>-918.7936869464088</v>
          </cell>
          <cell r="FO147">
            <v>164.58793356485529</v>
          </cell>
          <cell r="FP147">
            <v>2117.8016547162879</v>
          </cell>
          <cell r="FQ147">
            <v>2092.89137728372</v>
          </cell>
          <cell r="FR147">
            <v>1945.0752683120791</v>
          </cell>
          <cell r="FS147">
            <v>443.07299999999998</v>
          </cell>
          <cell r="FU147">
            <v>135.59</v>
          </cell>
          <cell r="FV147">
            <v>180.197</v>
          </cell>
          <cell r="FW147">
            <v>180.197</v>
          </cell>
          <cell r="FX147">
            <v>90.286999999999978</v>
          </cell>
          <cell r="FY147">
            <v>864.17036900000005</v>
          </cell>
          <cell r="GK147">
            <v>504.14703500999963</v>
          </cell>
          <cell r="GM147">
            <v>160.81260028999941</v>
          </cell>
          <cell r="GN147">
            <v>214.39660028999941</v>
          </cell>
          <cell r="GO147">
            <v>214.39660028999941</v>
          </cell>
          <cell r="GP147">
            <v>97.445600289999348</v>
          </cell>
          <cell r="GQ147">
            <v>864.17036900000005</v>
          </cell>
          <cell r="HC147">
            <v>524.34676415999922</v>
          </cell>
          <cell r="HE147">
            <v>162.50632943999909</v>
          </cell>
          <cell r="HF147">
            <v>216.76132943999909</v>
          </cell>
          <cell r="HG147">
            <v>216.76132943999909</v>
          </cell>
          <cell r="HH147">
            <v>105.9103294399991</v>
          </cell>
          <cell r="HI147">
            <v>864.17036900000005</v>
          </cell>
          <cell r="HU147">
            <v>471.03699999999998</v>
          </cell>
          <cell r="HW147">
            <v>143.60754585000009</v>
          </cell>
          <cell r="HX147">
            <v>198.2425864300001</v>
          </cell>
          <cell r="HY147">
            <v>198.2425864300001</v>
          </cell>
          <cell r="HZ147">
            <v>135.5075458500001</v>
          </cell>
          <cell r="IA147">
            <v>864.17036900000005</v>
          </cell>
          <cell r="IM147">
            <v>429.37900000000002</v>
          </cell>
          <cell r="IO147">
            <v>94.293999999999983</v>
          </cell>
          <cell r="IP147">
            <v>153.31800000000001</v>
          </cell>
          <cell r="IQ147">
            <v>153.31800000000001</v>
          </cell>
          <cell r="IR147">
            <v>45.861999999999988</v>
          </cell>
          <cell r="IS147">
            <v>864.17036900000005</v>
          </cell>
          <cell r="JE147">
            <v>508.96900000000011</v>
          </cell>
          <cell r="JG147">
            <v>162.92700000000011</v>
          </cell>
          <cell r="JH147">
            <v>222.22000000000011</v>
          </cell>
          <cell r="JI147">
            <v>222.22000000000011</v>
          </cell>
          <cell r="JJ147">
            <v>94.398000000000096</v>
          </cell>
          <cell r="JK147">
            <v>864.17036900000005</v>
          </cell>
          <cell r="JW147">
            <v>535.44600000000003</v>
          </cell>
          <cell r="JY147">
            <v>195.12299999999999</v>
          </cell>
          <cell r="JZ147">
            <v>257.82400000000001</v>
          </cell>
          <cell r="KA147">
            <v>257.82400000000001</v>
          </cell>
          <cell r="KB147">
            <v>139.078</v>
          </cell>
          <cell r="KC147">
            <v>864.17036900000005</v>
          </cell>
          <cell r="KO147">
            <v>669.46688166000456</v>
          </cell>
          <cell r="KQ147">
            <v>326.74176069000481</v>
          </cell>
          <cell r="KR147">
            <v>366.71655870000473</v>
          </cell>
          <cell r="KS147">
            <v>366.71655870000473</v>
          </cell>
          <cell r="KT147">
            <v>224.96990768000481</v>
          </cell>
          <cell r="KU147">
            <v>864.17036900000005</v>
          </cell>
          <cell r="LG147">
            <v>665.90773464346807</v>
          </cell>
          <cell r="LI147">
            <v>258.89606351609177</v>
          </cell>
          <cell r="LJ147">
            <v>335.19749564983732</v>
          </cell>
          <cell r="LK147">
            <v>335.19749564983732</v>
          </cell>
          <cell r="LL147">
            <v>156.87940192062061</v>
          </cell>
          <cell r="LM147">
            <v>864.17036900000005</v>
          </cell>
          <cell r="LY147">
            <v>708.39540771618738</v>
          </cell>
          <cell r="MA147">
            <v>276.54381858545798</v>
          </cell>
          <cell r="MB147">
            <v>357.71359829173099</v>
          </cell>
          <cell r="MC147">
            <v>357.71359829173099</v>
          </cell>
          <cell r="MD147">
            <v>168.5269202664023</v>
          </cell>
          <cell r="ME147">
            <v>864.17036900000005</v>
          </cell>
          <cell r="MQ147">
            <v>728.71433022825761</v>
          </cell>
          <cell r="MS147">
            <v>297.67567590514858</v>
          </cell>
          <cell r="MT147">
            <v>381.17365035437001</v>
          </cell>
          <cell r="MU147">
            <v>381.17365035437001</v>
          </cell>
          <cell r="MV147">
            <v>182.47394609739811</v>
          </cell>
          <cell r="MW147">
            <v>864.17036900000005</v>
          </cell>
          <cell r="NI147">
            <v>787.21843407611459</v>
          </cell>
          <cell r="NK147">
            <v>333.68828166839751</v>
          </cell>
          <cell r="NL147">
            <v>423.88980779161</v>
          </cell>
          <cell r="NM147">
            <v>423.88980779161</v>
          </cell>
          <cell r="NN147">
            <v>274.98968786818978</v>
          </cell>
          <cell r="NO147">
            <v>864.17036900000005</v>
          </cell>
        </row>
        <row r="148">
          <cell r="A148" t="str">
            <v>STNE</v>
          </cell>
          <cell r="B148" t="str">
            <v>StoneCo.</v>
          </cell>
          <cell r="C148" t="str">
            <v>Financials Non-Banks</v>
          </cell>
          <cell r="D148" t="str">
            <v>Bernardo Guttmann</v>
          </cell>
          <cell r="E148">
            <v>45589</v>
          </cell>
          <cell r="F148" t="str">
            <v>Buy</v>
          </cell>
          <cell r="G148" t="b">
            <v>0</v>
          </cell>
          <cell r="H148" t="str">
            <v>BRL</v>
          </cell>
          <cell r="I148">
            <v>15</v>
          </cell>
          <cell r="J148">
            <v>0.17599999999999999</v>
          </cell>
          <cell r="AE148">
            <v>12055.1</v>
          </cell>
          <cell r="AF148">
            <v>2151.900000000001</v>
          </cell>
          <cell r="AG148">
            <v>-976.19999999999936</v>
          </cell>
          <cell r="AJ148">
            <v>1600.7</v>
          </cell>
          <cell r="AK148">
            <v>314.24752000000001</v>
          </cell>
          <cell r="AL148">
            <v>48693.600000000013</v>
          </cell>
          <cell r="AM148">
            <v>5657.9</v>
          </cell>
          <cell r="AN148">
            <v>10585.5</v>
          </cell>
          <cell r="AO148">
            <v>34017.599999999999</v>
          </cell>
          <cell r="AP148">
            <v>14676</v>
          </cell>
          <cell r="AS148">
            <v>-1027.5999999999999</v>
          </cell>
          <cell r="AW148">
            <v>13150.301327665789</v>
          </cell>
          <cell r="AX148">
            <v>1641.641703071014</v>
          </cell>
          <cell r="AY148">
            <v>-1926.792641469503</v>
          </cell>
          <cell r="BB148">
            <v>2068.8302698740908</v>
          </cell>
          <cell r="BC148">
            <v>314.24752000000001</v>
          </cell>
          <cell r="BD148">
            <v>57531.744996748501</v>
          </cell>
          <cell r="BE148">
            <v>6265.9319080154564</v>
          </cell>
          <cell r="BF148">
            <v>11286.193451657509</v>
          </cell>
          <cell r="BG148">
            <v>41116.564726874407</v>
          </cell>
          <cell r="BH148">
            <v>16415.18026987409</v>
          </cell>
          <cell r="BK148">
            <v>-1679.1368602932021</v>
          </cell>
          <cell r="BO148">
            <v>14337.219404867161</v>
          </cell>
          <cell r="BP148">
            <v>1538.7132893794619</v>
          </cell>
          <cell r="BQ148">
            <v>-2240.0136570904342</v>
          </cell>
          <cell r="BT148">
            <v>2523.6313909538239</v>
          </cell>
          <cell r="BU148">
            <v>314.24752000000001</v>
          </cell>
          <cell r="BV148">
            <v>63651.730914718763</v>
          </cell>
          <cell r="BW148">
            <v>6092.5931569117029</v>
          </cell>
          <cell r="BX148">
            <v>12055.62167128454</v>
          </cell>
          <cell r="BY148">
            <v>44712.743253890847</v>
          </cell>
          <cell r="BZ148">
            <v>18938.987660827908</v>
          </cell>
          <cell r="CC148">
            <v>-1923.570549067575</v>
          </cell>
          <cell r="CE148">
            <v>-35.880744447973029</v>
          </cell>
          <cell r="CG148">
            <v>15784.891860091349</v>
          </cell>
          <cell r="CH148">
            <v>1807.4824317866221</v>
          </cell>
          <cell r="CI148">
            <v>-2267.725548868314</v>
          </cell>
          <cell r="CL148">
            <v>2857.6674106092769</v>
          </cell>
          <cell r="CM148">
            <v>314.24752000000001</v>
          </cell>
          <cell r="CN148">
            <v>72554.845946287431</v>
          </cell>
          <cell r="CO148">
            <v>8976.3196048578648</v>
          </cell>
          <cell r="CP148">
            <v>13029.020522893061</v>
          </cell>
          <cell r="CQ148">
            <v>50758.738874850249</v>
          </cell>
          <cell r="CR148">
            <v>21796.107071437189</v>
          </cell>
          <cell r="CU148">
            <v>-2433.4971290213089</v>
          </cell>
          <cell r="CW148">
            <v>2855.76480985116</v>
          </cell>
          <cell r="CY148">
            <v>17072.529549721508</v>
          </cell>
          <cell r="CZ148">
            <v>1969.8082528111049</v>
          </cell>
          <cell r="DA148">
            <v>-2376.7576940860099</v>
          </cell>
          <cell r="DD148">
            <v>3049.304587883882</v>
          </cell>
          <cell r="DE148">
            <v>314.24752000000001</v>
          </cell>
          <cell r="DF148">
            <v>80219.730567925813</v>
          </cell>
          <cell r="DG148">
            <v>10926.27791600102</v>
          </cell>
          <cell r="DH148">
            <v>14150.11358741858</v>
          </cell>
          <cell r="DI148">
            <v>55374.142908604757</v>
          </cell>
          <cell r="DJ148">
            <v>24845.587659321071</v>
          </cell>
          <cell r="DM148">
            <v>-2802.7326613138039</v>
          </cell>
          <cell r="DO148">
            <v>1963.4480615813591</v>
          </cell>
          <cell r="DQ148">
            <v>18641.726685962571</v>
          </cell>
          <cell r="DR148">
            <v>2097.477849202945</v>
          </cell>
          <cell r="DS148">
            <v>-2568.7680626683668</v>
          </cell>
          <cell r="DV148">
            <v>3499.2170044473041</v>
          </cell>
          <cell r="DW148">
            <v>314.24752000000001</v>
          </cell>
          <cell r="DX148">
            <v>89608.546076826649</v>
          </cell>
          <cell r="DY148">
            <v>13736.95555504697</v>
          </cell>
          <cell r="DZ148">
            <v>15286.47926970212</v>
          </cell>
          <cell r="EA148">
            <v>61264.289413058272</v>
          </cell>
          <cell r="EB148">
            <v>28344.25666376837</v>
          </cell>
          <cell r="EE148">
            <v>-3246.759092238673</v>
          </cell>
          <cell r="EG148">
            <v>2394.6256569464322</v>
          </cell>
          <cell r="EI148">
            <v>19339.347072401852</v>
          </cell>
          <cell r="EJ148">
            <v>2397.421586622193</v>
          </cell>
          <cell r="EK148">
            <v>-2448.3300703800369</v>
          </cell>
          <cell r="EN148">
            <v>3927.5850033885849</v>
          </cell>
          <cell r="EO148">
            <v>314.24752000000001</v>
          </cell>
          <cell r="EP148">
            <v>96901.237108907604</v>
          </cell>
          <cell r="EQ148">
            <v>15891.603597012339</v>
          </cell>
          <cell r="ER148">
            <v>16465.370619257021</v>
          </cell>
          <cell r="ES148">
            <v>64629.21944175064</v>
          </cell>
          <cell r="ET148">
            <v>32272.017667156961</v>
          </cell>
          <cell r="EW148">
            <v>-3368.260998728289</v>
          </cell>
          <cell r="EY148">
            <v>2125.821573635053</v>
          </cell>
          <cell r="FA148">
            <v>20106.642698030599</v>
          </cell>
          <cell r="FB148">
            <v>2602.6357372347911</v>
          </cell>
          <cell r="FC148">
            <v>-2436.670760452736</v>
          </cell>
          <cell r="FF148">
            <v>4420.6675578354379</v>
          </cell>
          <cell r="FG148">
            <v>314.24752000000001</v>
          </cell>
          <cell r="FH148">
            <v>104053.17320971101</v>
          </cell>
          <cell r="FI148">
            <v>18053.558440191871</v>
          </cell>
          <cell r="FJ148">
            <v>17576.259940851269</v>
          </cell>
          <cell r="FK148">
            <v>67361.035984718605</v>
          </cell>
          <cell r="FL148">
            <v>36692.137224992402</v>
          </cell>
          <cell r="FO148">
            <v>-3702.9644053141919</v>
          </cell>
          <cell r="FQ148">
            <v>2039.201877346826</v>
          </cell>
          <cell r="IM148">
            <v>2711.7</v>
          </cell>
          <cell r="IN148">
            <v>456.90000000000009</v>
          </cell>
          <cell r="IO148">
            <v>-332.49999999999989</v>
          </cell>
          <cell r="IR148">
            <v>609.80000000000007</v>
          </cell>
          <cell r="IS148">
            <v>314.24752000000001</v>
          </cell>
          <cell r="IT148">
            <v>40511.300000000003</v>
          </cell>
          <cell r="IU148">
            <v>5112.8999999999996</v>
          </cell>
          <cell r="IV148">
            <v>10561.1</v>
          </cell>
          <cell r="IW148">
            <v>27121.7</v>
          </cell>
          <cell r="IX148">
            <v>13389.6</v>
          </cell>
          <cell r="JA148">
            <v>-202.1</v>
          </cell>
          <cell r="JE148">
            <v>2954.8</v>
          </cell>
          <cell r="JF148">
            <v>612.10000000000014</v>
          </cell>
          <cell r="JG148">
            <v>-160.39999999999989</v>
          </cell>
          <cell r="JJ148">
            <v>583.59999999999991</v>
          </cell>
          <cell r="JK148">
            <v>314.24752000000001</v>
          </cell>
          <cell r="JL148">
            <v>40750.699999999997</v>
          </cell>
          <cell r="JM148">
            <v>5696.1</v>
          </cell>
          <cell r="JN148">
            <v>10537.9</v>
          </cell>
          <cell r="JO148">
            <v>26996.799999999999</v>
          </cell>
          <cell r="JP148">
            <v>13753.9</v>
          </cell>
          <cell r="JS148">
            <v>-360.9</v>
          </cell>
          <cell r="JW148">
            <v>3139.9</v>
          </cell>
          <cell r="JX148">
            <v>558.40000000000009</v>
          </cell>
          <cell r="JY148">
            <v>-244.89999999999989</v>
          </cell>
          <cell r="KB148">
            <v>749</v>
          </cell>
          <cell r="KC148">
            <v>314.24752000000001</v>
          </cell>
          <cell r="KD148">
            <v>43833.599999999999</v>
          </cell>
          <cell r="KE148">
            <v>5735.6</v>
          </cell>
          <cell r="KF148">
            <v>10550.3</v>
          </cell>
          <cell r="KG148">
            <v>29664.6</v>
          </cell>
          <cell r="KH148">
            <v>14168.8</v>
          </cell>
          <cell r="KK148">
            <v>-177.9</v>
          </cell>
          <cell r="KO148">
            <v>3248.7</v>
          </cell>
          <cell r="KP148">
            <v>524.5</v>
          </cell>
          <cell r="KQ148">
            <v>-238.40000000000009</v>
          </cell>
          <cell r="KT148">
            <v>978.4</v>
          </cell>
          <cell r="KU148">
            <v>314.24752000000001</v>
          </cell>
          <cell r="KV148">
            <v>48693.600000000013</v>
          </cell>
          <cell r="KW148">
            <v>5657.9</v>
          </cell>
          <cell r="KX148">
            <v>10585.5</v>
          </cell>
          <cell r="KY148">
            <v>34017.599999999999</v>
          </cell>
          <cell r="KZ148">
            <v>14676</v>
          </cell>
          <cell r="LC148">
            <v>-286.7</v>
          </cell>
          <cell r="LG148">
            <v>3084.9</v>
          </cell>
          <cell r="LH148">
            <v>396.6</v>
          </cell>
          <cell r="LI148">
            <v>-498.2</v>
          </cell>
          <cell r="LL148">
            <v>981.89999999999986</v>
          </cell>
          <cell r="LM148">
            <v>314.24752000000001</v>
          </cell>
          <cell r="LN148">
            <v>51612.400000000009</v>
          </cell>
          <cell r="LO148">
            <v>5452</v>
          </cell>
          <cell r="LP148">
            <v>10622.3</v>
          </cell>
          <cell r="LQ148">
            <v>36607.800000000003</v>
          </cell>
          <cell r="LR148">
            <v>15004.6</v>
          </cell>
          <cell r="LU148">
            <v>-328.7</v>
          </cell>
          <cell r="LY148">
            <v>3205.8739999999998</v>
          </cell>
          <cell r="LZ148">
            <v>419.40399999999988</v>
          </cell>
          <cell r="MA148">
            <v>-441.93300000000011</v>
          </cell>
          <cell r="MD148">
            <v>1094.0440000000001</v>
          </cell>
          <cell r="ME148">
            <v>314.24752000000001</v>
          </cell>
          <cell r="MF148">
            <v>52699.742999999988</v>
          </cell>
          <cell r="MG148">
            <v>4849.8109999999997</v>
          </cell>
          <cell r="MH148">
            <v>10845.643</v>
          </cell>
          <cell r="MI148">
            <v>37480.944000000003</v>
          </cell>
          <cell r="MJ148">
            <v>15218.799000000001</v>
          </cell>
          <cell r="MM148">
            <v>-430.11999999999989</v>
          </cell>
          <cell r="MQ148">
            <v>3258.8771368210669</v>
          </cell>
          <cell r="MR148">
            <v>372.09517273000779</v>
          </cell>
          <cell r="MS148">
            <v>-506.93130174017551</v>
          </cell>
          <cell r="MV148">
            <v>1183.8413568249391</v>
          </cell>
          <cell r="MW148">
            <v>314.24752000000001</v>
          </cell>
          <cell r="MX148">
            <v>54128.468388757203</v>
          </cell>
          <cell r="MY148">
            <v>6103.1905216581999</v>
          </cell>
          <cell r="MZ148">
            <v>11054.943105669439</v>
          </cell>
          <cell r="NA148">
            <v>38388.217646341953</v>
          </cell>
          <cell r="NB148">
            <v>15740.25074241527</v>
          </cell>
          <cell r="NE148">
            <v>-437.23123057533678</v>
          </cell>
          <cell r="NI148">
            <v>3600.650190844724</v>
          </cell>
          <cell r="NJ148">
            <v>453.54253034100662</v>
          </cell>
          <cell r="NK148">
            <v>-479.72833972932699</v>
          </cell>
          <cell r="NN148">
            <v>1356.6841935719549</v>
          </cell>
          <cell r="NO148">
            <v>314.24752000000001</v>
          </cell>
          <cell r="NP148">
            <v>57531.744996748501</v>
          </cell>
          <cell r="NQ148">
            <v>6265.9319080154564</v>
          </cell>
          <cell r="NR148">
            <v>11286.193451657509</v>
          </cell>
          <cell r="NS148">
            <v>41116.564726874407</v>
          </cell>
          <cell r="NT148">
            <v>16415.18026987409</v>
          </cell>
          <cell r="NW148">
            <v>-483.08562971786552</v>
          </cell>
          <cell r="OA148">
            <v>3335.6339597997298</v>
          </cell>
          <cell r="OB148">
            <v>338.13132034710748</v>
          </cell>
          <cell r="OC148">
            <v>-580.62897540860286</v>
          </cell>
          <cell r="OF148">
            <v>1263.0107332937739</v>
          </cell>
          <cell r="OG148">
            <v>314.24752000000001</v>
          </cell>
          <cell r="OH148">
            <v>56302.094966147808</v>
          </cell>
          <cell r="OI148">
            <v>4777.3026549714459</v>
          </cell>
          <cell r="OJ148">
            <v>11465.20521304165</v>
          </cell>
          <cell r="OK148">
            <v>39361.807222702133</v>
          </cell>
          <cell r="OL148">
            <v>16940.287743445671</v>
          </cell>
          <cell r="OO148">
            <v>-447.52940346035427</v>
          </cell>
          <cell r="OS148">
            <v>3544.1972490501648</v>
          </cell>
          <cell r="OT148">
            <v>397.49186119956568</v>
          </cell>
          <cell r="OU148">
            <v>-529.36536357428304</v>
          </cell>
          <cell r="OX148">
            <v>1344.563201571983</v>
          </cell>
          <cell r="OY148">
            <v>314.24752000000001</v>
          </cell>
          <cell r="OZ148">
            <v>59169.186122917701</v>
          </cell>
          <cell r="PA148">
            <v>5478.1395892617684</v>
          </cell>
          <cell r="PB148">
            <v>11655.40983377989</v>
          </cell>
          <cell r="PC148">
            <v>41600.965044213808</v>
          </cell>
          <cell r="PD148">
            <v>17568.2210787039</v>
          </cell>
          <cell r="PG148">
            <v>-475.51155184559872</v>
          </cell>
          <cell r="PK148">
            <v>3540.834027338783</v>
          </cell>
          <cell r="PL148">
            <v>367.47498291250793</v>
          </cell>
          <cell r="PM148">
            <v>-566.77006088990299</v>
          </cell>
          <cell r="PP148">
            <v>1372.903278515241</v>
          </cell>
          <cell r="PQ148">
            <v>314.24752000000001</v>
          </cell>
          <cell r="PR148">
            <v>59210.50912307074</v>
          </cell>
          <cell r="PS148">
            <v>5449.2200591190858</v>
          </cell>
          <cell r="PT148">
            <v>11845.433962218989</v>
          </cell>
          <cell r="PU148">
            <v>41021.891946795316</v>
          </cell>
          <cell r="PV148">
            <v>18188.617176275409</v>
          </cell>
          <cell r="PY148">
            <v>-475.06032109775902</v>
          </cell>
          <cell r="QC148">
            <v>3916.5541686784809</v>
          </cell>
          <cell r="QD148">
            <v>435.61512492028078</v>
          </cell>
          <cell r="QE148">
            <v>-563.24925721764555</v>
          </cell>
          <cell r="QH148">
            <v>1537.456380013102</v>
          </cell>
          <cell r="QI148">
            <v>314.24752000000001</v>
          </cell>
          <cell r="QJ148">
            <v>63651.730914718763</v>
          </cell>
          <cell r="QK148">
            <v>6092.5931569117029</v>
          </cell>
          <cell r="QL148">
            <v>12055.62167128454</v>
          </cell>
          <cell r="QM148">
            <v>44712.743253890847</v>
          </cell>
          <cell r="QN148">
            <v>18938.987660827908</v>
          </cell>
          <cell r="QQ148">
            <v>-525.46927266386263</v>
          </cell>
          <cell r="QU148">
            <v>20792.961476662262</v>
          </cell>
          <cell r="QV148">
            <v>2934.4422411637538</v>
          </cell>
          <cell r="QW148">
            <v>-2287.9072226411909</v>
          </cell>
          <cell r="QZ148">
            <v>4675.2935346768936</v>
          </cell>
          <cell r="RA148">
            <v>314.24752000000001</v>
          </cell>
          <cell r="RB148">
            <v>111276.0975980689</v>
          </cell>
          <cell r="RC148">
            <v>20158.435645951409</v>
          </cell>
          <cell r="RD148">
            <v>18725.06828323095</v>
          </cell>
          <cell r="RE148">
            <v>69908.490838399564</v>
          </cell>
          <cell r="RF148">
            <v>41367.606759669303</v>
          </cell>
          <cell r="RI148">
            <v>-3829.3611412655732</v>
          </cell>
          <cell r="RK148">
            <v>1774.5135274864419</v>
          </cell>
          <cell r="RM148">
            <v>3666.623344147999</v>
          </cell>
          <cell r="RN148">
            <v>415.82229450530713</v>
          </cell>
          <cell r="RO148">
            <v>-572.39896879748449</v>
          </cell>
          <cell r="RR148">
            <v>1381.7778013658551</v>
          </cell>
          <cell r="RS148">
            <v>314.24752000000001</v>
          </cell>
          <cell r="RT148">
            <v>63470.724617277207</v>
          </cell>
          <cell r="RU148">
            <v>6926.8347829106724</v>
          </cell>
          <cell r="RV148">
            <v>12281.729457394769</v>
          </cell>
          <cell r="RW148">
            <v>43908.284255371662</v>
          </cell>
          <cell r="RX148">
            <v>19562.440361905559</v>
          </cell>
          <cell r="SA148">
            <v>-565.26946527557823</v>
          </cell>
          <cell r="SE148">
            <v>3898.7228767713809</v>
          </cell>
          <cell r="SF148">
            <v>462.75022245151581</v>
          </cell>
          <cell r="SG148">
            <v>-536.64065318153371</v>
          </cell>
          <cell r="SJ148">
            <v>1472.0363261096811</v>
          </cell>
          <cell r="SK148">
            <v>314.24752000000001</v>
          </cell>
          <cell r="SL148">
            <v>66737.832777131029</v>
          </cell>
          <cell r="SM148">
            <v>7684.959736431214</v>
          </cell>
          <cell r="SN148">
            <v>12522.15000665327</v>
          </cell>
          <cell r="SO148">
            <v>46455.464227070799</v>
          </cell>
          <cell r="SP148">
            <v>20282.36855006023</v>
          </cell>
          <cell r="SS148">
            <v>-601.05137314624267</v>
          </cell>
          <cell r="SW148">
            <v>3901.7926753510769</v>
          </cell>
          <cell r="SX148">
            <v>421.38206510682539</v>
          </cell>
          <cell r="SY148">
            <v>-586.89285404681834</v>
          </cell>
          <cell r="TB148">
            <v>1473.4542744069049</v>
          </cell>
          <cell r="TC148">
            <v>314.24752000000001</v>
          </cell>
          <cell r="TD148">
            <v>67493.636611952214</v>
          </cell>
          <cell r="TE148">
            <v>8282.6789324377733</v>
          </cell>
          <cell r="TF148">
            <v>12762.759859610431</v>
          </cell>
          <cell r="TG148">
            <v>46528.384768214717</v>
          </cell>
          <cell r="TH148">
            <v>20965.2518437375</v>
          </cell>
          <cell r="TK148">
            <v>-601.52463239290569</v>
          </cell>
          <cell r="TO148">
            <v>4317.7529638208925</v>
          </cell>
          <cell r="TP148">
            <v>507.52784972297331</v>
          </cell>
          <cell r="TQ148">
            <v>-571.79307284247807</v>
          </cell>
          <cell r="TT148">
            <v>1651.249836088831</v>
          </cell>
          <cell r="TU148">
            <v>314.24752000000001</v>
          </cell>
          <cell r="TV148">
            <v>72554.845946287431</v>
          </cell>
          <cell r="TW148">
            <v>8976.3196048578648</v>
          </cell>
          <cell r="TX148">
            <v>13029.020522893061</v>
          </cell>
          <cell r="TY148">
            <v>50758.738874850249</v>
          </cell>
          <cell r="TZ148">
            <v>21796.107071437189</v>
          </cell>
          <cell r="UC148">
            <v>-665.65165820658228</v>
          </cell>
        </row>
        <row r="149">
          <cell r="A149" t="str">
            <v>SUZB3</v>
          </cell>
          <cell r="B149" t="str">
            <v>Suzano</v>
          </cell>
          <cell r="C149" t="str">
            <v>Pulp &amp; Paper</v>
          </cell>
          <cell r="D149" t="str">
            <v>Lucas Laghi</v>
          </cell>
          <cell r="E149">
            <v>45582</v>
          </cell>
          <cell r="F149" t="str">
            <v>Buy</v>
          </cell>
          <cell r="H149" t="str">
            <v>BRL</v>
          </cell>
          <cell r="I149">
            <v>85</v>
          </cell>
          <cell r="J149">
            <v>0.14842696680445769</v>
          </cell>
          <cell r="K149">
            <v>5.5E-2</v>
          </cell>
          <cell r="L149">
            <v>0.1067823504669132</v>
          </cell>
          <cell r="AE149">
            <v>39755.575457810002</v>
          </cell>
          <cell r="AF149">
            <v>14678.89997067</v>
          </cell>
          <cell r="AG149">
            <v>12216.287546588001</v>
          </cell>
          <cell r="AH149">
            <v>18253.58792508439</v>
          </cell>
          <cell r="AI149">
            <v>18253.58792508439</v>
          </cell>
          <cell r="AJ149">
            <v>14106.380546588</v>
          </cell>
          <cell r="AK149">
            <v>1855.7739827077919</v>
          </cell>
          <cell r="AL149">
            <v>143593.02499999999</v>
          </cell>
          <cell r="AM149">
            <v>21169.757000000001</v>
          </cell>
          <cell r="AN149">
            <v>64485.7</v>
          </cell>
          <cell r="AO149">
            <v>98782.725000000006</v>
          </cell>
          <cell r="AP149">
            <v>44692.77</v>
          </cell>
          <cell r="AQ149">
            <v>14678.89997067</v>
          </cell>
          <cell r="AR149">
            <v>59808.935000000019</v>
          </cell>
          <cell r="AS149">
            <v>19648.656999999999</v>
          </cell>
          <cell r="AT149">
            <v>-396.41610720511932</v>
          </cell>
          <cell r="AU149">
            <v>4448.8444411968794</v>
          </cell>
          <cell r="AV149">
            <v>192.53200000000001</v>
          </cell>
          <cell r="AW149">
            <v>43501.439481398193</v>
          </cell>
          <cell r="AX149">
            <v>18726.198686825199</v>
          </cell>
          <cell r="AY149">
            <v>15248.19410659098</v>
          </cell>
          <cell r="AZ149">
            <v>22450.193675958901</v>
          </cell>
          <cell r="BA149">
            <v>22450.193675958901</v>
          </cell>
          <cell r="BB149">
            <v>3005.2302158292568</v>
          </cell>
          <cell r="BC149">
            <v>1291.650715</v>
          </cell>
          <cell r="BD149">
            <v>155608.83547273639</v>
          </cell>
          <cell r="BE149">
            <v>23306.047142175721</v>
          </cell>
          <cell r="BF149">
            <v>70012.0739398882</v>
          </cell>
          <cell r="BG149">
            <v>108443.92496104731</v>
          </cell>
          <cell r="BH149">
            <v>47045.645511689152</v>
          </cell>
          <cell r="BI149">
            <v>18726.198686825199</v>
          </cell>
          <cell r="BJ149">
            <v>71561.070804127346</v>
          </cell>
          <cell r="BK149">
            <v>17506.525178748139</v>
          </cell>
          <cell r="BL149">
            <v>-6012.0217798631484</v>
          </cell>
          <cell r="BM149">
            <v>-2042.082529441205</v>
          </cell>
          <cell r="BN149">
            <v>1318.4179999999999</v>
          </cell>
          <cell r="BO149">
            <v>53040.108640445302</v>
          </cell>
          <cell r="BP149">
            <v>23826.536533019869</v>
          </cell>
          <cell r="BQ149">
            <v>20204.104557276041</v>
          </cell>
          <cell r="BR149">
            <v>27045.517803269231</v>
          </cell>
          <cell r="BS149">
            <v>27045.517803269231</v>
          </cell>
          <cell r="BT149">
            <v>12868.095005640451</v>
          </cell>
          <cell r="BU149">
            <v>1291.650715</v>
          </cell>
          <cell r="BV149">
            <v>173649.9348984533</v>
          </cell>
          <cell r="BW149">
            <v>34048.859154951548</v>
          </cell>
          <cell r="BX149">
            <v>74284.551708535422</v>
          </cell>
          <cell r="BY149">
            <v>114097.306685081</v>
          </cell>
          <cell r="BZ149">
            <v>59433.363213372293</v>
          </cell>
          <cell r="CA149">
            <v>23826.536533019869</v>
          </cell>
          <cell r="CB149">
            <v>64919.517628854643</v>
          </cell>
          <cell r="CC149">
            <v>12113.02453666976</v>
          </cell>
          <cell r="CD149">
            <v>11213.816318830741</v>
          </cell>
          <cell r="CE149">
            <v>11665.914923893761</v>
          </cell>
          <cell r="CF149">
            <v>748.97730395731446</v>
          </cell>
          <cell r="CG149">
            <v>55722.787416490632</v>
          </cell>
          <cell r="CH149">
            <v>25085.738958299142</v>
          </cell>
          <cell r="CI149">
            <v>21548.440397082839</v>
          </cell>
          <cell r="CJ149">
            <v>28703.798268765851</v>
          </cell>
          <cell r="CK149">
            <v>28703.798268765851</v>
          </cell>
          <cell r="CL149">
            <v>14341.55059535056</v>
          </cell>
          <cell r="CM149">
            <v>1291.650715</v>
          </cell>
          <cell r="CN149">
            <v>185156.11430562791</v>
          </cell>
          <cell r="CO149">
            <v>39755.657377186923</v>
          </cell>
          <cell r="CP149">
            <v>78294.30940262822</v>
          </cell>
          <cell r="CQ149">
            <v>118714.1925002893</v>
          </cell>
          <cell r="CR149">
            <v>66322.656805338585</v>
          </cell>
          <cell r="CS149">
            <v>25085.738958299142</v>
          </cell>
          <cell r="CT149">
            <v>63322.613644842393</v>
          </cell>
          <cell r="CU149">
            <v>11952.983202322481</v>
          </cell>
          <cell r="CV149">
            <v>12550.130944712309</v>
          </cell>
          <cell r="CW149">
            <v>13634.72401047956</v>
          </cell>
          <cell r="CX149">
            <v>7720.8570033842734</v>
          </cell>
          <cell r="CY149">
            <v>57951.882223694251</v>
          </cell>
          <cell r="CZ149">
            <v>25961.57165229891</v>
          </cell>
          <cell r="DA149">
            <v>22435.87154411693</v>
          </cell>
          <cell r="DB149">
            <v>29907.704897616859</v>
          </cell>
          <cell r="DC149">
            <v>29907.704897616859</v>
          </cell>
          <cell r="DD149">
            <v>15047.485856372739</v>
          </cell>
          <cell r="DE149">
            <v>1291.650715</v>
          </cell>
          <cell r="DF149">
            <v>196659.39509811881</v>
          </cell>
          <cell r="DG149">
            <v>45294.798748380497</v>
          </cell>
          <cell r="DH149">
            <v>82492.096035211813</v>
          </cell>
          <cell r="DI149">
            <v>123506.31779361769</v>
          </cell>
          <cell r="DJ149">
            <v>73033.812304501</v>
          </cell>
          <cell r="DK149">
            <v>25961.57165229891</v>
          </cell>
          <cell r="DL149">
            <v>62093.613800630657</v>
          </cell>
          <cell r="DM149">
            <v>12557.305054514751</v>
          </cell>
          <cell r="DN149">
            <v>12876.149193279911</v>
          </cell>
          <cell r="DO149">
            <v>14383.956393168601</v>
          </cell>
          <cell r="DP149">
            <v>8604.9303572103345</v>
          </cell>
          <cell r="DQ149">
            <v>60270.148156210817</v>
          </cell>
          <cell r="DR149">
            <v>26962.377890557789</v>
          </cell>
          <cell r="DS149">
            <v>23346.262396225651</v>
          </cell>
          <cell r="DT149">
            <v>31159.772070131941</v>
          </cell>
          <cell r="DU149">
            <v>31159.772070131941</v>
          </cell>
          <cell r="DV149">
            <v>15726.29842381609</v>
          </cell>
          <cell r="DW149">
            <v>1291.650715</v>
          </cell>
          <cell r="DX149">
            <v>208615.6752437127</v>
          </cell>
          <cell r="DY149">
            <v>50995.345491476088</v>
          </cell>
          <cell r="DZ149">
            <v>86888.35072499192</v>
          </cell>
          <cell r="EA149">
            <v>128496.1910292192</v>
          </cell>
          <cell r="EB149">
            <v>80000.219214493452</v>
          </cell>
          <cell r="EC149">
            <v>26962.377890557789</v>
          </cell>
          <cell r="ED149">
            <v>60913.708073264002</v>
          </cell>
          <cell r="EE149">
            <v>13192.639524516209</v>
          </cell>
          <cell r="EF149">
            <v>13092.632226196571</v>
          </cell>
          <cell r="EG149">
            <v>15003.76734029102</v>
          </cell>
          <cell r="EH149">
            <v>9028.4915138236465</v>
          </cell>
          <cell r="EI149">
            <v>62681.15235239797</v>
          </cell>
          <cell r="EJ149">
            <v>27953.728951925961</v>
          </cell>
          <cell r="EK149">
            <v>24281.340120861929</v>
          </cell>
          <cell r="EL149">
            <v>32461.925858318049</v>
          </cell>
          <cell r="EM149">
            <v>32461.925858318049</v>
          </cell>
          <cell r="EN149">
            <v>16401.65160361338</v>
          </cell>
          <cell r="EO149">
            <v>1291.650715</v>
          </cell>
          <cell r="EP149">
            <v>221097.70604645321</v>
          </cell>
          <cell r="EQ149">
            <v>56887.080434432457</v>
          </cell>
          <cell r="ER149">
            <v>91494.026176420477</v>
          </cell>
          <cell r="ES149">
            <v>133743.74928263601</v>
          </cell>
          <cell r="ET149">
            <v>87234.691763817187</v>
          </cell>
          <cell r="EU149">
            <v>27953.728951925961</v>
          </cell>
          <cell r="EV149">
            <v>59763.901500090273</v>
          </cell>
          <cell r="EW149">
            <v>13860.597809708441</v>
          </cell>
          <cell r="EX149">
            <v>13319.855746530029</v>
          </cell>
          <cell r="EY149">
            <v>15639.36971266187</v>
          </cell>
          <cell r="EZ149">
            <v>9435.7790542896564</v>
          </cell>
          <cell r="FA149">
            <v>65188.60464788237</v>
          </cell>
          <cell r="FB149">
            <v>28955.326001849618</v>
          </cell>
          <cell r="FC149">
            <v>25243.14421369107</v>
          </cell>
          <cell r="FD149">
            <v>33816.170204698377</v>
          </cell>
          <cell r="FE149">
            <v>33816.170204698377</v>
          </cell>
          <cell r="FF149">
            <v>17138.45194993171</v>
          </cell>
          <cell r="FG149">
            <v>1291.650715</v>
          </cell>
          <cell r="FH149">
            <v>230261.5676565165</v>
          </cell>
          <cell r="FI149">
            <v>59132.638871959192</v>
          </cell>
          <cell r="FJ149">
            <v>96302.590785027525</v>
          </cell>
          <cell r="FK149">
            <v>135610.14990493559</v>
          </cell>
          <cell r="FL149">
            <v>94532.15275158087</v>
          </cell>
          <cell r="FM149">
            <v>28955.326001849618</v>
          </cell>
          <cell r="FN149">
            <v>58848.411679594887</v>
          </cell>
          <cell r="FO149">
            <v>14562.87564583016</v>
          </cell>
          <cell r="FP149">
            <v>13270.22498706389</v>
          </cell>
          <cell r="FQ149">
            <v>12453.87987022973</v>
          </cell>
          <cell r="FR149">
            <v>9840.990962168029</v>
          </cell>
          <cell r="IM149">
            <v>11276.383</v>
          </cell>
          <cell r="IN149">
            <v>5307.7089999999998</v>
          </cell>
          <cell r="IO149">
            <v>4306.2879999999996</v>
          </cell>
          <cell r="IP149">
            <v>6154.5145028863899</v>
          </cell>
          <cell r="IQ149">
            <v>6154.5145028863899</v>
          </cell>
          <cell r="IR149">
            <v>5242.7929999999997</v>
          </cell>
          <cell r="IS149">
            <v>1291.650715</v>
          </cell>
          <cell r="IT149">
            <v>135371.22099999999</v>
          </cell>
          <cell r="IU149">
            <v>16967.359</v>
          </cell>
          <cell r="IV149">
            <v>58254.343999999997</v>
          </cell>
          <cell r="IW149">
            <v>97069.426999999996</v>
          </cell>
          <cell r="IX149">
            <v>38192.383000000002</v>
          </cell>
          <cell r="IY149">
            <v>5307.7089999999998</v>
          </cell>
          <cell r="IZ149">
            <v>59795.846000000012</v>
          </cell>
          <cell r="JA149">
            <v>3721</v>
          </cell>
          <cell r="JD149">
            <v>-5.0000000000000001E-3</v>
          </cell>
          <cell r="JE149">
            <v>9159.634</v>
          </cell>
          <cell r="JF149">
            <v>2931.453</v>
          </cell>
          <cell r="JG149">
            <v>3068.6770000000001</v>
          </cell>
          <cell r="JH149">
            <v>3918.9810000000002</v>
          </cell>
          <cell r="JI149">
            <v>3918.9810000000002</v>
          </cell>
          <cell r="JJ149">
            <v>5077.6229999999996</v>
          </cell>
          <cell r="JK149">
            <v>1291.650715</v>
          </cell>
          <cell r="JL149">
            <v>138278.61900000001</v>
          </cell>
          <cell r="JM149">
            <v>19774.145</v>
          </cell>
          <cell r="JN149">
            <v>61259.096999999987</v>
          </cell>
          <cell r="JO149">
            <v>95578.606</v>
          </cell>
          <cell r="JP149">
            <v>42587.449000000008</v>
          </cell>
          <cell r="JQ149">
            <v>2931.453</v>
          </cell>
          <cell r="JR149">
            <v>57251.958999999981</v>
          </cell>
          <cell r="JS149">
            <v>7301.6570000000002</v>
          </cell>
          <cell r="JV149">
            <v>2.42</v>
          </cell>
          <cell r="JW149">
            <v>8948.0130000000008</v>
          </cell>
          <cell r="JX149">
            <v>2843.757000000001</v>
          </cell>
          <cell r="JY149">
            <v>1683.495000000001</v>
          </cell>
          <cell r="JZ149">
            <v>3694.9659999999999</v>
          </cell>
          <cell r="KA149">
            <v>3694.9659999999999</v>
          </cell>
          <cell r="KB149">
            <v>-728.75699999999915</v>
          </cell>
          <cell r="KC149">
            <v>1291.650715</v>
          </cell>
          <cell r="KD149">
            <v>141617.89499999999</v>
          </cell>
          <cell r="KE149">
            <v>20473.735000000001</v>
          </cell>
          <cell r="KF149">
            <v>62986.035000000003</v>
          </cell>
          <cell r="KG149">
            <v>99740.141999999993</v>
          </cell>
          <cell r="KH149">
            <v>41762.294999999998</v>
          </cell>
          <cell r="KI149">
            <v>2843.757000000001</v>
          </cell>
          <cell r="KJ149">
            <v>62336.635999999991</v>
          </cell>
          <cell r="KK149">
            <v>4403</v>
          </cell>
          <cell r="KN149">
            <v>-3.0000000000000001E-3</v>
          </cell>
          <cell r="KO149">
            <v>10371.54545781</v>
          </cell>
          <cell r="KP149">
            <v>3595.9809706699998</v>
          </cell>
          <cell r="KQ149">
            <v>3157.827546587996</v>
          </cell>
          <cell r="KR149">
            <v>4504.5050000000001</v>
          </cell>
          <cell r="KS149">
            <v>4504.5050000000001</v>
          </cell>
          <cell r="KT149">
            <v>4514.7215465879963</v>
          </cell>
          <cell r="KU149">
            <v>1291.650715</v>
          </cell>
          <cell r="KV149">
            <v>143593.02499999999</v>
          </cell>
          <cell r="KW149">
            <v>21169.757000000001</v>
          </cell>
          <cell r="KX149">
            <v>64485.7</v>
          </cell>
          <cell r="KY149">
            <v>98782.725000000006</v>
          </cell>
          <cell r="KZ149">
            <v>44692.77</v>
          </cell>
          <cell r="LA149">
            <v>3595.9809706699998</v>
          </cell>
          <cell r="LB149">
            <v>59808.935000000019</v>
          </cell>
          <cell r="LC149">
            <v>4223</v>
          </cell>
          <cell r="LF149">
            <v>190.12</v>
          </cell>
          <cell r="LG149">
            <v>9458.6019823400002</v>
          </cell>
          <cell r="LH149">
            <v>3758.7319025000011</v>
          </cell>
          <cell r="LI149">
            <v>2552.225704140099</v>
          </cell>
          <cell r="LJ149">
            <v>4557.9059999999999</v>
          </cell>
          <cell r="LK149">
            <v>4557.9059999999999</v>
          </cell>
          <cell r="LL149">
            <v>220.03170414009881</v>
          </cell>
          <cell r="LM149">
            <v>1291.650715</v>
          </cell>
          <cell r="LN149">
            <v>143399.49100000001</v>
          </cell>
          <cell r="LO149">
            <v>18875.069</v>
          </cell>
          <cell r="LP149">
            <v>65787.228999999992</v>
          </cell>
          <cell r="LQ149">
            <v>98674.891999999978</v>
          </cell>
          <cell r="LR149">
            <v>44603.775000000001</v>
          </cell>
          <cell r="LS149">
            <v>3758.7319025000011</v>
          </cell>
          <cell r="LT149">
            <v>65004.559000000008</v>
          </cell>
          <cell r="LU149">
            <v>4037</v>
          </cell>
          <cell r="LX149">
            <v>1309.45</v>
          </cell>
          <cell r="LY149">
            <v>11494.136</v>
          </cell>
          <cell r="LZ149">
            <v>5400.8980000000001</v>
          </cell>
          <cell r="MA149">
            <v>4613.6460000000006</v>
          </cell>
          <cell r="MB149">
            <v>6287.8680000000004</v>
          </cell>
          <cell r="MC149">
            <v>6287.8680000000004</v>
          </cell>
          <cell r="MD149">
            <v>-3765.516999999998</v>
          </cell>
          <cell r="ME149">
            <v>1291.650715</v>
          </cell>
          <cell r="MF149">
            <v>153094.31099999999</v>
          </cell>
          <cell r="MG149">
            <v>21607.434000000001</v>
          </cell>
          <cell r="MH149">
            <v>67179.256000000008</v>
          </cell>
          <cell r="MI149">
            <v>112480.11599999999</v>
          </cell>
          <cell r="MJ149">
            <v>40494.929999999993</v>
          </cell>
          <cell r="MK149">
            <v>5400.8980000000001</v>
          </cell>
          <cell r="ML149">
            <v>75014.92300000001</v>
          </cell>
          <cell r="MM149">
            <v>3955</v>
          </cell>
          <cell r="MP149">
            <v>8.968</v>
          </cell>
          <cell r="MQ149">
            <v>11635.45238433514</v>
          </cell>
          <cell r="MR149">
            <v>5385.0686703972178</v>
          </cell>
          <cell r="MS149">
            <v>4207.6827753173484</v>
          </cell>
          <cell r="MT149">
            <v>6339.0064813173494</v>
          </cell>
          <cell r="MU149">
            <v>6339.0064813173494</v>
          </cell>
          <cell r="MV149">
            <v>2701.788924729939</v>
          </cell>
          <cell r="MW149">
            <v>1291.650715</v>
          </cell>
          <cell r="MX149">
            <v>153881.23906392441</v>
          </cell>
          <cell r="MY149">
            <v>20627.186011931099</v>
          </cell>
          <cell r="MZ149">
            <v>70117.222920085449</v>
          </cell>
          <cell r="NA149">
            <v>110565.2551391945</v>
          </cell>
          <cell r="NB149">
            <v>43196.718924729932</v>
          </cell>
          <cell r="NC149">
            <v>5385.0686703972178</v>
          </cell>
          <cell r="ND149">
            <v>76994.290434961469</v>
          </cell>
          <cell r="NE149">
            <v>6830.860501045081</v>
          </cell>
          <cell r="NH149">
            <v>0</v>
          </cell>
          <cell r="NI149">
            <v>10913.24911472305</v>
          </cell>
          <cell r="NJ149">
            <v>4181.5001139279811</v>
          </cell>
          <cell r="NK149">
            <v>3874.6396271335329</v>
          </cell>
          <cell r="NL149">
            <v>5264.8782368015418</v>
          </cell>
          <cell r="NM149">
            <v>5264.8782368015418</v>
          </cell>
          <cell r="NN149">
            <v>3848.9265869592191</v>
          </cell>
          <cell r="NO149">
            <v>1291.650715</v>
          </cell>
          <cell r="NP149">
            <v>155608.83547273639</v>
          </cell>
          <cell r="NQ149">
            <v>23306.047142175721</v>
          </cell>
          <cell r="NR149">
            <v>70012.0739398882</v>
          </cell>
          <cell r="NS149">
            <v>108443.92496104731</v>
          </cell>
          <cell r="NT149">
            <v>47045.645511689152</v>
          </cell>
          <cell r="NU149">
            <v>4181.5001139279811</v>
          </cell>
          <cell r="NV149">
            <v>71561.070804127346</v>
          </cell>
          <cell r="NW149">
            <v>2683.6646777030569</v>
          </cell>
          <cell r="NZ149">
            <v>0</v>
          </cell>
        </row>
        <row r="150">
          <cell r="A150" t="str">
            <v>TAEE11</v>
          </cell>
          <cell r="B150" t="str">
            <v>Taesa</v>
          </cell>
          <cell r="C150" t="str">
            <v>Utilities &amp; Energy</v>
          </cell>
          <cell r="D150" t="str">
            <v>Vladimir Pinto</v>
          </cell>
          <cell r="E150">
            <v>45368</v>
          </cell>
          <cell r="F150" t="str">
            <v>Neutral</v>
          </cell>
          <cell r="G150" t="b">
            <v>0</v>
          </cell>
          <cell r="H150" t="str">
            <v>BRL</v>
          </cell>
          <cell r="I150">
            <v>36</v>
          </cell>
          <cell r="M150">
            <v>2228.1814400500002</v>
          </cell>
          <cell r="O150">
            <v>1593.4810483199999</v>
          </cell>
          <cell r="P150">
            <v>1882.1330644</v>
          </cell>
          <cell r="R150">
            <v>1048.32182885</v>
          </cell>
          <cell r="S150">
            <v>344.49890699999997</v>
          </cell>
          <cell r="X150">
            <v>1418.3049999999989</v>
          </cell>
          <cell r="Z150">
            <v>6863.7960000000003</v>
          </cell>
          <cell r="AE150">
            <v>2429.6579351599999</v>
          </cell>
          <cell r="AG150">
            <v>1710.1089250099999</v>
          </cell>
          <cell r="AH150">
            <v>2042.70431798</v>
          </cell>
          <cell r="AJ150">
            <v>1093.071247130001</v>
          </cell>
          <cell r="AK150">
            <v>344.49890699999997</v>
          </cell>
          <cell r="AP150">
            <v>1252.403</v>
          </cell>
          <cell r="AR150">
            <v>8111.6670000000004</v>
          </cell>
          <cell r="AW150">
            <v>2316.2316991337129</v>
          </cell>
          <cell r="AY150">
            <v>1655.4683323654069</v>
          </cell>
          <cell r="AZ150">
            <v>1956.7882060397169</v>
          </cell>
          <cell r="BB150">
            <v>1069.0871326377619</v>
          </cell>
          <cell r="BC150">
            <v>344.49890699999997</v>
          </cell>
          <cell r="BH150">
            <v>942.44318620131526</v>
          </cell>
          <cell r="BJ150">
            <v>8250.9583749745034</v>
          </cell>
          <cell r="BN150">
            <v>1276.853357578824</v>
          </cell>
          <cell r="BO150">
            <v>2515.896550558562</v>
          </cell>
          <cell r="BQ150">
            <v>1807.847084291509</v>
          </cell>
          <cell r="BR150">
            <v>2125.4681470727928</v>
          </cell>
          <cell r="BT150">
            <v>1172.4212376891071</v>
          </cell>
          <cell r="BU150">
            <v>344.49890699999997</v>
          </cell>
          <cell r="BZ150">
            <v>950.32866504642789</v>
          </cell>
          <cell r="CB150">
            <v>8880.6549201492016</v>
          </cell>
          <cell r="CF150">
            <v>1771.1671188294481</v>
          </cell>
          <cell r="CG150">
            <v>2720.8139138294209</v>
          </cell>
          <cell r="CI150">
            <v>1999.2579535333091</v>
          </cell>
          <cell r="CJ150">
            <v>2298.5854909944501</v>
          </cell>
          <cell r="CL150">
            <v>1346.909984424401</v>
          </cell>
          <cell r="CM150">
            <v>344.49890699999997</v>
          </cell>
          <cell r="CR150">
            <v>1021.310110974565</v>
          </cell>
          <cell r="CT150">
            <v>9421.2165939682509</v>
          </cell>
          <cell r="CX150">
            <v>1196.344806277634</v>
          </cell>
          <cell r="CY150">
            <v>2849.977751653948</v>
          </cell>
          <cell r="DA150">
            <v>2078.6612810988659</v>
          </cell>
          <cell r="DB150">
            <v>2407.705090124532</v>
          </cell>
          <cell r="DD150">
            <v>1443.870594999468</v>
          </cell>
          <cell r="DE150">
            <v>344.49890699999997</v>
          </cell>
          <cell r="DJ150">
            <v>1135.300703605099</v>
          </cell>
          <cell r="DL150">
            <v>9878.6214041534495</v>
          </cell>
          <cell r="DP150">
            <v>1224.216462729413</v>
          </cell>
          <cell r="DQ150">
            <v>3092.913603759715</v>
          </cell>
          <cell r="DS150">
            <v>2254.0601167760369</v>
          </cell>
          <cell r="DT150">
            <v>2612.9410388435522</v>
          </cell>
          <cell r="DV150">
            <v>1626.729844421295</v>
          </cell>
          <cell r="DW150">
            <v>344.49890699999997</v>
          </cell>
          <cell r="EB150">
            <v>1153.5785325535819</v>
          </cell>
          <cell r="ED150">
            <v>9582.6976175002092</v>
          </cell>
          <cell r="EH150">
            <v>1246.040580665019</v>
          </cell>
          <cell r="EI150">
            <v>3215.1355514112911</v>
          </cell>
          <cell r="EK150">
            <v>2354.4016551250579</v>
          </cell>
          <cell r="EL150">
            <v>2716.1960222604771</v>
          </cell>
          <cell r="EN150">
            <v>1732.02299986346</v>
          </cell>
          <cell r="EO150">
            <v>344.49890699999997</v>
          </cell>
          <cell r="ET150">
            <v>1162.3888836993619</v>
          </cell>
          <cell r="EV150">
            <v>9300.3334749089463</v>
          </cell>
          <cell r="EZ150">
            <v>1152.303750467235</v>
          </cell>
          <cell r="FA150">
            <v>3225.7038650780069</v>
          </cell>
          <cell r="FC150">
            <v>2360.3011305937762</v>
          </cell>
          <cell r="FD150">
            <v>2725.124296382834</v>
          </cell>
          <cell r="FF150">
            <v>1754.4454864692341</v>
          </cell>
          <cell r="FG150">
            <v>344.49890699999997</v>
          </cell>
          <cell r="FL150">
            <v>1159.162253010624</v>
          </cell>
          <cell r="FN150">
            <v>9030.5112473680383</v>
          </cell>
          <cell r="FR150">
            <v>946.04811095262528</v>
          </cell>
          <cell r="IM150">
            <v>598.13308970999992</v>
          </cell>
          <cell r="IO150">
            <v>448.27112776999991</v>
          </cell>
          <cell r="IP150">
            <v>521.86604132999992</v>
          </cell>
          <cell r="IR150">
            <v>215.3684270799998</v>
          </cell>
          <cell r="IX150">
            <v>1167.58</v>
          </cell>
          <cell r="JE150">
            <v>633.07184544999996</v>
          </cell>
          <cell r="JG150">
            <v>441.70879724000002</v>
          </cell>
          <cell r="JH150">
            <v>534.93927665000001</v>
          </cell>
          <cell r="JJ150">
            <v>246.43882005</v>
          </cell>
          <cell r="JP150">
            <v>1391.739</v>
          </cell>
          <cell r="JW150">
            <v>606.50299999999993</v>
          </cell>
          <cell r="JY150">
            <v>406.39199999999988</v>
          </cell>
          <cell r="JZ150">
            <v>501.70999999999992</v>
          </cell>
          <cell r="KB150">
            <v>330.23599999999988</v>
          </cell>
          <cell r="KH150">
            <v>1406.0589999999991</v>
          </cell>
          <cell r="KO150">
            <v>591.95000000000005</v>
          </cell>
          <cell r="KQ150">
            <v>413.73700000000008</v>
          </cell>
          <cell r="KR150">
            <v>484.18900000000008</v>
          </cell>
          <cell r="KT150">
            <v>301.02800000000008</v>
          </cell>
          <cell r="KZ150">
            <v>1252.403</v>
          </cell>
          <cell r="LG150">
            <v>574.59546924504957</v>
          </cell>
          <cell r="LI150">
            <v>410.7508176820902</v>
          </cell>
          <cell r="LJ150">
            <v>485.42710035575851</v>
          </cell>
          <cell r="LL150">
            <v>242.82411129498109</v>
          </cell>
          <cell r="LR150">
            <v>1091.314522193094</v>
          </cell>
          <cell r="LY150">
            <v>574.59546924504957</v>
          </cell>
          <cell r="MA150">
            <v>410.31537182167091</v>
          </cell>
          <cell r="MB150">
            <v>485.42710035575863</v>
          </cell>
          <cell r="MD150">
            <v>266.63874896096883</v>
          </cell>
          <cell r="MJ150">
            <v>1040.7827778366379</v>
          </cell>
          <cell r="MQ150">
            <v>583.52038032180667</v>
          </cell>
          <cell r="MS150">
            <v>417.41982826959259</v>
          </cell>
          <cell r="MT150">
            <v>492.96700266409971</v>
          </cell>
          <cell r="MV150">
            <v>301.03375270940393</v>
          </cell>
          <cell r="NB150">
            <v>991.77780480682395</v>
          </cell>
          <cell r="NI150">
            <v>583.52038032180667</v>
          </cell>
          <cell r="NK150">
            <v>416.98231459205277</v>
          </cell>
          <cell r="NL150">
            <v>492.96700266409971</v>
          </cell>
          <cell r="NN150">
            <v>258.59051967240799</v>
          </cell>
          <cell r="NT150">
            <v>942.44318620131526</v>
          </cell>
          <cell r="OA150">
            <v>593.66982037937044</v>
          </cell>
          <cell r="OC150">
            <v>425.11920416181158</v>
          </cell>
          <cell r="OD150">
            <v>501.54140591139821</v>
          </cell>
          <cell r="OF150">
            <v>269.67813297191941</v>
          </cell>
          <cell r="OL150">
            <v>938.3971830346527</v>
          </cell>
          <cell r="OS150">
            <v>593.66982037937044</v>
          </cell>
          <cell r="OU150">
            <v>423.13327922474832</v>
          </cell>
          <cell r="OV150">
            <v>501.54140591139821</v>
          </cell>
          <cell r="OX150">
            <v>268.63964633565399</v>
          </cell>
          <cell r="PD150">
            <v>926.92760897634525</v>
          </cell>
          <cell r="PK150">
            <v>664.27845489991034</v>
          </cell>
          <cell r="PM150">
            <v>480.79861600128493</v>
          </cell>
          <cell r="PN150">
            <v>561.19266762499819</v>
          </cell>
          <cell r="PP150">
            <v>317.56867993446872</v>
          </cell>
          <cell r="PV150">
            <v>946.38043241841569</v>
          </cell>
          <cell r="QC150">
            <v>664.27845489991034</v>
          </cell>
          <cell r="QE150">
            <v>478.79598490366482</v>
          </cell>
          <cell r="QF150">
            <v>561.19266762499819</v>
          </cell>
          <cell r="QH150">
            <v>316.53477844706453</v>
          </cell>
          <cell r="QN150">
            <v>950.32866504642789</v>
          </cell>
        </row>
        <row r="151">
          <cell r="A151" t="str">
            <v>TEND3</v>
          </cell>
          <cell r="B151" t="str">
            <v>Tenda</v>
          </cell>
          <cell r="C151" t="str">
            <v>Homebuilders</v>
          </cell>
          <cell r="D151" t="str">
            <v>Ygor Altero</v>
          </cell>
          <cell r="E151">
            <v>45400</v>
          </cell>
          <cell r="F151" t="str">
            <v>Buy</v>
          </cell>
          <cell r="G151" t="b">
            <v>0</v>
          </cell>
          <cell r="H151" t="str">
            <v>BRL</v>
          </cell>
          <cell r="I151">
            <v>17</v>
          </cell>
          <cell r="J151">
            <v>0.16553499999999999</v>
          </cell>
          <cell r="K151">
            <v>0.10199999999999999</v>
          </cell>
          <cell r="L151">
            <v>0.15282799999999999</v>
          </cell>
          <cell r="AE151">
            <v>2903.087</v>
          </cell>
          <cell r="AF151">
            <v>608.61900000000003</v>
          </cell>
          <cell r="AG151">
            <v>72.680000000000007</v>
          </cell>
          <cell r="AH151">
            <v>119.054</v>
          </cell>
          <cell r="AI151">
            <v>194.672</v>
          </cell>
          <cell r="AJ151">
            <v>-95.849000000000004</v>
          </cell>
          <cell r="AK151">
            <v>123.09399999999999</v>
          </cell>
          <cell r="AL151">
            <v>4545.1450000000004</v>
          </cell>
          <cell r="AM151">
            <v>718.81600000000003</v>
          </cell>
          <cell r="AN151">
            <v>177.33699999999999</v>
          </cell>
          <cell r="AO151">
            <v>3680.7080000000001</v>
          </cell>
          <cell r="AP151">
            <v>859.524</v>
          </cell>
          <cell r="AQ151">
            <v>1180.095</v>
          </cell>
          <cell r="AR151">
            <v>461.279</v>
          </cell>
          <cell r="AS151">
            <v>40.744</v>
          </cell>
          <cell r="AT151">
            <v>275.96100000000001</v>
          </cell>
          <cell r="AU151">
            <v>-224.48500000000001</v>
          </cell>
          <cell r="AV151">
            <v>0</v>
          </cell>
          <cell r="AW151">
            <v>3377.342272881936</v>
          </cell>
          <cell r="AX151">
            <v>888.09031361427117</v>
          </cell>
          <cell r="AY151">
            <v>280.87450024202582</v>
          </cell>
          <cell r="AZ151">
            <v>330.72229803510049</v>
          </cell>
          <cell r="BA151">
            <v>409.46418579615931</v>
          </cell>
          <cell r="BB151">
            <v>119.0442618375876</v>
          </cell>
          <cell r="BC151">
            <v>123.09399999999999</v>
          </cell>
          <cell r="BD151">
            <v>5130.4284301608241</v>
          </cell>
          <cell r="BE151">
            <v>753.42051208481655</v>
          </cell>
          <cell r="BF151">
            <v>169.48028453612321</v>
          </cell>
          <cell r="BG151">
            <v>4176.6208156936164</v>
          </cell>
          <cell r="BH151">
            <v>948.80719637819061</v>
          </cell>
          <cell r="BI151">
            <v>1180.095</v>
          </cell>
          <cell r="BJ151">
            <v>426.67448791518342</v>
          </cell>
          <cell r="BK151">
            <v>29.268633622190212</v>
          </cell>
          <cell r="BL151">
            <v>258.60921443205137</v>
          </cell>
          <cell r="BM151">
            <v>54.409805026623147</v>
          </cell>
          <cell r="BN151">
            <v>29.7610654593969</v>
          </cell>
          <cell r="BO151">
            <v>4229.7708494966764</v>
          </cell>
          <cell r="BP151">
            <v>1216.432033791566</v>
          </cell>
          <cell r="BQ151">
            <v>489.07613648051108</v>
          </cell>
          <cell r="BR151">
            <v>535.9361512353388</v>
          </cell>
          <cell r="BS151">
            <v>634.30291517712192</v>
          </cell>
          <cell r="BT151">
            <v>356.34678478963798</v>
          </cell>
          <cell r="BU151">
            <v>123.09399999999999</v>
          </cell>
          <cell r="BV151">
            <v>6012.6150677024216</v>
          </cell>
          <cell r="BW151">
            <v>669.15346706405933</v>
          </cell>
          <cell r="BX151">
            <v>170.73445186593111</v>
          </cell>
          <cell r="BY151">
            <v>4791.3409227373513</v>
          </cell>
          <cell r="BZ151">
            <v>1216.067284970419</v>
          </cell>
          <cell r="CA151">
            <v>1180.095</v>
          </cell>
          <cell r="CB151">
            <v>510.94153293594059</v>
          </cell>
          <cell r="CC151">
            <v>36.665035809602657</v>
          </cell>
          <cell r="CD151">
            <v>188.61001960417991</v>
          </cell>
          <cell r="CE151">
            <v>-3.2961061756126582</v>
          </cell>
          <cell r="CF151">
            <v>89.086696197409509</v>
          </cell>
          <cell r="CG151">
            <v>4978.8045274665756</v>
          </cell>
          <cell r="CH151">
            <v>1468.933677733</v>
          </cell>
          <cell r="CI151">
            <v>643.9157461296968</v>
          </cell>
          <cell r="CJ151">
            <v>695.27479903931987</v>
          </cell>
          <cell r="CK151">
            <v>811.06095084086803</v>
          </cell>
          <cell r="CL151">
            <v>518.00654237112951</v>
          </cell>
          <cell r="CM151">
            <v>123.09399999999999</v>
          </cell>
          <cell r="CN151">
            <v>6762.0753761776587</v>
          </cell>
          <cell r="CO151">
            <v>549.71077755873557</v>
          </cell>
          <cell r="CP151">
            <v>178.18240646621291</v>
          </cell>
          <cell r="CQ151">
            <v>5152.1026831124909</v>
          </cell>
          <cell r="CR151">
            <v>1604.572191748766</v>
          </cell>
          <cell r="CS151">
            <v>1180.095</v>
          </cell>
          <cell r="CT151">
            <v>630.38422244126446</v>
          </cell>
          <cell r="CU151">
            <v>43.157904478512442</v>
          </cell>
          <cell r="CV151">
            <v>196.13371229019191</v>
          </cell>
          <cell r="CW151">
            <v>-1.6041223986123661</v>
          </cell>
          <cell r="CX151">
            <v>129.50163559278241</v>
          </cell>
          <cell r="CY151">
            <v>5348.8547690050736</v>
          </cell>
          <cell r="CZ151">
            <v>1575.7823323044411</v>
          </cell>
          <cell r="DA151">
            <v>690.50810241772308</v>
          </cell>
          <cell r="DB151">
            <v>744.77041015614554</v>
          </cell>
          <cell r="DC151">
            <v>869.1623815283566</v>
          </cell>
          <cell r="DD151">
            <v>563.27805064222514</v>
          </cell>
          <cell r="DE151">
            <v>123.09399999999999</v>
          </cell>
          <cell r="DF151">
            <v>7409.4467682187524</v>
          </cell>
          <cell r="DG151">
            <v>602.53945672266093</v>
          </cell>
          <cell r="DH151">
            <v>187.24718926610461</v>
          </cell>
          <cell r="DI151">
            <v>5376.82268931418</v>
          </cell>
          <cell r="DJ151">
            <v>2027.030729730435</v>
          </cell>
          <cell r="DK151">
            <v>1180.095</v>
          </cell>
          <cell r="DL151">
            <v>577.5555432773391</v>
          </cell>
          <cell r="DM151">
            <v>46.365620886831728</v>
          </cell>
          <cell r="DN151">
            <v>385.53480115095442</v>
          </cell>
          <cell r="DO151">
            <v>180.98820169983381</v>
          </cell>
          <cell r="DP151">
            <v>140.81951266055631</v>
          </cell>
          <cell r="DQ151">
            <v>5600.5233918520789</v>
          </cell>
          <cell r="DR151">
            <v>1648.491334441235</v>
          </cell>
          <cell r="DS151">
            <v>721.41256678380489</v>
          </cell>
          <cell r="DT151">
            <v>778.55958003850537</v>
          </cell>
          <cell r="DU151">
            <v>908.80431008157689</v>
          </cell>
          <cell r="DV151">
            <v>597.94919407896532</v>
          </cell>
          <cell r="DW151">
            <v>123.09399999999999</v>
          </cell>
          <cell r="DX151">
            <v>8049.2632089723056</v>
          </cell>
          <cell r="DY151">
            <v>621.99646971152447</v>
          </cell>
          <cell r="DZ151">
            <v>196.58692184941219</v>
          </cell>
          <cell r="EA151">
            <v>5567.9755977028562</v>
          </cell>
          <cell r="EB151">
            <v>2475.4926252896589</v>
          </cell>
          <cell r="EC151">
            <v>1180.095</v>
          </cell>
          <cell r="ED151">
            <v>558.09853028847556</v>
          </cell>
          <cell r="EE151">
            <v>48.54716674290021</v>
          </cell>
          <cell r="EF151">
            <v>360.10675296674151</v>
          </cell>
          <cell r="EG151">
            <v>155.50896023561489</v>
          </cell>
          <cell r="EH151">
            <v>149.4872985197413</v>
          </cell>
          <cell r="IM151">
            <v>651.44200000000001</v>
          </cell>
          <cell r="IN151">
            <v>132.637</v>
          </cell>
          <cell r="IO151">
            <v>21.213000000000001</v>
          </cell>
          <cell r="IP151">
            <v>32.780999999999999</v>
          </cell>
          <cell r="IQ151">
            <v>48.319000000000003</v>
          </cell>
          <cell r="IR151">
            <v>-41.902999999999999</v>
          </cell>
          <cell r="IS151">
            <v>101.26900000000001</v>
          </cell>
          <cell r="IT151">
            <v>4176.8580000000002</v>
          </cell>
          <cell r="IU151">
            <v>603.64300000000003</v>
          </cell>
          <cell r="IV151">
            <v>191.66800000000001</v>
          </cell>
          <cell r="IW151">
            <v>3500.1109999999999</v>
          </cell>
          <cell r="IX151">
            <v>673.13</v>
          </cell>
          <cell r="IY151">
            <v>1358.4349999999999</v>
          </cell>
          <cell r="IZ151">
            <v>754.79200000000003</v>
          </cell>
          <cell r="JA151">
            <v>14.28</v>
          </cell>
          <cell r="JB151">
            <v>96.299000000000007</v>
          </cell>
          <cell r="JC151">
            <v>-88.712000000000003</v>
          </cell>
          <cell r="JD151">
            <v>0</v>
          </cell>
          <cell r="JE151">
            <v>710.452</v>
          </cell>
          <cell r="JF151">
            <v>137.73599999999999</v>
          </cell>
          <cell r="JG151">
            <v>14.28</v>
          </cell>
          <cell r="JH151">
            <v>25.123000000000001</v>
          </cell>
          <cell r="JI151">
            <v>46.2</v>
          </cell>
          <cell r="JJ151">
            <v>-10.532999999999999</v>
          </cell>
          <cell r="JK151">
            <v>104.34399999999999</v>
          </cell>
          <cell r="JL151">
            <v>4306.5259999999998</v>
          </cell>
          <cell r="JM151">
            <v>733.51199999999994</v>
          </cell>
          <cell r="JN151">
            <v>185.56200000000001</v>
          </cell>
          <cell r="JO151">
            <v>3612.67</v>
          </cell>
          <cell r="JP151">
            <v>687.81899999999996</v>
          </cell>
          <cell r="JQ151">
            <v>1359.16</v>
          </cell>
          <cell r="JR151">
            <v>625.64800000000002</v>
          </cell>
          <cell r="JS151">
            <v>13.491</v>
          </cell>
          <cell r="JT151">
            <v>140.09200000000001</v>
          </cell>
          <cell r="JU151">
            <v>104.11799999999999</v>
          </cell>
          <cell r="JV151">
            <v>0</v>
          </cell>
          <cell r="JW151">
            <v>786.31200000000001</v>
          </cell>
          <cell r="JX151">
            <v>170.60499999999999</v>
          </cell>
          <cell r="JY151">
            <v>13.994999999999999</v>
          </cell>
          <cell r="JZ151">
            <v>25.599</v>
          </cell>
          <cell r="KA151">
            <v>44.438000000000002</v>
          </cell>
          <cell r="KB151">
            <v>-23.765000000000001</v>
          </cell>
          <cell r="KC151">
            <v>123.09399999999999</v>
          </cell>
          <cell r="KD151">
            <v>4561.6170000000002</v>
          </cell>
          <cell r="KE151">
            <v>748.15800000000002</v>
          </cell>
          <cell r="KF151">
            <v>180.56399999999999</v>
          </cell>
          <cell r="KG151">
            <v>3661.8850000000002</v>
          </cell>
          <cell r="KH151">
            <v>895.29</v>
          </cell>
          <cell r="KI151">
            <v>1200.9480000000001</v>
          </cell>
          <cell r="KJ151">
            <v>452.79</v>
          </cell>
          <cell r="KK151">
            <v>-3.4000000000000002E-2</v>
          </cell>
          <cell r="KL151">
            <v>-36.164000000000463</v>
          </cell>
          <cell r="KM151">
            <v>-241.1290000000005</v>
          </cell>
          <cell r="KN151">
            <v>0</v>
          </cell>
          <cell r="KO151">
            <v>754.88099999999997</v>
          </cell>
          <cell r="KP151">
            <v>167.64099999999999</v>
          </cell>
          <cell r="KQ151">
            <v>23.192</v>
          </cell>
          <cell r="KR151">
            <v>35.551000000000002</v>
          </cell>
          <cell r="KS151">
            <v>55.715000000000003</v>
          </cell>
          <cell r="KT151">
            <v>-19.648</v>
          </cell>
          <cell r="KU151">
            <v>123.09399999999999</v>
          </cell>
          <cell r="KV151">
            <v>4545.1450000000004</v>
          </cell>
          <cell r="KW151">
            <v>718.81600000000003</v>
          </cell>
          <cell r="KX151">
            <v>177.33699999999999</v>
          </cell>
          <cell r="KY151">
            <v>3680.7080000000001</v>
          </cell>
          <cell r="KZ151">
            <v>859.524</v>
          </cell>
          <cell r="LA151">
            <v>1180.095</v>
          </cell>
          <cell r="LB151">
            <v>461.279</v>
          </cell>
          <cell r="LC151">
            <v>13.007</v>
          </cell>
          <cell r="LD151">
            <v>75.734000000000464</v>
          </cell>
          <cell r="LE151">
            <v>1.2380000000004661</v>
          </cell>
          <cell r="LF151">
            <v>0</v>
          </cell>
          <cell r="LG151">
            <v>748.69551702267017</v>
          </cell>
          <cell r="LH151">
            <v>178.9399103197878</v>
          </cell>
          <cell r="LI151">
            <v>42.973077859517772</v>
          </cell>
          <cell r="LJ151">
            <v>52.658178334306527</v>
          </cell>
          <cell r="LK151">
            <v>70.113826475737255</v>
          </cell>
          <cell r="LL151">
            <v>-6.539265773808455</v>
          </cell>
          <cell r="LM151">
            <v>123.09399999999999</v>
          </cell>
          <cell r="LN151">
            <v>4658.145972281417</v>
          </cell>
          <cell r="LO151">
            <v>617.90925445404832</v>
          </cell>
          <cell r="LP151">
            <v>174.23720719213469</v>
          </cell>
          <cell r="LQ151">
            <v>3800.2929723382608</v>
          </cell>
          <cell r="LR151">
            <v>852.98473422619156</v>
          </cell>
          <cell r="LS151">
            <v>1180.095</v>
          </cell>
          <cell r="LT151">
            <v>562.1857455459517</v>
          </cell>
          <cell r="LU151">
            <v>6.4883251420099208</v>
          </cell>
          <cell r="LV151">
            <v>-44.127952867758161</v>
          </cell>
          <cell r="LW151">
            <v>-100.3094195680284</v>
          </cell>
          <cell r="LX151">
            <v>0</v>
          </cell>
          <cell r="LY151">
            <v>796.51394058984101</v>
          </cell>
          <cell r="LZ151">
            <v>206.81982292261171</v>
          </cell>
          <cell r="MA151">
            <v>63.000791533739417</v>
          </cell>
          <cell r="MB151">
            <v>74.545034718592376</v>
          </cell>
          <cell r="MC151">
            <v>93.115557408472085</v>
          </cell>
          <cell r="MD151">
            <v>18.101704688233859</v>
          </cell>
          <cell r="ME151">
            <v>123.09399999999999</v>
          </cell>
          <cell r="MF151">
            <v>4780.9032374067201</v>
          </cell>
          <cell r="MG151">
            <v>678.70477663762915</v>
          </cell>
          <cell r="MH151">
            <v>171.7712985638988</v>
          </cell>
          <cell r="MI151">
            <v>3904.902481524146</v>
          </cell>
          <cell r="MJ151">
            <v>871.08643891442546</v>
          </cell>
          <cell r="MK151">
            <v>1180.095</v>
          </cell>
          <cell r="ML151">
            <v>501.39022336237088</v>
          </cell>
          <cell r="MM151">
            <v>6.9027278902939848</v>
          </cell>
          <cell r="MN151">
            <v>113.3068713258732</v>
          </cell>
          <cell r="MO151">
            <v>59.240281319111467</v>
          </cell>
          <cell r="MP151">
            <v>0</v>
          </cell>
          <cell r="MQ151">
            <v>893.79487886385596</v>
          </cell>
          <cell r="MR151">
            <v>241.29505031087871</v>
          </cell>
          <cell r="MS151">
            <v>81.280203573712328</v>
          </cell>
          <cell r="MT151">
            <v>94.876692510450511</v>
          </cell>
          <cell r="MU151">
            <v>115.71529586966859</v>
          </cell>
          <cell r="MV151">
            <v>44.635598179981862</v>
          </cell>
          <cell r="MW151">
            <v>123.09399999999999</v>
          </cell>
          <cell r="MX151">
            <v>4938.252944055751</v>
          </cell>
          <cell r="MY151">
            <v>743.88943345394171</v>
          </cell>
          <cell r="MZ151">
            <v>170.37350897618029</v>
          </cell>
          <cell r="NA151">
            <v>4017.5958912870879</v>
          </cell>
          <cell r="NB151">
            <v>915.72203709440726</v>
          </cell>
          <cell r="NC151">
            <v>1180.095</v>
          </cell>
          <cell r="ND151">
            <v>436.20556654605832</v>
          </cell>
          <cell r="NE151">
            <v>7.7457813656929684</v>
          </cell>
          <cell r="NF151">
            <v>110.410365246124</v>
          </cell>
          <cell r="NG151">
            <v>61.467001435828948</v>
          </cell>
          <cell r="NH151">
            <v>0</v>
          </cell>
          <cell r="NI151">
            <v>938.33793640556837</v>
          </cell>
          <cell r="NJ151">
            <v>261.03553006099293</v>
          </cell>
          <cell r="NK151">
            <v>93.620427275056343</v>
          </cell>
          <cell r="NL151">
            <v>108.64239247175109</v>
          </cell>
          <cell r="NM151">
            <v>130.51950604228131</v>
          </cell>
          <cell r="NN151">
            <v>62.846224743180343</v>
          </cell>
          <cell r="NO151">
            <v>123.09399999999999</v>
          </cell>
          <cell r="NP151">
            <v>5130.4284301608241</v>
          </cell>
          <cell r="NQ151">
            <v>753.42051208481655</v>
          </cell>
          <cell r="NR151">
            <v>169.48028453612321</v>
          </cell>
          <cell r="NS151">
            <v>4176.6208156936164</v>
          </cell>
          <cell r="NT151">
            <v>948.80719637819061</v>
          </cell>
          <cell r="NU151">
            <v>1180.095</v>
          </cell>
          <cell r="NV151">
            <v>426.67448791518342</v>
          </cell>
          <cell r="NW151">
            <v>8.1317992241933386</v>
          </cell>
          <cell r="NX151">
            <v>79.019930727812437</v>
          </cell>
          <cell r="NY151">
            <v>34.011941839711163</v>
          </cell>
          <cell r="NZ151">
            <v>29.7610654593969</v>
          </cell>
          <cell r="OA151">
            <v>943.48241817073188</v>
          </cell>
          <cell r="OB151">
            <v>261.60205248709241</v>
          </cell>
          <cell r="OC151">
            <v>98.28730783791832</v>
          </cell>
          <cell r="OD151">
            <v>109.46647165660811</v>
          </cell>
          <cell r="OE151">
            <v>131.40792324197389</v>
          </cell>
          <cell r="OF151">
            <v>63.797434305428183</v>
          </cell>
          <cell r="OG151">
            <v>123.09399999999999</v>
          </cell>
          <cell r="OH151">
            <v>5315.4036838370112</v>
          </cell>
          <cell r="OI151">
            <v>710.84088921719786</v>
          </cell>
          <cell r="OJ151">
            <v>168.687532248</v>
          </cell>
          <cell r="OK151">
            <v>4297.7550360311398</v>
          </cell>
          <cell r="OL151">
            <v>1012.604630683619</v>
          </cell>
          <cell r="OM151">
            <v>1180.095</v>
          </cell>
          <cell r="ON151">
            <v>469.25411078280212</v>
          </cell>
          <cell r="OO151">
            <v>8.1784138854890269</v>
          </cell>
          <cell r="OP151">
            <v>3.3028911383353332</v>
          </cell>
          <cell r="OQ151">
            <v>-44.040988843410638</v>
          </cell>
          <cell r="OR151">
            <v>0</v>
          </cell>
          <cell r="OS151">
            <v>1023.662037919133</v>
          </cell>
          <cell r="OT151">
            <v>291.00856796036891</v>
          </cell>
          <cell r="OU151">
            <v>114.6911437693385</v>
          </cell>
          <cell r="OV151">
            <v>126.2025814175088</v>
          </cell>
          <cell r="OW151">
            <v>150.00867532260489</v>
          </cell>
          <cell r="OX151">
            <v>80.945071631788224</v>
          </cell>
          <cell r="OY151">
            <v>123.09399999999999</v>
          </cell>
          <cell r="OZ151">
            <v>5542.640663600384</v>
          </cell>
          <cell r="PA151">
            <v>683.08134782803711</v>
          </cell>
          <cell r="PB151">
            <v>168.7036471912254</v>
          </cell>
          <cell r="PC151">
            <v>4444.021404618079</v>
          </cell>
          <cell r="PD151">
            <v>1093.5497023154071</v>
          </cell>
          <cell r="PE151">
            <v>1180.095</v>
          </cell>
          <cell r="PF151">
            <v>497.01365217196292</v>
          </cell>
          <cell r="PG151">
            <v>8.8734370283208399</v>
          </cell>
          <cell r="PH151">
            <v>18.374840456838701</v>
          </cell>
          <cell r="PI151">
            <v>-29.576081903282869</v>
          </cell>
          <cell r="PJ151">
            <v>0</v>
          </cell>
          <cell r="PK151">
            <v>1111.028233235246</v>
          </cell>
          <cell r="PL151">
            <v>323.68712560085459</v>
          </cell>
          <cell r="PM151">
            <v>133.15083969865461</v>
          </cell>
          <cell r="PN151">
            <v>145.09132727741991</v>
          </cell>
          <cell r="PO151">
            <v>170.9291931666117</v>
          </cell>
          <cell r="PP151">
            <v>100.3670621328958</v>
          </cell>
          <cell r="PQ151">
            <v>123.09399999999999</v>
          </cell>
          <cell r="PR151">
            <v>5803.8294657457654</v>
          </cell>
          <cell r="PS151">
            <v>701.14936919024399</v>
          </cell>
          <cell r="PT151">
            <v>169.55038926835039</v>
          </cell>
          <cell r="PU151">
            <v>4604.7975362686593</v>
          </cell>
          <cell r="PV151">
            <v>1193.916764448303</v>
          </cell>
          <cell r="PW151">
            <v>1180.095</v>
          </cell>
          <cell r="PX151">
            <v>478.94563080975598</v>
          </cell>
          <cell r="PY151">
            <v>9.6307557564016069</v>
          </cell>
          <cell r="PZ151">
            <v>64.274813069699363</v>
          </cell>
          <cell r="QA151">
            <v>15.798009650843859</v>
          </cell>
          <cell r="QB151">
            <v>0</v>
          </cell>
          <cell r="QC151">
            <v>1151.598160171565</v>
          </cell>
          <cell r="QD151">
            <v>340.1342877432499</v>
          </cell>
          <cell r="QE151">
            <v>142.94684517459979</v>
          </cell>
          <cell r="QF151">
            <v>155.17577088380199</v>
          </cell>
          <cell r="QG151">
            <v>181.95712344593139</v>
          </cell>
          <cell r="QH151">
            <v>111.2372167195258</v>
          </cell>
          <cell r="QI151">
            <v>123.09399999999999</v>
          </cell>
          <cell r="QJ151">
            <v>6012.6150677024216</v>
          </cell>
          <cell r="QK151">
            <v>669.15346706405933</v>
          </cell>
          <cell r="QL151">
            <v>170.73445186593111</v>
          </cell>
          <cell r="QM151">
            <v>4791.3409227373513</v>
          </cell>
          <cell r="QN151">
            <v>1216.067284970419</v>
          </cell>
          <cell r="QO151">
            <v>1180.095</v>
          </cell>
          <cell r="QP151">
            <v>510.94153293594059</v>
          </cell>
          <cell r="QQ151">
            <v>9.9824291393911828</v>
          </cell>
          <cell r="QR151">
            <v>102.6574749393064</v>
          </cell>
          <cell r="QS151">
            <v>54.522954920237012</v>
          </cell>
          <cell r="QT151">
            <v>89.086696197409509</v>
          </cell>
          <cell r="RM151">
            <v>1193.258417140011</v>
          </cell>
          <cell r="RN151">
            <v>352.31448160872873</v>
          </cell>
          <cell r="RO151">
            <v>154.31164266873401</v>
          </cell>
          <cell r="RP151">
            <v>166.86273904775439</v>
          </cell>
          <cell r="RQ151">
            <v>194.61293479519651</v>
          </cell>
          <cell r="RR151">
            <v>122.7552554437833</v>
          </cell>
          <cell r="RS151">
            <v>123.09399999999999</v>
          </cell>
          <cell r="RT151">
            <v>6238.1591848671733</v>
          </cell>
          <cell r="RU151">
            <v>611.13927975428851</v>
          </cell>
          <cell r="RV151">
            <v>172.24676163570149</v>
          </cell>
          <cell r="RW151">
            <v>4894.0789248041592</v>
          </cell>
          <cell r="RX151">
            <v>1338.822540414202</v>
          </cell>
          <cell r="RY151">
            <v>1180.095</v>
          </cell>
          <cell r="RZ151">
            <v>568.95572024571152</v>
          </cell>
          <cell r="SA151">
            <v>10.34355385936675</v>
          </cell>
          <cell r="SB151">
            <v>-12.043681949519179</v>
          </cell>
          <cell r="SC151">
            <v>-60.784337302360193</v>
          </cell>
          <cell r="SD151">
            <v>0</v>
          </cell>
          <cell r="SE151">
            <v>1201.5130597418331</v>
          </cell>
          <cell r="SF151">
            <v>354.69614685899597</v>
          </cell>
          <cell r="SG151">
            <v>155.30447815898279</v>
          </cell>
          <cell r="SH151">
            <v>167.94264394282521</v>
          </cell>
          <cell r="SI151">
            <v>195.88480812286781</v>
          </cell>
          <cell r="SJ151">
            <v>122.7490825425044</v>
          </cell>
          <cell r="SK151">
            <v>123.09399999999999</v>
          </cell>
          <cell r="SL151">
            <v>6443.4486028051369</v>
          </cell>
          <cell r="SM151">
            <v>613.54765475857164</v>
          </cell>
          <cell r="SN151">
            <v>173.75043408540779</v>
          </cell>
          <cell r="SO151">
            <v>4976.569995466396</v>
          </cell>
          <cell r="SP151">
            <v>1461.571622956707</v>
          </cell>
          <cell r="SQ151">
            <v>1180.095</v>
          </cell>
          <cell r="SR151">
            <v>566.54734524142839</v>
          </cell>
          <cell r="SS151">
            <v>10.41510779866049</v>
          </cell>
          <cell r="ST151">
            <v>49.480060870302992</v>
          </cell>
          <cell r="SU151">
            <v>-0.35962424734399251</v>
          </cell>
          <cell r="SV151">
            <v>0</v>
          </cell>
          <cell r="SW151">
            <v>1280.012804135396</v>
          </cell>
          <cell r="SX151">
            <v>377.7272602206678</v>
          </cell>
          <cell r="SY151">
            <v>165.87073781620359</v>
          </cell>
          <cell r="SZ151">
            <v>178.8562709572617</v>
          </cell>
          <cell r="TA151">
            <v>208.62401058831739</v>
          </cell>
          <cell r="TB151">
            <v>134.57410092076731</v>
          </cell>
          <cell r="TC151">
            <v>123.09399999999999</v>
          </cell>
          <cell r="TD151">
            <v>6665.0666325933162</v>
          </cell>
          <cell r="TE151">
            <v>636.27903308187706</v>
          </cell>
          <cell r="TF151">
            <v>175.91456412232651</v>
          </cell>
          <cell r="TG151">
            <v>5063.5663117983904</v>
          </cell>
          <cell r="TH151">
            <v>1596.145723877474</v>
          </cell>
          <cell r="TI151">
            <v>1180.095</v>
          </cell>
          <cell r="TJ151">
            <v>543.81596691812297</v>
          </cell>
          <cell r="TK151">
            <v>11.095569233013849</v>
          </cell>
          <cell r="TL151">
            <v>69.498866638735151</v>
          </cell>
          <cell r="TM151">
            <v>19.704806150808292</v>
          </cell>
          <cell r="TN151">
            <v>0</v>
          </cell>
          <cell r="TO151">
            <v>1304.020246449337</v>
          </cell>
          <cell r="TP151">
            <v>384.1957890446073</v>
          </cell>
          <cell r="TQ151">
            <v>168.42888748577639</v>
          </cell>
          <cell r="TR151">
            <v>181.6131450914786</v>
          </cell>
          <cell r="TS151">
            <v>211.93919733448641</v>
          </cell>
          <cell r="TT151">
            <v>137.92810346407461</v>
          </cell>
          <cell r="TU151">
            <v>123.09399999999999</v>
          </cell>
          <cell r="TV151">
            <v>6762.0753761776587</v>
          </cell>
          <cell r="TW151">
            <v>549.71077755873557</v>
          </cell>
          <cell r="TX151">
            <v>178.18240646621291</v>
          </cell>
          <cell r="TY151">
            <v>5152.1026831124909</v>
          </cell>
          <cell r="TZ151">
            <v>1604.572191748766</v>
          </cell>
          <cell r="UA151">
            <v>1180.095</v>
          </cell>
          <cell r="UB151">
            <v>630.38422244126446</v>
          </cell>
          <cell r="UC151">
            <v>11.303673587471341</v>
          </cell>
          <cell r="UD151">
            <v>89.198466730672919</v>
          </cell>
          <cell r="UE151">
            <v>39.835033000283531</v>
          </cell>
          <cell r="UF151">
            <v>129.50163559278241</v>
          </cell>
        </row>
        <row r="152">
          <cell r="A152" t="str">
            <v>TFCO4</v>
          </cell>
          <cell r="B152" t="str">
            <v>Track Field</v>
          </cell>
          <cell r="C152" t="str">
            <v>Retail</v>
          </cell>
          <cell r="D152" t="str">
            <v>Danniela Eiger</v>
          </cell>
          <cell r="E152">
            <v>45328</v>
          </cell>
          <cell r="F152" t="str">
            <v>Neutral</v>
          </cell>
          <cell r="G152" t="b">
            <v>0</v>
          </cell>
          <cell r="H152" t="str">
            <v>BRL</v>
          </cell>
          <cell r="I152">
            <v>16</v>
          </cell>
          <cell r="J152">
            <v>0.1437655217391304</v>
          </cell>
          <cell r="K152">
            <v>5.9399999999999988E-2</v>
          </cell>
          <cell r="L152">
            <v>0.13111069347826079</v>
          </cell>
          <cell r="M152">
            <v>567.42600000000004</v>
          </cell>
          <cell r="N152">
            <v>326.77</v>
          </cell>
          <cell r="O152">
            <v>125.2184672219222</v>
          </cell>
          <cell r="P152">
            <v>143.761</v>
          </cell>
          <cell r="Q152">
            <v>125.065495798</v>
          </cell>
          <cell r="R152">
            <v>96.460443906718425</v>
          </cell>
          <cell r="S152">
            <v>949.24423900000011</v>
          </cell>
          <cell r="T152">
            <v>579.85900000000004</v>
          </cell>
          <cell r="U152">
            <v>60.488999999999997</v>
          </cell>
          <cell r="V152">
            <v>51.079000000000001</v>
          </cell>
          <cell r="W152">
            <v>251.53100000000009</v>
          </cell>
          <cell r="X152">
            <v>328.32799999999997</v>
          </cell>
          <cell r="Y152">
            <v>0</v>
          </cell>
          <cell r="Z152">
            <v>-60.488999999999997</v>
          </cell>
          <cell r="AA152">
            <v>33.712870289999998</v>
          </cell>
          <cell r="AB152">
            <v>7.4303073189654611</v>
          </cell>
          <cell r="AC152">
            <v>1.686945479639735</v>
          </cell>
          <cell r="AD152">
            <v>23.683</v>
          </cell>
          <cell r="AE152">
            <v>666.19803395010445</v>
          </cell>
          <cell r="AF152">
            <v>386.48845464148559</v>
          </cell>
          <cell r="AG152">
            <v>143.42438551840269</v>
          </cell>
          <cell r="AH152">
            <v>168.89020564370421</v>
          </cell>
          <cell r="AI152">
            <v>147.31243669310129</v>
          </cell>
          <cell r="AJ152">
            <v>113.9843709852604</v>
          </cell>
          <cell r="AK152">
            <v>949.24423900000011</v>
          </cell>
          <cell r="AL152">
            <v>684.65076319466345</v>
          </cell>
          <cell r="AM152">
            <v>140.1140226253188</v>
          </cell>
          <cell r="AN152">
            <v>73.624856882702716</v>
          </cell>
          <cell r="AO152">
            <v>268.81884287873248</v>
          </cell>
          <cell r="AP152">
            <v>415.83192031593092</v>
          </cell>
          <cell r="AQ152">
            <v>0</v>
          </cell>
          <cell r="AR152">
            <v>-140.1140226253188</v>
          </cell>
          <cell r="AS152">
            <v>40.686709568004183</v>
          </cell>
          <cell r="AT152">
            <v>90.479720562065182</v>
          </cell>
          <cell r="AU152">
            <v>80.361317803942768</v>
          </cell>
          <cell r="AV152">
            <v>16.911999999999999</v>
          </cell>
          <cell r="AW152">
            <v>782.86733332731319</v>
          </cell>
          <cell r="AX152">
            <v>456.49557209142722</v>
          </cell>
          <cell r="AY152">
            <v>172.54673865619131</v>
          </cell>
          <cell r="AZ152">
            <v>201.65295529714641</v>
          </cell>
          <cell r="BA152">
            <v>175.8780187436783</v>
          </cell>
          <cell r="BB152">
            <v>114.99448288145381</v>
          </cell>
          <cell r="BC152">
            <v>949.24423900000011</v>
          </cell>
          <cell r="BD152">
            <v>809.89476675649962</v>
          </cell>
          <cell r="BE152">
            <v>180.56507509039761</v>
          </cell>
          <cell r="BF152">
            <v>107.4890429472868</v>
          </cell>
          <cell r="BG152">
            <v>305.30774073226291</v>
          </cell>
          <cell r="BH152">
            <v>504.58702602423671</v>
          </cell>
          <cell r="BI152">
            <v>0</v>
          </cell>
          <cell r="BJ152">
            <v>-180.56507509039761</v>
          </cell>
          <cell r="BK152">
            <v>44.623437999656851</v>
          </cell>
          <cell r="BL152">
            <v>38.192072183829502</v>
          </cell>
          <cell r="BM152">
            <v>28.23821149778281</v>
          </cell>
          <cell r="BN152">
            <v>26.239377173148011</v>
          </cell>
          <cell r="BO152">
            <v>951.51530132979804</v>
          </cell>
          <cell r="BP152">
            <v>557.66019552379601</v>
          </cell>
          <cell r="BQ152">
            <v>238.0029538784953</v>
          </cell>
          <cell r="BR152">
            <v>269.42696550058048</v>
          </cell>
          <cell r="BS152">
            <v>240.00253424939919</v>
          </cell>
          <cell r="BT152">
            <v>163.23679492318189</v>
          </cell>
          <cell r="BU152">
            <v>949.24423900000011</v>
          </cell>
          <cell r="BV152">
            <v>976.29853150174108</v>
          </cell>
          <cell r="BW152">
            <v>233.31096553785741</v>
          </cell>
          <cell r="BX152">
            <v>141.51200344690889</v>
          </cell>
          <cell r="BY152">
            <v>342.5547895655701</v>
          </cell>
          <cell r="BZ152">
            <v>633.74374193617086</v>
          </cell>
          <cell r="CA152">
            <v>0</v>
          </cell>
          <cell r="CB152">
            <v>-233.31096553785741</v>
          </cell>
          <cell r="CC152">
            <v>47.100007415824997</v>
          </cell>
          <cell r="CD152">
            <v>55.706768130912593</v>
          </cell>
          <cell r="CE152">
            <v>43.638369255525163</v>
          </cell>
          <cell r="CF152">
            <v>34.080079011247769</v>
          </cell>
          <cell r="CG152">
            <v>1112.196811969382</v>
          </cell>
          <cell r="CH152">
            <v>652.39091450089359</v>
          </cell>
          <cell r="CI152">
            <v>297.48251784241791</v>
          </cell>
          <cell r="CJ152">
            <v>332.97275878302219</v>
          </cell>
          <cell r="CK152">
            <v>300.80384461060709</v>
          </cell>
          <cell r="CL152">
            <v>207.3507587858397</v>
          </cell>
          <cell r="CM152">
            <v>949.24423900000011</v>
          </cell>
          <cell r="CN152">
            <v>1178.713210926903</v>
          </cell>
          <cell r="CO152">
            <v>321.31938761964341</v>
          </cell>
          <cell r="CP152">
            <v>172.938913791446</v>
          </cell>
          <cell r="CQ152">
            <v>380.79270436183373</v>
          </cell>
          <cell r="CR152">
            <v>797.92050656506956</v>
          </cell>
          <cell r="CS152">
            <v>0</v>
          </cell>
          <cell r="CT152">
            <v>-321.31938761964341</v>
          </cell>
          <cell r="CU152">
            <v>46.712266102714032</v>
          </cell>
          <cell r="CV152">
            <v>94.572297677946352</v>
          </cell>
          <cell r="CW152">
            <v>80.427997665820556</v>
          </cell>
          <cell r="CX152">
            <v>43.173994156940793</v>
          </cell>
          <cell r="CY152">
            <v>1283.817687452341</v>
          </cell>
          <cell r="CZ152">
            <v>754.46068082015336</v>
          </cell>
          <cell r="DA152">
            <v>363.16600984054878</v>
          </cell>
          <cell r="DB152">
            <v>403.10506412858098</v>
          </cell>
          <cell r="DC152">
            <v>368.53986423887631</v>
          </cell>
          <cell r="DD152">
            <v>257.89962818649752</v>
          </cell>
          <cell r="DE152">
            <v>949.24423900000011</v>
          </cell>
          <cell r="DF152">
            <v>1421.8919670045891</v>
          </cell>
          <cell r="DG152">
            <v>446.18313798097091</v>
          </cell>
          <cell r="DH152">
            <v>199.5866154390601</v>
          </cell>
          <cell r="DI152">
            <v>419.70234274595248</v>
          </cell>
          <cell r="DJ152">
            <v>1002.189624258637</v>
          </cell>
          <cell r="DK152">
            <v>0</v>
          </cell>
          <cell r="DL152">
            <v>-446.18313798097091</v>
          </cell>
          <cell r="DM152">
            <v>44.291710217105752</v>
          </cell>
          <cell r="DN152">
            <v>133.64969071009611</v>
          </cell>
          <cell r="DO152">
            <v>117.301919428521</v>
          </cell>
          <cell r="DP152">
            <v>53.630510492930163</v>
          </cell>
          <cell r="DQ152">
            <v>1370.39613052251</v>
          </cell>
          <cell r="DR152">
            <v>804.69406350957456</v>
          </cell>
          <cell r="DS152">
            <v>387.15570083120781</v>
          </cell>
          <cell r="DT152">
            <v>430.14255699903532</v>
          </cell>
          <cell r="DU152">
            <v>395.98713210826071</v>
          </cell>
          <cell r="DV152">
            <v>282.25168678086061</v>
          </cell>
          <cell r="DW152">
            <v>949.24423900000011</v>
          </cell>
          <cell r="DX152">
            <v>1666.2391969639141</v>
          </cell>
          <cell r="DY152">
            <v>630.43093365869663</v>
          </cell>
          <cell r="DZ152">
            <v>217.75342099042589</v>
          </cell>
          <cell r="EA152">
            <v>440.33769758819773</v>
          </cell>
          <cell r="EB152">
            <v>1225.901499375716</v>
          </cell>
          <cell r="EC152">
            <v>0</v>
          </cell>
          <cell r="ED152">
            <v>-630.43093365869663</v>
          </cell>
          <cell r="EE152">
            <v>37.000695524107769</v>
          </cell>
          <cell r="EF152">
            <v>186.9065903666349</v>
          </cell>
          <cell r="EG152">
            <v>169.4102281162686</v>
          </cell>
          <cell r="EH152">
            <v>58.539811663781357</v>
          </cell>
          <cell r="EI152">
            <v>1462.946851181275</v>
          </cell>
          <cell r="EJ152">
            <v>858.29877466909295</v>
          </cell>
          <cell r="EK152">
            <v>412.72379083895078</v>
          </cell>
          <cell r="EL152">
            <v>456.98260775663869</v>
          </cell>
          <cell r="EM152">
            <v>422.34915443785468</v>
          </cell>
          <cell r="EN152">
            <v>311.94400184400229</v>
          </cell>
          <cell r="EO152">
            <v>949.24423900000011</v>
          </cell>
          <cell r="EP152">
            <v>1935.3067456787021</v>
          </cell>
          <cell r="EQ152">
            <v>852.77713095267961</v>
          </cell>
          <cell r="ER152">
            <v>219.59177303554279</v>
          </cell>
          <cell r="ES152">
            <v>462.04116485215309</v>
          </cell>
          <cell r="ET152">
            <v>1473.2655808265481</v>
          </cell>
          <cell r="EU152">
            <v>0</v>
          </cell>
          <cell r="EV152">
            <v>-852.77713095267961</v>
          </cell>
          <cell r="EW152">
            <v>21.944202767719119</v>
          </cell>
          <cell r="EX152">
            <v>218.8958685765829</v>
          </cell>
          <cell r="EY152">
            <v>200.1837011116223</v>
          </cell>
          <cell r="EZ152">
            <v>64.579920393170084</v>
          </cell>
          <cell r="FA152">
            <v>1561.8929448568369</v>
          </cell>
          <cell r="FB152">
            <v>915.50256661913272</v>
          </cell>
          <cell r="FC152">
            <v>439.97329771557838</v>
          </cell>
          <cell r="FD152">
            <v>485.59196949567581</v>
          </cell>
          <cell r="FE152">
            <v>450.56845623795613</v>
          </cell>
          <cell r="FF152">
            <v>345.19488223826272</v>
          </cell>
          <cell r="FG152">
            <v>949.24423900000011</v>
          </cell>
          <cell r="FH152">
            <v>2232.063927941882</v>
          </cell>
          <cell r="FI152">
            <v>1099.5224226325879</v>
          </cell>
          <cell r="FJ152">
            <v>221.55446162338359</v>
          </cell>
          <cell r="FK152">
            <v>484.97702570686238</v>
          </cell>
          <cell r="FL152">
            <v>1747.08690223502</v>
          </cell>
          <cell r="FM152">
            <v>0</v>
          </cell>
          <cell r="FN152">
            <v>-1099.5224226325879</v>
          </cell>
          <cell r="FO152">
            <v>23.428394172852549</v>
          </cell>
          <cell r="FP152">
            <v>235.39076724212589</v>
          </cell>
          <cell r="FQ152">
            <v>215.38778910127951</v>
          </cell>
          <cell r="FR152">
            <v>71.373560829791415</v>
          </cell>
          <cell r="FS152">
            <v>112.524</v>
          </cell>
          <cell r="FT152">
            <v>67.61291030000001</v>
          </cell>
          <cell r="FU152">
            <v>28.37179542000008</v>
          </cell>
          <cell r="FV152">
            <v>32.371532150000093</v>
          </cell>
          <cell r="FW152">
            <v>28.767359440001659</v>
          </cell>
          <cell r="FX152">
            <v>19.97749372000164</v>
          </cell>
          <cell r="FY152">
            <v>949.24423900000011</v>
          </cell>
          <cell r="FZ152">
            <v>484.29899999999998</v>
          </cell>
          <cell r="GA152">
            <v>74.358999999999995</v>
          </cell>
          <cell r="GB152">
            <v>24.92</v>
          </cell>
          <cell r="GC152">
            <v>196.518</v>
          </cell>
          <cell r="GD152">
            <v>287.78100000000001</v>
          </cell>
          <cell r="GE152">
            <v>0</v>
          </cell>
          <cell r="GF152">
            <v>-74.358999999999995</v>
          </cell>
          <cell r="GG152">
            <v>4.9412168799999998</v>
          </cell>
          <cell r="GH152">
            <v>15.1270166718153</v>
          </cell>
          <cell r="GI152">
            <v>14.029758211456061</v>
          </cell>
          <cell r="GJ152">
            <v>0</v>
          </cell>
          <cell r="GK152">
            <v>131.44300000000001</v>
          </cell>
          <cell r="GL152">
            <v>71.169000000000011</v>
          </cell>
          <cell r="GM152">
            <v>24.48674835000001</v>
          </cell>
          <cell r="GN152">
            <v>28.792739830000009</v>
          </cell>
          <cell r="GO152">
            <v>24.417739829999999</v>
          </cell>
          <cell r="GP152">
            <v>17.27</v>
          </cell>
          <cell r="GQ152">
            <v>949.24423900000011</v>
          </cell>
          <cell r="GR152">
            <v>500.839</v>
          </cell>
          <cell r="GS152">
            <v>60.670999999999999</v>
          </cell>
          <cell r="GT152">
            <v>35.802</v>
          </cell>
          <cell r="GU152">
            <v>195.78399999999999</v>
          </cell>
          <cell r="GV152">
            <v>305.05500000000001</v>
          </cell>
          <cell r="GW152">
            <v>0</v>
          </cell>
          <cell r="GX152">
            <v>-60.670999999999999</v>
          </cell>
          <cell r="GY152">
            <v>12.2480303</v>
          </cell>
          <cell r="GZ152">
            <v>-20.520043843043219</v>
          </cell>
          <cell r="HA152">
            <v>-21.59463033836137</v>
          </cell>
          <cell r="HB152">
            <v>0</v>
          </cell>
          <cell r="HC152">
            <v>138.14699999999999</v>
          </cell>
          <cell r="HD152">
            <v>79.098680949999959</v>
          </cell>
          <cell r="HE152">
            <v>29.54804744047599</v>
          </cell>
          <cell r="HF152">
            <v>34.239031730475993</v>
          </cell>
          <cell r="HG152">
            <v>29.835031730476</v>
          </cell>
          <cell r="HH152">
            <v>24.485020268675999</v>
          </cell>
          <cell r="HI152">
            <v>949.24423900000011</v>
          </cell>
          <cell r="HJ152">
            <v>517.05799999999999</v>
          </cell>
          <cell r="HK152">
            <v>53.347000000000001</v>
          </cell>
          <cell r="HL152">
            <v>44.302000000000007</v>
          </cell>
          <cell r="HM152">
            <v>199.12</v>
          </cell>
          <cell r="HN152">
            <v>317.93799999999999</v>
          </cell>
          <cell r="HO152">
            <v>0</v>
          </cell>
          <cell r="HP152">
            <v>-53.347000000000001</v>
          </cell>
          <cell r="HQ152">
            <v>6.5507528199999987</v>
          </cell>
          <cell r="HR152">
            <v>2.2322927691137662</v>
          </cell>
          <cell r="HS152">
            <v>1.297113216409063E-2</v>
          </cell>
          <cell r="HT152">
            <v>0</v>
          </cell>
          <cell r="HU152">
            <v>185.31200000000001</v>
          </cell>
          <cell r="HV152">
            <v>108.889</v>
          </cell>
          <cell r="HW152">
            <v>42.810521741922017</v>
          </cell>
          <cell r="HX152">
            <v>48.354999999999997</v>
          </cell>
          <cell r="HY152">
            <v>42.042495797999997</v>
          </cell>
          <cell r="HZ152">
            <v>34.728074226718427</v>
          </cell>
          <cell r="IA152">
            <v>949.24423900000011</v>
          </cell>
          <cell r="IB152">
            <v>579.85900000000004</v>
          </cell>
          <cell r="IC152">
            <v>60.488999999999997</v>
          </cell>
          <cell r="ID152">
            <v>51.079000000000001</v>
          </cell>
          <cell r="IE152">
            <v>251.53100000000009</v>
          </cell>
          <cell r="IF152">
            <v>328.32799999999997</v>
          </cell>
          <cell r="IG152">
            <v>0</v>
          </cell>
          <cell r="IH152">
            <v>-60.488999999999997</v>
          </cell>
          <cell r="II152">
            <v>9.9728702899999995</v>
          </cell>
          <cell r="IJ152">
            <v>10.551118337779849</v>
          </cell>
          <cell r="IK152">
            <v>9.1765381673218549</v>
          </cell>
          <cell r="IL152">
            <v>0</v>
          </cell>
          <cell r="IM152">
            <v>141.68899999999999</v>
          </cell>
          <cell r="IN152">
            <v>83.306047660000019</v>
          </cell>
          <cell r="IO152">
            <v>31.96068153000002</v>
          </cell>
          <cell r="IP152">
            <v>37.773117180000007</v>
          </cell>
          <cell r="IQ152">
            <v>32.359117179999991</v>
          </cell>
          <cell r="IR152">
            <v>25.087</v>
          </cell>
          <cell r="IS152">
            <v>949.24423900000011</v>
          </cell>
          <cell r="IT152">
            <v>587.34199999999998</v>
          </cell>
          <cell r="IU152">
            <v>63.286000000000001</v>
          </cell>
          <cell r="IV152">
            <v>55.832000000000008</v>
          </cell>
          <cell r="IW152">
            <v>239.1050000000001</v>
          </cell>
          <cell r="IX152">
            <v>348.23700000000002</v>
          </cell>
          <cell r="IY152">
            <v>0</v>
          </cell>
          <cell r="IZ152">
            <v>-63.286000000000001</v>
          </cell>
          <cell r="JA152">
            <v>6.7024682099999993</v>
          </cell>
          <cell r="JB152">
            <v>23.532009762900749</v>
          </cell>
          <cell r="JC152">
            <v>21.440378510045381</v>
          </cell>
          <cell r="JD152">
            <v>0</v>
          </cell>
          <cell r="JE152">
            <v>155.77500000000001</v>
          </cell>
          <cell r="JF152">
            <v>88.90100000000001</v>
          </cell>
          <cell r="JG152">
            <v>34.67827358000001</v>
          </cell>
          <cell r="JH152">
            <v>40.870273580000017</v>
          </cell>
          <cell r="JI152">
            <v>35.607273579999998</v>
          </cell>
          <cell r="JJ152">
            <v>26.831</v>
          </cell>
          <cell r="JK152">
            <v>949.24423900000011</v>
          </cell>
          <cell r="JL152">
            <v>594.83299999999997</v>
          </cell>
          <cell r="JM152">
            <v>39.929000000000002</v>
          </cell>
          <cell r="JN152">
            <v>60.84</v>
          </cell>
          <cell r="JO152">
            <v>225.24799999999999</v>
          </cell>
          <cell r="JP152">
            <v>369.58499999999998</v>
          </cell>
          <cell r="JQ152">
            <v>0</v>
          </cell>
          <cell r="JR152">
            <v>-39.929000000000002</v>
          </cell>
          <cell r="JS152">
            <v>7.8038948700000024</v>
          </cell>
          <cell r="JT152">
            <v>-25.853751207698039</v>
          </cell>
          <cell r="JU152">
            <v>-28.3109640397474</v>
          </cell>
          <cell r="JV152">
            <v>0</v>
          </cell>
          <cell r="JW152">
            <v>164.27799999999999</v>
          </cell>
          <cell r="JX152">
            <v>94.376000000000019</v>
          </cell>
          <cell r="JY152">
            <v>34.843000000000018</v>
          </cell>
          <cell r="JZ152">
            <v>41.210000000000022</v>
          </cell>
          <cell r="KA152">
            <v>36.841999999999999</v>
          </cell>
          <cell r="KB152">
            <v>27.164000000000001</v>
          </cell>
          <cell r="KC152">
            <v>949.24423900000011</v>
          </cell>
          <cell r="KD152">
            <v>621.26099999999997</v>
          </cell>
          <cell r="KE152">
            <v>46.274000000000001</v>
          </cell>
          <cell r="KF152">
            <v>68.308999999999997</v>
          </cell>
          <cell r="KG152">
            <v>230.35599999999999</v>
          </cell>
          <cell r="KH152">
            <v>390.90499999999997</v>
          </cell>
          <cell r="KI152">
            <v>0</v>
          </cell>
          <cell r="KJ152">
            <v>-46.274000000000001</v>
          </cell>
          <cell r="KK152">
            <v>18.00210513</v>
          </cell>
          <cell r="KN152">
            <v>0</v>
          </cell>
          <cell r="KO152">
            <v>204.45603395010451</v>
          </cell>
          <cell r="KP152">
            <v>119.9054069814857</v>
          </cell>
          <cell r="KQ152">
            <v>41.942430408402799</v>
          </cell>
          <cell r="KR152">
            <v>49.03681488370426</v>
          </cell>
          <cell r="KS152">
            <v>43.312045933101331</v>
          </cell>
          <cell r="KT152">
            <v>35.240637635260462</v>
          </cell>
          <cell r="KU152">
            <v>949.24423900000011</v>
          </cell>
          <cell r="KV152">
            <v>684.65076319466345</v>
          </cell>
          <cell r="KW152">
            <v>140.1140226253188</v>
          </cell>
          <cell r="KX152">
            <v>73.624856882702716</v>
          </cell>
          <cell r="KY152">
            <v>268.81884287873248</v>
          </cell>
          <cell r="KZ152">
            <v>415.83192031593092</v>
          </cell>
          <cell r="LA152">
            <v>0</v>
          </cell>
          <cell r="LB152">
            <v>-140.1140226253188</v>
          </cell>
          <cell r="LC152">
            <v>8.1782413580041826</v>
          </cell>
          <cell r="LD152">
            <v>97.260259320124007</v>
          </cell>
          <cell r="LE152">
            <v>94.49380405520732</v>
          </cell>
          <cell r="LF152">
            <v>10.313717319329481</v>
          </cell>
          <cell r="LG152">
            <v>159.85956986081209</v>
          </cell>
          <cell r="LH152">
            <v>92.420951359889855</v>
          </cell>
          <cell r="LI152">
            <v>33.196222549397682</v>
          </cell>
          <cell r="LJ152">
            <v>39.811941020147543</v>
          </cell>
          <cell r="LK152">
            <v>34.05699650515831</v>
          </cell>
          <cell r="LL152">
            <v>22.928305853243391</v>
          </cell>
          <cell r="LM152">
            <v>949.24423900000011</v>
          </cell>
          <cell r="LN152">
            <v>716.64110864369206</v>
          </cell>
          <cell r="LO152">
            <v>135.60378847539721</v>
          </cell>
          <cell r="LP152">
            <v>80.539839776372077</v>
          </cell>
          <cell r="LQ152">
            <v>283.09964039289241</v>
          </cell>
          <cell r="LR152">
            <v>433.54146825079982</v>
          </cell>
          <cell r="LS152">
            <v>0</v>
          </cell>
          <cell r="LT152">
            <v>-135.60378847539721</v>
          </cell>
          <cell r="LU152">
            <v>9.111995482066293</v>
          </cell>
          <cell r="LV152">
            <v>-7.0700554925621493</v>
          </cell>
          <cell r="LW152">
            <v>-9.1076762620949587</v>
          </cell>
          <cell r="LX152">
            <v>5.2187579183745481</v>
          </cell>
          <cell r="LY152">
            <v>178.18384159428709</v>
          </cell>
          <cell r="LZ152">
            <v>100.02575494416659</v>
          </cell>
          <cell r="MA152">
            <v>35.211344249223487</v>
          </cell>
          <cell r="MB152">
            <v>42.178476823470923</v>
          </cell>
          <cell r="MC152">
            <v>36.48841221954568</v>
          </cell>
          <cell r="MD152">
            <v>23.761830587276151</v>
          </cell>
          <cell r="ME152">
            <v>949.24423900000011</v>
          </cell>
          <cell r="MF152">
            <v>714.6678948346015</v>
          </cell>
          <cell r="MG152">
            <v>75.061931816550313</v>
          </cell>
          <cell r="MH152">
            <v>88.247468525940178</v>
          </cell>
          <cell r="MI152">
            <v>262.77541030523008</v>
          </cell>
          <cell r="MJ152">
            <v>451.89248452937119</v>
          </cell>
          <cell r="MK152">
            <v>0</v>
          </cell>
          <cell r="ML152">
            <v>-75.061931816550313</v>
          </cell>
          <cell r="MM152">
            <v>10.15647897087436</v>
          </cell>
          <cell r="MN152">
            <v>-62.777019515866087</v>
          </cell>
          <cell r="MO152">
            <v>-65.047226667317872</v>
          </cell>
          <cell r="MP152">
            <v>5.4108143087046754</v>
          </cell>
          <cell r="MQ152">
            <v>197.04195567743901</v>
          </cell>
          <cell r="MR152">
            <v>114.67242909607199</v>
          </cell>
          <cell r="MS152">
            <v>44.954741428713483</v>
          </cell>
          <cell r="MT152">
            <v>52.293071969475079</v>
          </cell>
          <cell r="MU152">
            <v>45.396603520764707</v>
          </cell>
          <cell r="MV152">
            <v>29.226372354669461</v>
          </cell>
          <cell r="MW152">
            <v>949.24423900000011</v>
          </cell>
          <cell r="MX152">
            <v>739.41787468720622</v>
          </cell>
          <cell r="MY152">
            <v>96.710277250831524</v>
          </cell>
          <cell r="MZ152">
            <v>96.770835341145542</v>
          </cell>
          <cell r="NA152">
            <v>264.96894311818198</v>
          </cell>
          <cell r="NB152">
            <v>474.44893156902418</v>
          </cell>
          <cell r="NC152">
            <v>0</v>
          </cell>
          <cell r="ND152">
            <v>-96.710277250831524</v>
          </cell>
          <cell r="NE152">
            <v>11.231391473614019</v>
          </cell>
          <cell r="NF152">
            <v>22.02909897951189</v>
          </cell>
          <cell r="NG152">
            <v>19.52418650575466</v>
          </cell>
          <cell r="NH152">
            <v>6.6699253150165001</v>
          </cell>
          <cell r="NI152">
            <v>247.78196619477501</v>
          </cell>
          <cell r="NJ152">
            <v>149.37643669129869</v>
          </cell>
          <cell r="NK152">
            <v>59.184430428856658</v>
          </cell>
          <cell r="NL152">
            <v>67.369465484052839</v>
          </cell>
          <cell r="NM152">
            <v>59.936006498209593</v>
          </cell>
          <cell r="NN152">
            <v>39.077974086264781</v>
          </cell>
          <cell r="NO152">
            <v>949.24423900000011</v>
          </cell>
          <cell r="NP152">
            <v>809.89476675649962</v>
          </cell>
          <cell r="NQ152">
            <v>180.56507509039761</v>
          </cell>
          <cell r="NR152">
            <v>107.4890429472868</v>
          </cell>
          <cell r="NS152">
            <v>305.30774073226291</v>
          </cell>
          <cell r="NT152">
            <v>504.58702602423671</v>
          </cell>
          <cell r="NU152">
            <v>0</v>
          </cell>
          <cell r="NV152">
            <v>-180.56507509039761</v>
          </cell>
          <cell r="NW152">
            <v>14.123572073102171</v>
          </cell>
          <cell r="NX152">
            <v>86.007671946533662</v>
          </cell>
          <cell r="NY152">
            <v>82.86535514090636</v>
          </cell>
          <cell r="NZ152">
            <v>8.9398796310522854</v>
          </cell>
          <cell r="UG152">
            <v>-4.7970989100000008</v>
          </cell>
          <cell r="UH152">
            <v>-11.46731935033656</v>
          </cell>
          <cell r="UI152">
            <v>-13.52021033408213</v>
          </cell>
          <cell r="UJ152">
            <v>-11.7052539936914</v>
          </cell>
          <cell r="UK152">
            <v>-10.79962695677407</v>
          </cell>
          <cell r="UL152">
            <v>-7.0500171460358256</v>
          </cell>
          <cell r="UM152">
            <v>1.558912384071556</v>
          </cell>
          <cell r="UN152">
            <v>16.098203349937069</v>
          </cell>
          <cell r="UO152">
            <v>33.959660099432682</v>
          </cell>
          <cell r="UP152">
            <v>-1.2259986700000001</v>
          </cell>
          <cell r="UQ152">
            <v>-0.79800000000000004</v>
          </cell>
          <cell r="UR152">
            <v>-1.1429935118000001</v>
          </cell>
          <cell r="US152">
            <v>-1.6297331600000009</v>
          </cell>
          <cell r="UT152">
            <v>-2.66</v>
          </cell>
          <cell r="UU152">
            <v>-2.8809999999999998</v>
          </cell>
          <cell r="UV152">
            <v>-2.8753193503365639</v>
          </cell>
          <cell r="UW152">
            <v>-3.0510000000000002</v>
          </cell>
          <cell r="UX152">
            <v>-1.567386680461025</v>
          </cell>
          <cell r="UY152">
            <v>-2.4185302570739302</v>
          </cell>
          <cell r="UZ152">
            <v>-4.5309516407346822</v>
          </cell>
          <cell r="VA152">
            <v>-5.0033417558124924</v>
          </cell>
        </row>
        <row r="153">
          <cell r="A153" t="str">
            <v>TIMS3</v>
          </cell>
          <cell r="B153" t="str">
            <v>Tim</v>
          </cell>
          <cell r="C153" t="str">
            <v>TMT</v>
          </cell>
          <cell r="D153" t="str">
            <v>Bernardo Guttmann</v>
          </cell>
          <cell r="E153">
            <v>45598</v>
          </cell>
          <cell r="F153" t="str">
            <v>Buy</v>
          </cell>
          <cell r="G153" t="b">
            <v>0</v>
          </cell>
          <cell r="H153" t="str">
            <v>BRL</v>
          </cell>
          <cell r="I153">
            <v>21</v>
          </cell>
          <cell r="J153">
            <v>0.15</v>
          </cell>
          <cell r="M153">
            <v>21530.800989210002</v>
          </cell>
          <cell r="O153">
            <v>3347.5238573195461</v>
          </cell>
          <cell r="P153">
            <v>10236.28522197955</v>
          </cell>
          <cell r="Q153">
            <v>10236.28522197955</v>
          </cell>
          <cell r="R153">
            <v>1794.5759323057009</v>
          </cell>
          <cell r="S153">
            <v>2420.8043980000002</v>
          </cell>
          <cell r="T153">
            <v>56408.368906339987</v>
          </cell>
          <cell r="U153">
            <v>4752.2774256399998</v>
          </cell>
          <cell r="V153">
            <v>22661.152011499991</v>
          </cell>
          <cell r="W153">
            <v>31011.001961440001</v>
          </cell>
          <cell r="X153">
            <v>25397.365308460001</v>
          </cell>
          <cell r="Y153">
            <v>16027.720843589999</v>
          </cell>
          <cell r="Z153">
            <v>11275.44341795</v>
          </cell>
          <cell r="AA153">
            <v>-4730.433</v>
          </cell>
          <cell r="AD153">
            <v>661.49400506000006</v>
          </cell>
          <cell r="AE153">
            <v>23833.893251140002</v>
          </cell>
          <cell r="AG153">
            <v>4479.6157244961842</v>
          </cell>
          <cell r="AH153">
            <v>11685.94849600618</v>
          </cell>
          <cell r="AI153">
            <v>11685.94849600618</v>
          </cell>
          <cell r="AJ153">
            <v>2698.6833587336801</v>
          </cell>
          <cell r="AK153">
            <v>2420.8043980000002</v>
          </cell>
          <cell r="AL153">
            <v>55260.156239629971</v>
          </cell>
          <cell r="AM153">
            <v>5049.3707471000007</v>
          </cell>
          <cell r="AN153">
            <v>22411.81489710998</v>
          </cell>
          <cell r="AO153">
            <v>29244.21468863</v>
          </cell>
          <cell r="AP153">
            <v>26015.94049411</v>
          </cell>
          <cell r="AQ153">
            <v>15641.3647327</v>
          </cell>
          <cell r="AR153">
            <v>10591.9939856</v>
          </cell>
          <cell r="AS153">
            <v>-4504.3140000000003</v>
          </cell>
          <cell r="AV153">
            <v>647.87214151000001</v>
          </cell>
          <cell r="AW153">
            <v>25302.47341346282</v>
          </cell>
          <cell r="AY153">
            <v>5436.7672288495187</v>
          </cell>
          <cell r="AZ153">
            <v>12545.313957963521</v>
          </cell>
          <cell r="BA153">
            <v>12545.313957963521</v>
          </cell>
          <cell r="BB153">
            <v>3003.0722064572851</v>
          </cell>
          <cell r="BC153">
            <v>2420.8043980000002</v>
          </cell>
          <cell r="BD153">
            <v>54937.114350426753</v>
          </cell>
          <cell r="BE153">
            <v>4725.3684220924661</v>
          </cell>
          <cell r="BF153">
            <v>22677.083152282361</v>
          </cell>
          <cell r="BG153">
            <v>28662.458771309481</v>
          </cell>
          <cell r="BH153">
            <v>26274.655594577289</v>
          </cell>
          <cell r="BI153">
            <v>15575.70644054</v>
          </cell>
          <cell r="BJ153">
            <v>10850.338018447541</v>
          </cell>
          <cell r="BK153">
            <v>-4395.1267530404493</v>
          </cell>
          <cell r="BN153">
            <v>799.17461887999991</v>
          </cell>
          <cell r="BO153">
            <v>26728.50706046139</v>
          </cell>
          <cell r="BQ153">
            <v>6268.7507370539552</v>
          </cell>
          <cell r="BR153">
            <v>13461.38229621561</v>
          </cell>
          <cell r="BS153">
            <v>13461.38229621561</v>
          </cell>
          <cell r="BT153">
            <v>3549.880481985695</v>
          </cell>
          <cell r="BU153">
            <v>2420.8043980000002</v>
          </cell>
          <cell r="BV153">
            <v>54241.688937809296</v>
          </cell>
          <cell r="BW153">
            <v>4477.9646146539844</v>
          </cell>
          <cell r="BX153">
            <v>22876.64237676857</v>
          </cell>
          <cell r="BY153">
            <v>29320.632876706331</v>
          </cell>
          <cell r="BZ153">
            <v>24921.056076562982</v>
          </cell>
          <cell r="CA153">
            <v>15642.37837251</v>
          </cell>
          <cell r="CB153">
            <v>11164.41375785602</v>
          </cell>
          <cell r="CC153">
            <v>-4450</v>
          </cell>
          <cell r="CF153">
            <v>799.17461887999991</v>
          </cell>
          <cell r="CG153">
            <v>28047.498111687841</v>
          </cell>
          <cell r="CI153">
            <v>6673.7178454400637</v>
          </cell>
          <cell r="CJ153">
            <v>14142.870731278579</v>
          </cell>
          <cell r="CK153">
            <v>14142.870731278579</v>
          </cell>
          <cell r="CL153">
            <v>4129.8042781427894</v>
          </cell>
          <cell r="CM153">
            <v>2420.8043980000002</v>
          </cell>
          <cell r="CN153">
            <v>54587.123940119112</v>
          </cell>
          <cell r="CO153">
            <v>5045.7841261623071</v>
          </cell>
          <cell r="CP153">
            <v>23293.967399400379</v>
          </cell>
          <cell r="CQ153">
            <v>30036.26360087335</v>
          </cell>
          <cell r="CR153">
            <v>24550.860354705768</v>
          </cell>
          <cell r="CS153">
            <v>15729.94150712119</v>
          </cell>
          <cell r="CT153">
            <v>10684.157380958881</v>
          </cell>
          <cell r="CU153">
            <v>-4500</v>
          </cell>
          <cell r="CW153">
            <v>5067.8195115083263</v>
          </cell>
          <cell r="CX153">
            <v>799.17461887999991</v>
          </cell>
          <cell r="CY153">
            <v>29442.50120215346</v>
          </cell>
          <cell r="DA153">
            <v>7035.7741258108017</v>
          </cell>
          <cell r="DB153">
            <v>14846.217712130399</v>
          </cell>
          <cell r="DC153">
            <v>14846.217712130399</v>
          </cell>
          <cell r="DD153">
            <v>4499.136064460793</v>
          </cell>
          <cell r="DE153">
            <v>2420.8043980000002</v>
          </cell>
          <cell r="DF153">
            <v>54536.380582791237</v>
          </cell>
          <cell r="DG153">
            <v>5045.7841261623071</v>
          </cell>
          <cell r="DH153">
            <v>23854.235120411631</v>
          </cell>
          <cell r="DI153">
            <v>30789.083787707332</v>
          </cell>
          <cell r="DJ153">
            <v>23747.29681054394</v>
          </cell>
          <cell r="DK153">
            <v>15729.94150712119</v>
          </cell>
          <cell r="DL153">
            <v>10684.157380958881</v>
          </cell>
          <cell r="DM153">
            <v>-4740.2426935467074</v>
          </cell>
          <cell r="DO153">
            <v>5302.6996086226291</v>
          </cell>
          <cell r="DP153">
            <v>799.17461887999991</v>
          </cell>
          <cell r="DQ153">
            <v>30905.484764073732</v>
          </cell>
          <cell r="DS153">
            <v>7414.8008226371667</v>
          </cell>
          <cell r="DT153">
            <v>15583.995803375859</v>
          </cell>
          <cell r="DU153">
            <v>15583.995803375859</v>
          </cell>
          <cell r="DV153">
            <v>4793.8747272490864</v>
          </cell>
          <cell r="DW153">
            <v>2420.8043980000002</v>
          </cell>
          <cell r="DX153">
            <v>54550.352737754023</v>
          </cell>
          <cell r="DY153">
            <v>5045.7841261623071</v>
          </cell>
          <cell r="DZ153">
            <v>24455.923276045429</v>
          </cell>
          <cell r="EA153">
            <v>31574.043716755779</v>
          </cell>
          <cell r="EB153">
            <v>22976.309036458249</v>
          </cell>
          <cell r="EC153">
            <v>15855.907330769</v>
          </cell>
          <cell r="ED153">
            <v>10810.1232046067</v>
          </cell>
          <cell r="EE153">
            <v>-4975.7830470158706</v>
          </cell>
          <cell r="EG153">
            <v>5564.862501334771</v>
          </cell>
          <cell r="EH153">
            <v>799.17461887999991</v>
          </cell>
          <cell r="EI153">
            <v>32443.190364655351</v>
          </cell>
          <cell r="EK153">
            <v>7813.3763695910147</v>
          </cell>
          <cell r="EL153">
            <v>16359.292694790851</v>
          </cell>
          <cell r="EM153">
            <v>16359.292694790851</v>
          </cell>
          <cell r="EN153">
            <v>5082.3874069910889</v>
          </cell>
          <cell r="EO153">
            <v>2420.8043980000002</v>
          </cell>
          <cell r="EP153">
            <v>54603.197331453317</v>
          </cell>
          <cell r="EQ153">
            <v>5045.7841261623071</v>
          </cell>
          <cell r="ER153">
            <v>25071.28792588595</v>
          </cell>
          <cell r="ES153">
            <v>32393.107629003021</v>
          </cell>
          <cell r="ET153">
            <v>22210.089717910301</v>
          </cell>
          <cell r="EU153">
            <v>15983.13281265329</v>
          </cell>
          <cell r="EV153">
            <v>10937.348686490979</v>
          </cell>
          <cell r="EW153">
            <v>-5223.3536487095134</v>
          </cell>
          <cell r="EY153">
            <v>5848.6067255390408</v>
          </cell>
          <cell r="EZ153">
            <v>799.17461887999991</v>
          </cell>
          <cell r="FQ153">
            <v>6141.0370618159932</v>
          </cell>
          <cell r="NI153">
            <v>6485.4614523428172</v>
          </cell>
          <cell r="NK153">
            <v>1518.43579068952</v>
          </cell>
          <cell r="NL153">
            <v>3266.2324618535172</v>
          </cell>
          <cell r="NM153">
            <v>3266.2324618535172</v>
          </cell>
          <cell r="NN153">
            <v>897.40287486728653</v>
          </cell>
          <cell r="NO153">
            <v>2420.8043980000002</v>
          </cell>
          <cell r="NP153">
            <v>54937.114350426753</v>
          </cell>
          <cell r="NQ153">
            <v>4725.3684220924661</v>
          </cell>
          <cell r="NR153">
            <v>22677.083152282361</v>
          </cell>
          <cell r="NS153">
            <v>28662.458771309481</v>
          </cell>
          <cell r="NT153">
            <v>26274.655594577289</v>
          </cell>
          <cell r="NU153">
            <v>17469.44488812194</v>
          </cell>
          <cell r="NV153">
            <v>12744.076466029481</v>
          </cell>
          <cell r="NW153">
            <v>-1219.2667530404501</v>
          </cell>
          <cell r="NZ153">
            <v>799.17461887999991</v>
          </cell>
          <cell r="OA153">
            <v>6567.771632218718</v>
          </cell>
          <cell r="OC153">
            <v>1512.3392999952371</v>
          </cell>
          <cell r="OD153">
            <v>3282.294711229968</v>
          </cell>
          <cell r="OE153">
            <v>3282.294711229968</v>
          </cell>
          <cell r="OF153">
            <v>854.92032989900429</v>
          </cell>
          <cell r="OG153">
            <v>2420.8043980000002</v>
          </cell>
          <cell r="OH153">
            <v>54787.572630716219</v>
          </cell>
          <cell r="OI153">
            <v>4636.4424777123968</v>
          </cell>
          <cell r="OJ153">
            <v>22755.12358239984</v>
          </cell>
          <cell r="OK153">
            <v>28811.47672169995</v>
          </cell>
          <cell r="OL153">
            <v>25976.095924476289</v>
          </cell>
          <cell r="OM153">
            <v>17612.805745579761</v>
          </cell>
          <cell r="ON153">
            <v>12976.363267867369</v>
          </cell>
          <cell r="OO153">
            <v>-1112.5</v>
          </cell>
          <cell r="OR153">
            <v>799.17461887999991</v>
          </cell>
          <cell r="OS153">
            <v>6642.4953385517374</v>
          </cell>
          <cell r="OU153">
            <v>1560.8905813785871</v>
          </cell>
          <cell r="OV153">
            <v>3351.0378515032371</v>
          </cell>
          <cell r="OW153">
            <v>3351.0378515032371</v>
          </cell>
          <cell r="OX153">
            <v>876.17127856073068</v>
          </cell>
          <cell r="OY153">
            <v>2420.8043980000002</v>
          </cell>
          <cell r="OZ153">
            <v>54581.743164842323</v>
          </cell>
          <cell r="PA153">
            <v>4768.8979723967695</v>
          </cell>
          <cell r="PB153">
            <v>22632.310651823602</v>
          </cell>
          <cell r="PC153">
            <v>28979.475977265309</v>
          </cell>
          <cell r="PD153">
            <v>25602.267203037019</v>
          </cell>
          <cell r="PE153">
            <v>17757.60021161216</v>
          </cell>
          <cell r="PF153">
            <v>12988.70223921539</v>
          </cell>
          <cell r="PG153">
            <v>-890</v>
          </cell>
          <cell r="PJ153">
            <v>799.17461887999991</v>
          </cell>
          <cell r="PK153">
            <v>6719.4792369830066</v>
          </cell>
          <cell r="PM153">
            <v>1585.878073263684</v>
          </cell>
          <cell r="PN153">
            <v>3393.3831758358078</v>
          </cell>
          <cell r="PO153">
            <v>3393.3831758358078</v>
          </cell>
          <cell r="PP153">
            <v>893.63261311602434</v>
          </cell>
          <cell r="PQ153">
            <v>2420.8043980000002</v>
          </cell>
          <cell r="PR153">
            <v>54395.076382561907</v>
          </cell>
          <cell r="PS153">
            <v>4943.5023567224189</v>
          </cell>
          <cell r="PT153">
            <v>22495.82842008341</v>
          </cell>
          <cell r="PU153">
            <v>29149.17658186888</v>
          </cell>
          <cell r="PV153">
            <v>25245.899816153051</v>
          </cell>
          <cell r="PW153">
            <v>17903.842622304881</v>
          </cell>
          <cell r="PX153">
            <v>12960.340265582459</v>
          </cell>
          <cell r="PY153">
            <v>-890</v>
          </cell>
          <cell r="QB153">
            <v>799.17461887999991</v>
          </cell>
          <cell r="QC153">
            <v>6798.760852707921</v>
          </cell>
          <cell r="QE153">
            <v>1609.642782416448</v>
          </cell>
          <cell r="QF153">
            <v>3434.6665576466021</v>
          </cell>
          <cell r="QG153">
            <v>3434.6665576466021</v>
          </cell>
          <cell r="QH153">
            <v>925.15626040993561</v>
          </cell>
          <cell r="QI153">
            <v>2420.8043980000002</v>
          </cell>
          <cell r="QJ153">
            <v>54241.688937809296</v>
          </cell>
          <cell r="QK153">
            <v>4477.9646146539844</v>
          </cell>
          <cell r="QL153">
            <v>22876.64237676857</v>
          </cell>
          <cell r="QM153">
            <v>29320.632876706331</v>
          </cell>
          <cell r="QN153">
            <v>24921.056076562982</v>
          </cell>
          <cell r="QO153">
            <v>17903.842622304881</v>
          </cell>
          <cell r="QP153">
            <v>13425.878007650899</v>
          </cell>
          <cell r="QQ153">
            <v>-1557.5</v>
          </cell>
          <cell r="QT153">
            <v>799.17461887999991</v>
          </cell>
          <cell r="ADF153">
            <v>4727.1941897699999</v>
          </cell>
          <cell r="ADG153">
            <v>715.15352955999992</v>
          </cell>
          <cell r="ADH153">
            <v>2123.12428641</v>
          </cell>
          <cell r="ADI153">
            <v>2123.12428641</v>
          </cell>
          <cell r="ADJ153">
            <v>418.73619533859971</v>
          </cell>
          <cell r="ADK153">
            <v>2420.8043980000002</v>
          </cell>
          <cell r="ADL153">
            <v>49026.327889069988</v>
          </cell>
          <cell r="ADM153">
            <v>8087.2364804100007</v>
          </cell>
          <cell r="ADN153">
            <v>19274.08925361</v>
          </cell>
          <cell r="ADO153">
            <v>23688.368492220001</v>
          </cell>
          <cell r="ADP153">
            <v>25337.95844346</v>
          </cell>
          <cell r="ADQ153">
            <v>16241.41326342659</v>
          </cell>
          <cell r="ADR153">
            <v>8154.1767830165854</v>
          </cell>
          <cell r="ADS153">
            <v>-1328.047</v>
          </cell>
          <cell r="ADT153">
            <v>226.76214664</v>
          </cell>
          <cell r="ADU153">
            <v>5368.0810423399998</v>
          </cell>
          <cell r="ADV153">
            <v>782.49567854000168</v>
          </cell>
          <cell r="ADW153">
            <v>2485.8934916800022</v>
          </cell>
          <cell r="ADX153">
            <v>2485.8934916800022</v>
          </cell>
          <cell r="ADY153">
            <v>312.71460068240168</v>
          </cell>
          <cell r="ADZ153">
            <v>2420.8043980000002</v>
          </cell>
          <cell r="AEA153">
            <v>54306.942082340029</v>
          </cell>
          <cell r="AEB153">
            <v>2297.8849174100001</v>
          </cell>
          <cell r="AEC153">
            <v>23647.046188660021</v>
          </cell>
          <cell r="AED153">
            <v>28975.47055916</v>
          </cell>
          <cell r="AEE153">
            <v>25331.47239322</v>
          </cell>
          <cell r="AEF153">
            <v>16372.49380463745</v>
          </cell>
          <cell r="AEG153">
            <v>14074.60888722745</v>
          </cell>
          <cell r="AEH153">
            <v>-1049.5809999999999</v>
          </cell>
          <cell r="AEI153">
            <v>293.82951910000003</v>
          </cell>
          <cell r="AEJ153">
            <v>5611.1604223999993</v>
          </cell>
          <cell r="AEK153">
            <v>800.44353182000066</v>
          </cell>
          <cell r="AEL153">
            <v>2697.0002661800008</v>
          </cell>
          <cell r="AEM153">
            <v>2697.0002661800008</v>
          </cell>
          <cell r="AEN153">
            <v>473.12559777120049</v>
          </cell>
          <cell r="AEO153">
            <v>2420.8043980000002</v>
          </cell>
          <cell r="AEP153">
            <v>54687.869286050009</v>
          </cell>
          <cell r="AEQ153">
            <v>3714.5570006799999</v>
          </cell>
          <cell r="AER153">
            <v>23101.756516910009</v>
          </cell>
          <cell r="AES153">
            <v>29392.08106493</v>
          </cell>
          <cell r="AET153">
            <v>25295.789031849999</v>
          </cell>
          <cell r="AEU153">
            <v>16504.885151260431</v>
          </cell>
          <cell r="AEV153">
            <v>12790.32815058043</v>
          </cell>
          <cell r="AEW153">
            <v>-977.5949999999998</v>
          </cell>
          <cell r="AEX153">
            <v>477.81718626999998</v>
          </cell>
          <cell r="AEY153">
            <v>5824.3653347000009</v>
          </cell>
          <cell r="AEZ153">
            <v>1049.4311173995429</v>
          </cell>
          <cell r="AFA153">
            <v>2930.2671777095429</v>
          </cell>
          <cell r="AFB153">
            <v>2930.2671777095429</v>
          </cell>
          <cell r="AFC153">
            <v>589.99953851349892</v>
          </cell>
          <cell r="AFD153">
            <v>2420.8043980000002</v>
          </cell>
          <cell r="AFE153">
            <v>56408.368906339987</v>
          </cell>
          <cell r="AFF153">
            <v>4752.2774256399998</v>
          </cell>
          <cell r="AFG153">
            <v>22661.152011499991</v>
          </cell>
          <cell r="AFH153">
            <v>31011.001961440001</v>
          </cell>
          <cell r="AFI153">
            <v>25397.365308460001</v>
          </cell>
          <cell r="AFJ153">
            <v>16638.600411349631</v>
          </cell>
          <cell r="AFK153">
            <v>11886.32298570963</v>
          </cell>
          <cell r="AFL153">
            <v>-1375.21</v>
          </cell>
          <cell r="AFM153">
            <v>661.49400506000006</v>
          </cell>
          <cell r="AFN153">
            <v>5640.1545754700001</v>
          </cell>
          <cell r="AFO153">
            <v>816.07283179618582</v>
          </cell>
          <cell r="AFP153">
            <v>2611.755475206186</v>
          </cell>
          <cell r="AFQ153">
            <v>2611.755475206186</v>
          </cell>
          <cell r="AFR153">
            <v>436.56692317328202</v>
          </cell>
          <cell r="AFS153">
            <v>2420.8043980000002</v>
          </cell>
          <cell r="AFT153">
            <v>56592.736863020022</v>
          </cell>
          <cell r="AFU153">
            <v>3893.64565864</v>
          </cell>
          <cell r="AFV153">
            <v>23327.22806901002</v>
          </cell>
          <cell r="AFW153">
            <v>31377.219541539998</v>
          </cell>
          <cell r="AFX153">
            <v>25215.516005509999</v>
          </cell>
          <cell r="AFY153">
            <v>16773.652824039731</v>
          </cell>
          <cell r="AFZ153">
            <v>12880.007165399729</v>
          </cell>
          <cell r="AGA153">
            <v>-1288.52</v>
          </cell>
          <cell r="AGB153">
            <v>671.94733549</v>
          </cell>
          <cell r="AGC153">
            <v>5863.2600525199996</v>
          </cell>
          <cell r="AGD153">
            <v>1056.2126839699999</v>
          </cell>
          <cell r="AGE153">
            <v>2913.8731084400001</v>
          </cell>
          <cell r="AGF153">
            <v>2913.8731084400001</v>
          </cell>
          <cell r="AGG153">
            <v>637.94682883320013</v>
          </cell>
          <cell r="AGH153">
            <v>2420.8043980000002</v>
          </cell>
          <cell r="AGI153">
            <v>55706.61003476</v>
          </cell>
          <cell r="AGJ153">
            <v>3352.0634806399999</v>
          </cell>
          <cell r="AGK153">
            <v>23084.88581801</v>
          </cell>
          <cell r="AGL153">
            <v>30379.525200560009</v>
          </cell>
          <cell r="AGM153">
            <v>25327.084271930002</v>
          </cell>
          <cell r="AGN153">
            <v>16773.652824039731</v>
          </cell>
          <cell r="AGO153">
            <v>13421.58934339973</v>
          </cell>
          <cell r="AGP153">
            <v>-925.70699999999999</v>
          </cell>
          <cell r="AGQ153">
            <v>334.08000865999998</v>
          </cell>
          <cell r="AGR153">
            <v>6055.31944071</v>
          </cell>
          <cell r="AGS153">
            <v>1230.485577909998</v>
          </cell>
          <cell r="AGT153">
            <v>3010.6257692299978</v>
          </cell>
          <cell r="AGU153">
            <v>3010.6257692299978</v>
          </cell>
          <cell r="AGV153">
            <v>723.6703566127984</v>
          </cell>
          <cell r="AGW153">
            <v>2420.8043980000002</v>
          </cell>
          <cell r="AGX153">
            <v>55972.966326839989</v>
          </cell>
          <cell r="AGY153">
            <v>4460.0089118799997</v>
          </cell>
          <cell r="AGZ153">
            <v>22626.36074806999</v>
          </cell>
          <cell r="AHA153">
            <v>30398.908000529998</v>
          </cell>
          <cell r="AHB153">
            <v>25574.05841233</v>
          </cell>
          <cell r="AHC153">
            <v>16910.055760856729</v>
          </cell>
          <cell r="AHD153">
            <v>12450.04684897673</v>
          </cell>
          <cell r="AHE153">
            <v>-998.19</v>
          </cell>
          <cell r="AHF153">
            <v>453.74757978999997</v>
          </cell>
          <cell r="AHG153">
            <v>6275.1591824399993</v>
          </cell>
          <cell r="AHH153">
            <v>1376.8446308199991</v>
          </cell>
          <cell r="AHI153">
            <v>3149.6941431299988</v>
          </cell>
          <cell r="AHJ153">
            <v>3149.6941431299988</v>
          </cell>
          <cell r="AHK153">
            <v>900.4992501143995</v>
          </cell>
          <cell r="AHL153">
            <v>2420.8043980000002</v>
          </cell>
          <cell r="AHM153">
            <v>55260.156239629971</v>
          </cell>
          <cell r="AHN153">
            <v>5049.3707471000007</v>
          </cell>
          <cell r="AHO153">
            <v>22411.81489710998</v>
          </cell>
          <cell r="AHP153">
            <v>29244.21468863</v>
          </cell>
          <cell r="AHQ153">
            <v>26015.94049411</v>
          </cell>
          <cell r="AHR153">
            <v>17047.82272704189</v>
          </cell>
          <cell r="AHS153">
            <v>11998.45197994189</v>
          </cell>
          <cell r="AHT153">
            <v>-1291.8969999999999</v>
          </cell>
          <cell r="AHU153">
            <v>647.87214151000001</v>
          </cell>
          <cell r="AHV153">
            <v>6095.5285796100006</v>
          </cell>
          <cell r="AHW153">
            <v>1112.927943389999</v>
          </cell>
          <cell r="AHX153">
            <v>2890.1852420599989</v>
          </cell>
          <cell r="AHY153">
            <v>2890.1852420599989</v>
          </cell>
          <cell r="AHZ153">
            <v>519.42343166999899</v>
          </cell>
          <cell r="AIA153">
            <v>2420.8043980000002</v>
          </cell>
          <cell r="AIB153">
            <v>54334.248213540013</v>
          </cell>
          <cell r="AIC153">
            <v>3383.8102103900001</v>
          </cell>
          <cell r="AID153">
            <v>22689.448011690001</v>
          </cell>
          <cell r="AIE153">
            <v>29309.031314859989</v>
          </cell>
          <cell r="AIF153">
            <v>25025.21586217</v>
          </cell>
          <cell r="AIG153">
            <v>17186.96736288891</v>
          </cell>
          <cell r="AIH153">
            <v>13803.15715249891</v>
          </cell>
          <cell r="AII153">
            <v>-1354.5440000000001</v>
          </cell>
          <cell r="AIJ153">
            <v>1579.67045181</v>
          </cell>
          <cell r="AIK153">
            <v>6302.5402947299999</v>
          </cell>
          <cell r="AIL153">
            <v>1374.218803249998</v>
          </cell>
          <cell r="AIM153">
            <v>3152.8202114299979</v>
          </cell>
          <cell r="AIN153">
            <v>3152.8202114299979</v>
          </cell>
          <cell r="AIO153">
            <v>781.21997255999838</v>
          </cell>
          <cell r="AIP153">
            <v>2420.8043980000002</v>
          </cell>
          <cell r="AIQ153">
            <v>54034.660719590007</v>
          </cell>
          <cell r="AIR153">
            <v>3326.9864028799998</v>
          </cell>
          <cell r="AIS153">
            <v>22571.738959570001</v>
          </cell>
          <cell r="AIT153">
            <v>28558.97018036</v>
          </cell>
          <cell r="AIU153">
            <v>25475.692446829999</v>
          </cell>
          <cell r="AIV153">
            <v>17327.5034450944</v>
          </cell>
          <cell r="AIW153">
            <v>14000.5170422144</v>
          </cell>
          <cell r="AIX153">
            <v>-924.95700000000011</v>
          </cell>
          <cell r="AIY153">
            <v>1238.6912057300001</v>
          </cell>
          <cell r="AIZ153">
            <v>6418.9430867800002</v>
          </cell>
          <cell r="AJA153">
            <v>1431.184691520001</v>
          </cell>
          <cell r="AJB153">
            <v>3236.0760426200009</v>
          </cell>
          <cell r="AJC153">
            <v>3236.0760426200009</v>
          </cell>
          <cell r="AJD153">
            <v>805.02592736000088</v>
          </cell>
          <cell r="AJE153">
            <v>2420.8043980000002</v>
          </cell>
          <cell r="AJF153">
            <v>54535.904355659979</v>
          </cell>
          <cell r="AJG153">
            <v>4347.5930506300001</v>
          </cell>
          <cell r="AJH153">
            <v>22467.328623949979</v>
          </cell>
          <cell r="AJI153">
            <v>28558.65165141</v>
          </cell>
          <cell r="AJJ153">
            <v>25977.251719709999</v>
          </cell>
          <cell r="AJK153">
            <v>17327.5034450944</v>
          </cell>
          <cell r="AJL153">
            <v>12979.910394464399</v>
          </cell>
          <cell r="AJM153">
            <v>-896.35899999999992</v>
          </cell>
          <cell r="AJN153">
            <v>799.17461887999991</v>
          </cell>
        </row>
        <row r="154">
          <cell r="A154" t="str">
            <v>TOTS3</v>
          </cell>
          <cell r="B154" t="str">
            <v>TOTVS</v>
          </cell>
          <cell r="C154" t="str">
            <v>TMT</v>
          </cell>
          <cell r="D154" t="str">
            <v>Bernardo Guttmann</v>
          </cell>
          <cell r="E154">
            <v>45365</v>
          </cell>
          <cell r="F154" t="str">
            <v>Buy</v>
          </cell>
          <cell r="G154" t="b">
            <v>0</v>
          </cell>
          <cell r="H154" t="str">
            <v>BRL</v>
          </cell>
          <cell r="I154">
            <v>39</v>
          </cell>
          <cell r="J154">
            <v>0.13800000000000001</v>
          </cell>
          <cell r="K154">
            <v>0.1104558879630979</v>
          </cell>
          <cell r="L154">
            <v>0.1364712546403459</v>
          </cell>
          <cell r="M154">
            <v>3792.9319999999998</v>
          </cell>
          <cell r="N154">
            <v>2725.88</v>
          </cell>
          <cell r="O154">
            <v>594.93000000000018</v>
          </cell>
          <cell r="P154">
            <v>877.64600000000019</v>
          </cell>
          <cell r="Q154">
            <v>909.55800000000022</v>
          </cell>
          <cell r="R154">
            <v>474.76000000000022</v>
          </cell>
          <cell r="S154">
            <v>603.80628200000001</v>
          </cell>
          <cell r="T154">
            <v>10616.192999999999</v>
          </cell>
          <cell r="U154">
            <v>2735.7649999999999</v>
          </cell>
          <cell r="V154">
            <v>3922.64</v>
          </cell>
          <cell r="W154">
            <v>4979.7520000000004</v>
          </cell>
          <cell r="X154">
            <v>4584.8490000000002</v>
          </cell>
          <cell r="Y154">
            <v>1547.5840000000001</v>
          </cell>
          <cell r="Z154">
            <v>-1130.896</v>
          </cell>
          <cell r="AA154">
            <v>561.91499999999996</v>
          </cell>
          <cell r="AD154">
            <v>0</v>
          </cell>
          <cell r="AE154">
            <v>4497.027</v>
          </cell>
          <cell r="AF154">
            <v>3243.5340000000001</v>
          </cell>
          <cell r="AG154">
            <v>676.71200000000022</v>
          </cell>
          <cell r="AH154">
            <v>980.30000000000018</v>
          </cell>
          <cell r="AI154">
            <v>1076.2349999999999</v>
          </cell>
          <cell r="AJ154">
            <v>516.83550000000014</v>
          </cell>
          <cell r="AK154">
            <v>603.80628200000001</v>
          </cell>
          <cell r="AL154">
            <v>8828.86</v>
          </cell>
          <cell r="AM154">
            <v>3129.1619999999998</v>
          </cell>
          <cell r="AN154">
            <v>4084.7130000000002</v>
          </cell>
          <cell r="AO154">
            <v>3816.1889999999999</v>
          </cell>
          <cell r="AP154">
            <v>5012.6710000000003</v>
          </cell>
          <cell r="AQ154">
            <v>1578.7860000000001</v>
          </cell>
          <cell r="AR154">
            <v>-1385.095</v>
          </cell>
          <cell r="AS154">
            <v>313.96699999999998</v>
          </cell>
          <cell r="AV154">
            <v>0</v>
          </cell>
          <cell r="AW154">
            <v>5302.5096360447487</v>
          </cell>
          <cell r="AX154">
            <v>3838.777964722377</v>
          </cell>
          <cell r="AY154">
            <v>939.07111284068731</v>
          </cell>
          <cell r="AZ154">
            <v>1271.1566664044019</v>
          </cell>
          <cell r="BA154">
            <v>1271.1566664044019</v>
          </cell>
          <cell r="BB154">
            <v>760.97968295317162</v>
          </cell>
          <cell r="BC154">
            <v>603.80628200000001</v>
          </cell>
          <cell r="BD154">
            <v>9466.5982606918878</v>
          </cell>
          <cell r="BE154">
            <v>3678.1108004663738</v>
          </cell>
          <cell r="BF154">
            <v>4017.7529282385231</v>
          </cell>
          <cell r="BG154">
            <v>3853.9240491326582</v>
          </cell>
          <cell r="BH154">
            <v>5612.6742115592306</v>
          </cell>
          <cell r="BI154">
            <v>1578.7860000000001</v>
          </cell>
          <cell r="BJ154">
            <v>-1934.043800466374</v>
          </cell>
          <cell r="BK154">
            <v>265.12548180223752</v>
          </cell>
          <cell r="BL154">
            <v>675.42374588597511</v>
          </cell>
          <cell r="BN154">
            <v>160.9764713939401</v>
          </cell>
          <cell r="BO154">
            <v>6194.910539011642</v>
          </cell>
          <cell r="BP154">
            <v>4488.1310754512069</v>
          </cell>
          <cell r="BQ154">
            <v>1128.167395845139</v>
          </cell>
          <cell r="BR154">
            <v>1500.654953459423</v>
          </cell>
          <cell r="BS154">
            <v>1500.654953459423</v>
          </cell>
          <cell r="BT154">
            <v>953.53078808816247</v>
          </cell>
          <cell r="BU154">
            <v>603.80628200000001</v>
          </cell>
          <cell r="BV154">
            <v>10250.46779731234</v>
          </cell>
          <cell r="BW154">
            <v>4406.7006962147116</v>
          </cell>
          <cell r="BX154">
            <v>3945.7185317663038</v>
          </cell>
          <cell r="BY154">
            <v>3885.97123360667</v>
          </cell>
          <cell r="BZ154">
            <v>6364.4965637056666</v>
          </cell>
          <cell r="CA154">
            <v>1578.7860000000001</v>
          </cell>
          <cell r="CB154">
            <v>-2662.633696214712</v>
          </cell>
          <cell r="CC154">
            <v>300.45316114206457</v>
          </cell>
          <cell r="CD154">
            <v>863.82235372180253</v>
          </cell>
          <cell r="CF154">
            <v>201.70843594172669</v>
          </cell>
          <cell r="CG154">
            <v>7175.3944089723709</v>
          </cell>
          <cell r="CH154">
            <v>5201.9602718209653</v>
          </cell>
          <cell r="CI154">
            <v>1345.2158960254101</v>
          </cell>
          <cell r="CJ154">
            <v>1758.7194980664051</v>
          </cell>
          <cell r="CK154">
            <v>1758.7194980664051</v>
          </cell>
          <cell r="CL154">
            <v>1213.884152137804</v>
          </cell>
          <cell r="CM154">
            <v>603.80628200000001</v>
          </cell>
          <cell r="CN154">
            <v>11242.728644680299</v>
          </cell>
          <cell r="CO154">
            <v>5335.341247881619</v>
          </cell>
          <cell r="CP154">
            <v>3869.45846694701</v>
          </cell>
          <cell r="CQ154">
            <v>3921.1311148659779</v>
          </cell>
          <cell r="CR154">
            <v>7321.5975298143203</v>
          </cell>
          <cell r="CS154">
            <v>1578.7860000000001</v>
          </cell>
          <cell r="CT154">
            <v>-3591.274247881619</v>
          </cell>
          <cell r="CU154">
            <v>337.24353722170139</v>
          </cell>
          <cell r="CV154">
            <v>1037.0055746404239</v>
          </cell>
          <cell r="CX154">
            <v>256.7831860291509</v>
          </cell>
          <cell r="CY154">
            <v>8241.0281505482562</v>
          </cell>
          <cell r="CZ154">
            <v>5977.8946650024172</v>
          </cell>
          <cell r="DA154">
            <v>1592.8232360223319</v>
          </cell>
          <cell r="DB154">
            <v>2047.1346049427109</v>
          </cell>
          <cell r="DC154">
            <v>2047.1346049427109</v>
          </cell>
          <cell r="DD154">
            <v>1519.094085648393</v>
          </cell>
          <cell r="DE154">
            <v>603.80628200000001</v>
          </cell>
          <cell r="DF154">
            <v>12478.67435254593</v>
          </cell>
          <cell r="DG154">
            <v>6498.6033090643105</v>
          </cell>
          <cell r="DH154">
            <v>3790.113878876577</v>
          </cell>
          <cell r="DI154">
            <v>3959.3295628934511</v>
          </cell>
          <cell r="DJ154">
            <v>8519.3447896524758</v>
          </cell>
          <cell r="DK154">
            <v>1578.7860000000001</v>
          </cell>
          <cell r="DL154">
            <v>-4754.5363090643104</v>
          </cell>
          <cell r="DM154">
            <v>374.96678084994562</v>
          </cell>
          <cell r="DN154">
            <v>1235.395129783607</v>
          </cell>
          <cell r="DP154">
            <v>321.34682581023691</v>
          </cell>
          <cell r="DQ154">
            <v>9400.3158413962046</v>
          </cell>
          <cell r="DR154">
            <v>6822.1369276217101</v>
          </cell>
          <cell r="DS154">
            <v>1874.6302359029651</v>
          </cell>
          <cell r="DT154">
            <v>2369.3500226852639</v>
          </cell>
          <cell r="DU154">
            <v>2369.3500226852639</v>
          </cell>
          <cell r="DV154">
            <v>1876.0058201005579</v>
          </cell>
          <cell r="DW154">
            <v>603.80628200000001</v>
          </cell>
          <cell r="DX154">
            <v>13999.37325529689</v>
          </cell>
          <cell r="DY154">
            <v>7935.0187615667955</v>
          </cell>
          <cell r="DZ154">
            <v>3709.0079891157111</v>
          </cell>
          <cell r="EA154">
            <v>4000.8700305651291</v>
          </cell>
          <cell r="EB154">
            <v>9998.5032247317613</v>
          </cell>
          <cell r="EC154">
            <v>1578.7860000000001</v>
          </cell>
          <cell r="ED154">
            <v>-6190.9517615667964</v>
          </cell>
          <cell r="EE154">
            <v>413.61389702143299</v>
          </cell>
          <cell r="EF154">
            <v>1461.247158397153</v>
          </cell>
          <cell r="EH154">
            <v>396.8473850212718</v>
          </cell>
          <cell r="EI154">
            <v>10658.965740737631</v>
          </cell>
          <cell r="EJ154">
            <v>7738.8873197433059</v>
          </cell>
          <cell r="EK154">
            <v>2193.8793741136219</v>
          </cell>
          <cell r="EL154">
            <v>2728.191968717641</v>
          </cell>
          <cell r="EM154">
            <v>2728.191968717641</v>
          </cell>
          <cell r="EN154">
            <v>2291.3803360359179</v>
          </cell>
          <cell r="EO154">
            <v>603.80628200000001</v>
          </cell>
          <cell r="EP154">
            <v>15851.119845524079</v>
          </cell>
          <cell r="EQ154">
            <v>9688.5070905081957</v>
          </cell>
          <cell r="ER154">
            <v>3627.7014384930421</v>
          </cell>
          <cell r="ES154">
            <v>4045.951355840923</v>
          </cell>
          <cell r="ET154">
            <v>11805.168489683159</v>
          </cell>
          <cell r="EU154">
            <v>1578.7860000000001</v>
          </cell>
          <cell r="EV154">
            <v>-7944.4400905081957</v>
          </cell>
          <cell r="EW154">
            <v>453.00604398134908</v>
          </cell>
          <cell r="EX154">
            <v>1717.799731586967</v>
          </cell>
          <cell r="EZ154">
            <v>484.71507108452113</v>
          </cell>
          <cell r="FA154">
            <v>12024.537765054691</v>
          </cell>
          <cell r="FB154">
            <v>8733.6874116165454</v>
          </cell>
          <cell r="FC154">
            <v>2550.392522905152</v>
          </cell>
          <cell r="FD154">
            <v>3123.0971624007962</v>
          </cell>
          <cell r="FE154">
            <v>3123.0971624007962</v>
          </cell>
          <cell r="FF154">
            <v>2769.9307235551942</v>
          </cell>
          <cell r="FG154">
            <v>603.80628200000001</v>
          </cell>
          <cell r="FH154">
            <v>18083.991998151221</v>
          </cell>
          <cell r="FI154">
            <v>11806.259017830151</v>
          </cell>
          <cell r="FJ154">
            <v>3548.0028473646398</v>
          </cell>
          <cell r="FK154">
            <v>4094.8396687418472</v>
          </cell>
          <cell r="FL154">
            <v>13989.152329409369</v>
          </cell>
          <cell r="FM154">
            <v>1578.7860000000001</v>
          </cell>
          <cell r="FN154">
            <v>-10062.19201783015</v>
          </cell>
          <cell r="FO154">
            <v>493.00604836724239</v>
          </cell>
          <cell r="FP154">
            <v>2005.2488521825881</v>
          </cell>
          <cell r="FR154">
            <v>585.94688382898323</v>
          </cell>
          <cell r="FS154">
            <v>898.50699999999995</v>
          </cell>
          <cell r="FT154">
            <v>648.70899999999995</v>
          </cell>
          <cell r="FU154">
            <v>118.4849999999999</v>
          </cell>
          <cell r="FV154">
            <v>190.27499999999989</v>
          </cell>
          <cell r="FW154">
            <v>218.45299999999989</v>
          </cell>
          <cell r="FX154">
            <v>74.761499999999899</v>
          </cell>
          <cell r="FY154">
            <v>603.80628200000001</v>
          </cell>
          <cell r="FZ154">
            <v>8695.4589999999989</v>
          </cell>
          <cell r="GA154">
            <v>2945.2020000000002</v>
          </cell>
          <cell r="GB154">
            <v>4129.3960000000006</v>
          </cell>
          <cell r="GC154">
            <v>4086.201</v>
          </cell>
          <cell r="GD154">
            <v>4566.6319999999996</v>
          </cell>
          <cell r="GE154">
            <v>1799.896</v>
          </cell>
          <cell r="GF154">
            <v>-1145.306</v>
          </cell>
          <cell r="GG154">
            <v>204.62299999999999</v>
          </cell>
          <cell r="GJ154">
            <v>0</v>
          </cell>
          <cell r="GK154">
            <v>914.57100000000003</v>
          </cell>
          <cell r="GL154">
            <v>656.31200000000001</v>
          </cell>
          <cell r="GM154">
            <v>165.12200000000001</v>
          </cell>
          <cell r="GN154">
            <v>234.51599999999999</v>
          </cell>
          <cell r="GO154">
            <v>220.72800000000001</v>
          </cell>
          <cell r="GP154">
            <v>118.6765</v>
          </cell>
          <cell r="GQ154">
            <v>603.80628200000001</v>
          </cell>
          <cell r="GR154">
            <v>8705.6029999999992</v>
          </cell>
          <cell r="GS154">
            <v>2814.2040000000002</v>
          </cell>
          <cell r="GT154">
            <v>4163.2160000000003</v>
          </cell>
          <cell r="GU154">
            <v>4128.8270000000002</v>
          </cell>
          <cell r="GV154">
            <v>4596.915</v>
          </cell>
          <cell r="GW154">
            <v>1754.97</v>
          </cell>
          <cell r="GX154">
            <v>-1059.233999999999</v>
          </cell>
          <cell r="GY154">
            <v>120.051</v>
          </cell>
          <cell r="HB154">
            <v>0</v>
          </cell>
          <cell r="HC154">
            <v>974.79100000000005</v>
          </cell>
          <cell r="HD154">
            <v>698.99300000000005</v>
          </cell>
          <cell r="HE154">
            <v>164.96400000000011</v>
          </cell>
          <cell r="HF154">
            <v>234.70900000000009</v>
          </cell>
          <cell r="HG154">
            <v>239.98700000000011</v>
          </cell>
          <cell r="HH154">
            <v>144.01599999999999</v>
          </cell>
          <cell r="HI154">
            <v>603.80628200000001</v>
          </cell>
          <cell r="HJ154">
            <v>10599.388999999999</v>
          </cell>
          <cell r="HK154">
            <v>2541.0520000000001</v>
          </cell>
          <cell r="HL154">
            <v>3908.6840000000002</v>
          </cell>
          <cell r="HM154">
            <v>4108.6880000000001</v>
          </cell>
          <cell r="HN154">
            <v>4713.7870000000003</v>
          </cell>
          <cell r="HO154">
            <v>1493.902</v>
          </cell>
          <cell r="HP154">
            <v>-823.1850000000004</v>
          </cell>
          <cell r="HQ154">
            <v>147.13300000000001</v>
          </cell>
          <cell r="HT154">
            <v>0</v>
          </cell>
          <cell r="HU154">
            <v>1005.063</v>
          </cell>
          <cell r="HV154">
            <v>721.86599999999999</v>
          </cell>
          <cell r="HW154">
            <v>146.3589999999999</v>
          </cell>
          <cell r="HX154">
            <v>218.1459999999999</v>
          </cell>
          <cell r="HY154">
            <v>230.3899999999999</v>
          </cell>
          <cell r="HZ154">
            <v>137.3059999999999</v>
          </cell>
          <cell r="IA154">
            <v>603.80628200000001</v>
          </cell>
          <cell r="IB154">
            <v>10616.192999999999</v>
          </cell>
          <cell r="IC154">
            <v>2735.7649999999999</v>
          </cell>
          <cell r="ID154">
            <v>3922.64</v>
          </cell>
          <cell r="IE154">
            <v>5885.6019999999999</v>
          </cell>
          <cell r="IF154">
            <v>4584.8490000000002</v>
          </cell>
          <cell r="IG154">
            <v>1547.5840000000001</v>
          </cell>
          <cell r="IH154">
            <v>-976.22299999999973</v>
          </cell>
          <cell r="II154">
            <v>90.108000000000004</v>
          </cell>
          <cell r="IL154">
            <v>0</v>
          </cell>
          <cell r="IM154">
            <v>1064.1420000000001</v>
          </cell>
          <cell r="IN154">
            <v>775.61500000000001</v>
          </cell>
          <cell r="IO154">
            <v>178.34299999999999</v>
          </cell>
          <cell r="IP154">
            <v>251.07199999999989</v>
          </cell>
          <cell r="IQ154">
            <v>277.04399999999993</v>
          </cell>
          <cell r="IR154">
            <v>92.830999999999975</v>
          </cell>
          <cell r="IS154">
            <v>603.80628200000001</v>
          </cell>
          <cell r="IT154">
            <v>10235.593999999999</v>
          </cell>
          <cell r="IU154">
            <v>2536.0639999999999</v>
          </cell>
          <cell r="IV154">
            <v>3924.5</v>
          </cell>
          <cell r="IW154">
            <v>5647.8779999999997</v>
          </cell>
          <cell r="IX154">
            <v>4587.7160000000003</v>
          </cell>
          <cell r="IY154">
            <v>1497.8510000000001</v>
          </cell>
          <cell r="IZ154">
            <v>-840.91699999999969</v>
          </cell>
          <cell r="JA154">
            <v>71.915999999999997</v>
          </cell>
          <cell r="JD154">
            <v>0</v>
          </cell>
          <cell r="JE154">
            <v>1087.915</v>
          </cell>
          <cell r="JF154">
            <v>789</v>
          </cell>
          <cell r="JG154">
            <v>158.65999999999991</v>
          </cell>
          <cell r="JH154">
            <v>244.6459999999999</v>
          </cell>
          <cell r="JI154">
            <v>259.28399999999988</v>
          </cell>
          <cell r="JJ154">
            <v>103.00449999999989</v>
          </cell>
          <cell r="JK154">
            <v>603.80628200000001</v>
          </cell>
          <cell r="JL154">
            <v>10923.298000000001</v>
          </cell>
          <cell r="JM154">
            <v>2720.3110000000001</v>
          </cell>
          <cell r="JN154">
            <v>4065.1370000000002</v>
          </cell>
          <cell r="JO154">
            <v>6235.51</v>
          </cell>
          <cell r="JP154">
            <v>4687.7879999999996</v>
          </cell>
          <cell r="JQ154">
            <v>1551.1949999999999</v>
          </cell>
          <cell r="JR154">
            <v>-974.13700000000017</v>
          </cell>
          <cell r="JS154">
            <v>111.41200000000001</v>
          </cell>
          <cell r="JV154">
            <v>0</v>
          </cell>
          <cell r="JW154">
            <v>1153.3969999999999</v>
          </cell>
          <cell r="JX154">
            <v>828.56399999999996</v>
          </cell>
          <cell r="JY154">
            <v>202.05499999999989</v>
          </cell>
          <cell r="JZ154">
            <v>273.59499999999991</v>
          </cell>
          <cell r="KA154">
            <v>282.76799999999992</v>
          </cell>
          <cell r="KB154">
            <v>194.7924999999999</v>
          </cell>
          <cell r="KC154">
            <v>603.80628200000001</v>
          </cell>
          <cell r="KD154">
            <v>8755.1810000000005</v>
          </cell>
          <cell r="KE154">
            <v>3056.7260000000001</v>
          </cell>
          <cell r="KF154">
            <v>4112.915</v>
          </cell>
          <cell r="KG154">
            <v>3743.6179999999999</v>
          </cell>
          <cell r="KH154">
            <v>5011.5630000000001</v>
          </cell>
          <cell r="KI154">
            <v>1530.1030000000001</v>
          </cell>
          <cell r="KJ154">
            <v>-1347.83</v>
          </cell>
          <cell r="KK154">
            <v>63.624000000000002</v>
          </cell>
          <cell r="KN154">
            <v>0</v>
          </cell>
          <cell r="KO154">
            <v>1191.5730000000001</v>
          </cell>
          <cell r="KP154">
            <v>850.35500000000002</v>
          </cell>
          <cell r="KQ154">
            <v>137.654</v>
          </cell>
          <cell r="KR154">
            <v>210.98699999999999</v>
          </cell>
          <cell r="KS154">
            <v>257.13900000000001</v>
          </cell>
          <cell r="KT154">
            <v>126.2075</v>
          </cell>
          <cell r="KU154">
            <v>603.80628200000001</v>
          </cell>
          <cell r="KV154">
            <v>8828.86</v>
          </cell>
          <cell r="KW154">
            <v>3129.1619999999998</v>
          </cell>
          <cell r="KX154">
            <v>4084.7130000000002</v>
          </cell>
          <cell r="KY154">
            <v>3816.1889999999999</v>
          </cell>
          <cell r="KZ154">
            <v>5012.6710000000003</v>
          </cell>
          <cell r="LA154">
            <v>1578.7860000000001</v>
          </cell>
          <cell r="LB154">
            <v>-1385.095</v>
          </cell>
          <cell r="LC154">
            <v>67.015000000000001</v>
          </cell>
          <cell r="LF154">
            <v>0</v>
          </cell>
          <cell r="LG154">
            <v>1254.4572644585619</v>
          </cell>
          <cell r="LH154">
            <v>904.59252411513046</v>
          </cell>
          <cell r="LI154">
            <v>223.2419245162387</v>
          </cell>
          <cell r="LJ154">
            <v>307.72360245441922</v>
          </cell>
          <cell r="LK154">
            <v>307.72360245441922</v>
          </cell>
          <cell r="LL154">
            <v>176.0974800593942</v>
          </cell>
          <cell r="LM154">
            <v>603.80628200000001</v>
          </cell>
          <cell r="LN154">
            <v>8985.7864071755666</v>
          </cell>
          <cell r="LO154">
            <v>3238.2763829777282</v>
          </cell>
          <cell r="LP154">
            <v>4062.9541852847469</v>
          </cell>
          <cell r="LQ154">
            <v>3834.2693171287378</v>
          </cell>
          <cell r="LR154">
            <v>5151.5170900468302</v>
          </cell>
          <cell r="LS154">
            <v>1578.7860000000001</v>
          </cell>
          <cell r="LT154">
            <v>-1494.209382977728</v>
          </cell>
          <cell r="LU154">
            <v>62.722863222928083</v>
          </cell>
          <cell r="LX154">
            <v>37.251390012564137</v>
          </cell>
          <cell r="LY154">
            <v>1285.3283577824391</v>
          </cell>
          <cell r="LZ154">
            <v>931.18346891539545</v>
          </cell>
          <cell r="MA154">
            <v>227.83813501869699</v>
          </cell>
          <cell r="MB154">
            <v>307.52849320120828</v>
          </cell>
          <cell r="MC154">
            <v>307.52849320120828</v>
          </cell>
          <cell r="MD154">
            <v>182.7950336495318</v>
          </cell>
          <cell r="ME154">
            <v>603.80628200000001</v>
          </cell>
          <cell r="MF154">
            <v>9132.0339315573001</v>
          </cell>
          <cell r="MG154">
            <v>3383.452307142602</v>
          </cell>
          <cell r="MH154">
            <v>4047.5302449913579</v>
          </cell>
          <cell r="MI154">
            <v>3836.3899880560339</v>
          </cell>
          <cell r="MJ154">
            <v>5295.643943501268</v>
          </cell>
          <cell r="MK154">
            <v>1578.7860000000001</v>
          </cell>
          <cell r="ML154">
            <v>-1639.385307142602</v>
          </cell>
          <cell r="MM154">
            <v>64.266417889121968</v>
          </cell>
          <cell r="MP154">
            <v>38.668180195093257</v>
          </cell>
          <cell r="MQ154">
            <v>1346.984948681476</v>
          </cell>
          <cell r="MR154">
            <v>976.79677760451659</v>
          </cell>
          <cell r="MS154">
            <v>244.29844861320419</v>
          </cell>
          <cell r="MT154">
            <v>326.49884867477738</v>
          </cell>
          <cell r="MU154">
            <v>326.49884867477738</v>
          </cell>
          <cell r="MV154">
            <v>199.48498417509609</v>
          </cell>
          <cell r="MW154">
            <v>603.80628200000001</v>
          </cell>
          <cell r="MX154">
            <v>9297.2690806593928</v>
          </cell>
          <cell r="MY154">
            <v>3530.593264752737</v>
          </cell>
          <cell r="MZ154">
            <v>4032.6790923638591</v>
          </cell>
          <cell r="NA154">
            <v>3844.338899635452</v>
          </cell>
          <cell r="NB154">
            <v>5452.9301810239394</v>
          </cell>
          <cell r="NC154">
            <v>1578.7860000000001</v>
          </cell>
          <cell r="ND154">
            <v>-1786.526264752737</v>
          </cell>
          <cell r="NE154">
            <v>67.349247434073803</v>
          </cell>
          <cell r="NH154">
            <v>42.198746652424163</v>
          </cell>
          <cell r="NI154">
            <v>1415.739065122272</v>
          </cell>
          <cell r="NJ154">
            <v>1026.2051940873339</v>
          </cell>
          <cell r="NK154">
            <v>243.69260469254749</v>
          </cell>
          <cell r="NL154">
            <v>329.40572207399759</v>
          </cell>
          <cell r="NM154">
            <v>329.40572207399759</v>
          </cell>
          <cell r="NN154">
            <v>202.60218506914961</v>
          </cell>
          <cell r="NO154">
            <v>603.80628200000001</v>
          </cell>
          <cell r="NP154">
            <v>9466.5982606918878</v>
          </cell>
          <cell r="NQ154">
            <v>3678.1108004663738</v>
          </cell>
          <cell r="NR154">
            <v>4017.7529282385231</v>
          </cell>
          <cell r="NS154">
            <v>3853.9240491326582</v>
          </cell>
          <cell r="NT154">
            <v>5612.6742115592306</v>
          </cell>
          <cell r="NU154">
            <v>1578.7860000000001</v>
          </cell>
          <cell r="NV154">
            <v>-1934.043800466374</v>
          </cell>
          <cell r="NW154">
            <v>70.786953256113577</v>
          </cell>
          <cell r="NZ154">
            <v>42.858154533858567</v>
          </cell>
        </row>
        <row r="155">
          <cell r="A155" t="str">
            <v>TRIS3</v>
          </cell>
          <cell r="B155" t="str">
            <v>Trisul</v>
          </cell>
          <cell r="C155" t="str">
            <v>Homebuilders</v>
          </cell>
          <cell r="D155" t="str">
            <v>Ygor Altero</v>
          </cell>
          <cell r="E155">
            <v>45497</v>
          </cell>
          <cell r="F155" t="str">
            <v>Neutral</v>
          </cell>
          <cell r="G155" t="b">
            <v>0</v>
          </cell>
          <cell r="H155" t="str">
            <v>BRL</v>
          </cell>
          <cell r="I155">
            <v>6</v>
          </cell>
          <cell r="J155">
            <v>0.17305359434163109</v>
          </cell>
          <cell r="K155">
            <v>0.1105</v>
          </cell>
          <cell r="L155">
            <v>0.15428751603914179</v>
          </cell>
          <cell r="AE155">
            <v>1046.69</v>
          </cell>
          <cell r="AF155">
            <v>244.51900000000001</v>
          </cell>
          <cell r="AG155">
            <v>162.614</v>
          </cell>
          <cell r="AH155">
            <v>168.08699999999999</v>
          </cell>
          <cell r="AI155">
            <v>213.61799999999999</v>
          </cell>
          <cell r="AJ155">
            <v>123.88</v>
          </cell>
          <cell r="AK155">
            <v>182.113</v>
          </cell>
          <cell r="AL155">
            <v>2757.7379999999998</v>
          </cell>
          <cell r="AM155">
            <v>362.01299999999998</v>
          </cell>
          <cell r="AN155">
            <v>85.94</v>
          </cell>
          <cell r="AO155">
            <v>1366.68</v>
          </cell>
          <cell r="AP155">
            <v>1347.1659999999999</v>
          </cell>
          <cell r="AQ155">
            <v>1040.7809999999999</v>
          </cell>
          <cell r="AR155">
            <v>678.76800000000003</v>
          </cell>
          <cell r="AS155">
            <v>80.346000000000004</v>
          </cell>
          <cell r="AT155">
            <v>-5.3659999999999997</v>
          </cell>
          <cell r="AU155">
            <v>81.497</v>
          </cell>
          <cell r="AV155">
            <v>25</v>
          </cell>
          <cell r="AW155">
            <v>1393.947222314983</v>
          </cell>
          <cell r="AX155">
            <v>360.94239788665772</v>
          </cell>
          <cell r="AY155">
            <v>187.60139776495251</v>
          </cell>
          <cell r="AZ155">
            <v>192.25820351369251</v>
          </cell>
          <cell r="BA155">
            <v>260.26041284311123</v>
          </cell>
          <cell r="BB155">
            <v>152.90081043251089</v>
          </cell>
          <cell r="BC155">
            <v>182.113</v>
          </cell>
          <cell r="BD155">
            <v>3027.1444580603329</v>
          </cell>
          <cell r="BE155">
            <v>440.73238444001367</v>
          </cell>
          <cell r="BF155">
            <v>57.097703061216997</v>
          </cell>
          <cell r="BG155">
            <v>1528.9579547444609</v>
          </cell>
          <cell r="BH155">
            <v>1454.1965673027571</v>
          </cell>
          <cell r="BI155">
            <v>987.62199999999996</v>
          </cell>
          <cell r="BJ155">
            <v>546.88961555998628</v>
          </cell>
          <cell r="BK155">
            <v>-44.56930938024999</v>
          </cell>
          <cell r="BL155">
            <v>215.621558952062</v>
          </cell>
          <cell r="BM155">
            <v>100.2034038734984</v>
          </cell>
          <cell r="BN155">
            <v>18</v>
          </cell>
          <cell r="BO155">
            <v>1439.0116817378589</v>
          </cell>
          <cell r="BP155">
            <v>417.40542489753801</v>
          </cell>
          <cell r="BQ155">
            <v>228.85247183126529</v>
          </cell>
          <cell r="BR155">
            <v>234.37066446359509</v>
          </cell>
          <cell r="BS155">
            <v>304.56685801753491</v>
          </cell>
          <cell r="BT155">
            <v>196.9396400596795</v>
          </cell>
          <cell r="BU155">
            <v>182.113</v>
          </cell>
          <cell r="BV155">
            <v>3192.0431650953228</v>
          </cell>
          <cell r="BW155">
            <v>331.89266271037889</v>
          </cell>
          <cell r="BX155">
            <v>58.653257409939272</v>
          </cell>
          <cell r="BY155">
            <v>1573.8372583187429</v>
          </cell>
          <cell r="BZ155">
            <v>1572.3603513385649</v>
          </cell>
          <cell r="CA155">
            <v>987.62199999999996</v>
          </cell>
          <cell r="CB155">
            <v>655.72933728962107</v>
          </cell>
          <cell r="CC155">
            <v>13.79548158082447</v>
          </cell>
          <cell r="CD155">
            <v>-1.772709864351196</v>
          </cell>
          <cell r="CE155">
            <v>-61.26483589999868</v>
          </cell>
          <cell r="CF155">
            <v>45.870243129753263</v>
          </cell>
          <cell r="CG155">
            <v>1501.699697077438</v>
          </cell>
          <cell r="CH155">
            <v>463.79789744726418</v>
          </cell>
          <cell r="CI155">
            <v>267.18807678585489</v>
          </cell>
          <cell r="CJ155">
            <v>272.85924464164668</v>
          </cell>
          <cell r="CK155">
            <v>346.11557704811202</v>
          </cell>
          <cell r="CL155">
            <v>231.79372277224749</v>
          </cell>
          <cell r="CM155">
            <v>182.113</v>
          </cell>
          <cell r="CN155">
            <v>3364.246392466117</v>
          </cell>
          <cell r="CO155">
            <v>305.56062355925383</v>
          </cell>
          <cell r="CP155">
            <v>59.894154849503913</v>
          </cell>
          <cell r="CQ155">
            <v>1628.423229060495</v>
          </cell>
          <cell r="CR155">
            <v>1688.257212724689</v>
          </cell>
          <cell r="CS155">
            <v>987.62199999999996</v>
          </cell>
          <cell r="CT155">
            <v>682.06137644074624</v>
          </cell>
          <cell r="CU155">
            <v>9.4519464263197115</v>
          </cell>
          <cell r="CV155">
            <v>121.8118048641214</v>
          </cell>
          <cell r="CW155">
            <v>58.226633271135157</v>
          </cell>
          <cell r="CX155">
            <v>78.77585602387181</v>
          </cell>
          <cell r="CY155">
            <v>1674.854258292607</v>
          </cell>
          <cell r="CZ155">
            <v>516.89389115161509</v>
          </cell>
          <cell r="DA155">
            <v>308.36993116767411</v>
          </cell>
          <cell r="DB155">
            <v>314.12653554705179</v>
          </cell>
          <cell r="DC155">
            <v>395.82081603931368</v>
          </cell>
          <cell r="DD155">
            <v>270.43601907863211</v>
          </cell>
          <cell r="DE155">
            <v>182.113</v>
          </cell>
          <cell r="DF155">
            <v>3543.8659966563241</v>
          </cell>
          <cell r="DG155">
            <v>266.81677156544902</v>
          </cell>
          <cell r="DH155">
            <v>60.857260525935743</v>
          </cell>
          <cell r="DI155">
            <v>1671.1262792332591</v>
          </cell>
          <cell r="DJ155">
            <v>1823.475222264005</v>
          </cell>
          <cell r="DK155">
            <v>987.62199999999996</v>
          </cell>
          <cell r="DL155">
            <v>720.80522843455105</v>
          </cell>
          <cell r="DM155">
            <v>9.5943406322960918</v>
          </cell>
          <cell r="DN155">
            <v>151.75136270911921</v>
          </cell>
          <cell r="DO155">
            <v>82.653497074337324</v>
          </cell>
          <cell r="DP155">
            <v>115.8968613861238</v>
          </cell>
          <cell r="DQ155">
            <v>1747.2093423759279</v>
          </cell>
          <cell r="DR155">
            <v>539.30782859580836</v>
          </cell>
          <cell r="DS155">
            <v>322.0512649293986</v>
          </cell>
          <cell r="DT155">
            <v>327.87264959887187</v>
          </cell>
          <cell r="DU155">
            <v>413.08976843343498</v>
          </cell>
          <cell r="DV155">
            <v>286.37651369681993</v>
          </cell>
          <cell r="DW155">
            <v>182.113</v>
          </cell>
          <cell r="DX155">
            <v>3712.7144431026381</v>
          </cell>
          <cell r="DY155">
            <v>321.99355923829597</v>
          </cell>
          <cell r="DZ155">
            <v>60.915640732176612</v>
          </cell>
          <cell r="EA155">
            <v>1780.9234681183791</v>
          </cell>
          <cell r="EB155">
            <v>1880.7505250033689</v>
          </cell>
          <cell r="EC155">
            <v>987.62199999999996</v>
          </cell>
          <cell r="ED155">
            <v>665.62844076170404</v>
          </cell>
          <cell r="EE155">
            <v>4.8511538912278196</v>
          </cell>
          <cell r="EF155">
            <v>265.52418918312662</v>
          </cell>
          <cell r="EG155">
            <v>197.4415364882486</v>
          </cell>
          <cell r="EH155">
            <v>135.218009539316</v>
          </cell>
          <cell r="EI155">
            <v>1801.33260232066</v>
          </cell>
          <cell r="EJ155">
            <v>556.14692961314483</v>
          </cell>
          <cell r="EK155">
            <v>332.32918559017247</v>
          </cell>
          <cell r="EL155">
            <v>338.13312356397012</v>
          </cell>
          <cell r="EM155">
            <v>425.99159281075958</v>
          </cell>
          <cell r="EN155">
            <v>299.88560603572188</v>
          </cell>
          <cell r="EO155">
            <v>182.113</v>
          </cell>
          <cell r="EP155">
            <v>3796.770769682958</v>
          </cell>
          <cell r="EQ155">
            <v>300.68263608637119</v>
          </cell>
          <cell r="ER155">
            <v>60.733076495986637</v>
          </cell>
          <cell r="ES155">
            <v>1803.131317399823</v>
          </cell>
          <cell r="ET155">
            <v>1940.727646210514</v>
          </cell>
          <cell r="EU155">
            <v>987.62199999999996</v>
          </cell>
          <cell r="EV155">
            <v>686.93936391362877</v>
          </cell>
          <cell r="EW155">
            <v>4.836614978164655</v>
          </cell>
          <cell r="EX155">
            <v>279.90103434236471</v>
          </cell>
          <cell r="EY155">
            <v>214.1485874775702</v>
          </cell>
          <cell r="EZ155">
            <v>229.10121095745589</v>
          </cell>
          <cell r="IM155">
            <v>243.208</v>
          </cell>
          <cell r="IN155">
            <v>59.168999999999997</v>
          </cell>
          <cell r="IO155">
            <v>38.978000000000002</v>
          </cell>
          <cell r="IP155">
            <v>40.290999999999997</v>
          </cell>
          <cell r="IQ155">
            <v>48.447000000000003</v>
          </cell>
          <cell r="IR155">
            <v>27.709</v>
          </cell>
          <cell r="IS155">
            <v>182.113</v>
          </cell>
          <cell r="IT155">
            <v>2602.797</v>
          </cell>
          <cell r="IU155">
            <v>277.43299999999999</v>
          </cell>
          <cell r="IV155">
            <v>92.147999999999996</v>
          </cell>
          <cell r="IW155">
            <v>1261.7080000000001</v>
          </cell>
          <cell r="IX155">
            <v>1289.271</v>
          </cell>
          <cell r="IY155">
            <v>937.779</v>
          </cell>
          <cell r="IZ155">
            <v>660.346</v>
          </cell>
          <cell r="JA155">
            <v>32.738</v>
          </cell>
          <cell r="JB155">
            <v>-51.411999999999999</v>
          </cell>
          <cell r="JC155">
            <v>-27.419</v>
          </cell>
          <cell r="JD155">
            <v>0</v>
          </cell>
          <cell r="JE155">
            <v>267.07900000000001</v>
          </cell>
          <cell r="JF155">
            <v>63.784999999999997</v>
          </cell>
          <cell r="JG155">
            <v>36.570999999999998</v>
          </cell>
          <cell r="JH155">
            <v>37.97</v>
          </cell>
          <cell r="JI155">
            <v>49.713000000000001</v>
          </cell>
          <cell r="JJ155">
            <v>28.757000000000001</v>
          </cell>
          <cell r="JK155">
            <v>182.113</v>
          </cell>
          <cell r="JL155">
            <v>2677.37</v>
          </cell>
          <cell r="JM155">
            <v>277.678</v>
          </cell>
          <cell r="JN155">
            <v>88.683000000000007</v>
          </cell>
          <cell r="JO155">
            <v>1315.8140000000001</v>
          </cell>
          <cell r="JP155">
            <v>1309.165</v>
          </cell>
          <cell r="JQ155">
            <v>992.01099999999997</v>
          </cell>
          <cell r="JR155">
            <v>714.33299999999997</v>
          </cell>
          <cell r="JS155">
            <v>5.2119999999999997</v>
          </cell>
          <cell r="JT155">
            <v>-39.459000000000003</v>
          </cell>
          <cell r="JU155">
            <v>3.1190000000000002</v>
          </cell>
          <cell r="JV155">
            <v>12.5</v>
          </cell>
          <cell r="JW155">
            <v>253.179</v>
          </cell>
          <cell r="JX155">
            <v>58.536000000000001</v>
          </cell>
          <cell r="JY155">
            <v>32.238</v>
          </cell>
          <cell r="JZ155">
            <v>33.67</v>
          </cell>
          <cell r="KA155">
            <v>47.295999999999999</v>
          </cell>
          <cell r="KB155">
            <v>22.968</v>
          </cell>
          <cell r="KC155">
            <v>182.113</v>
          </cell>
          <cell r="KD155">
            <v>2695.8490000000002</v>
          </cell>
          <cell r="KE155">
            <v>252.50700000000001</v>
          </cell>
          <cell r="KF155">
            <v>87.799000000000007</v>
          </cell>
          <cell r="KG155">
            <v>1321.4190000000001</v>
          </cell>
          <cell r="KH155">
            <v>1332.1410000000001</v>
          </cell>
          <cell r="KI155">
            <v>1014.456</v>
          </cell>
          <cell r="KJ155">
            <v>761.94899999999996</v>
          </cell>
          <cell r="KK155">
            <v>13.821999999999999</v>
          </cell>
          <cell r="KL155">
            <v>-13.135999999999999</v>
          </cell>
          <cell r="KM155">
            <v>-5.2960000000000003</v>
          </cell>
          <cell r="KN155">
            <v>12.5</v>
          </cell>
          <cell r="KO155">
            <v>283.22399999999999</v>
          </cell>
          <cell r="KP155">
            <v>63.029000000000003</v>
          </cell>
          <cell r="KQ155">
            <v>54.826999999999998</v>
          </cell>
          <cell r="KR155">
            <v>56.155999999999999</v>
          </cell>
          <cell r="KS155">
            <v>68.162000000000006</v>
          </cell>
          <cell r="KT155">
            <v>44.445999999999998</v>
          </cell>
          <cell r="KU155">
            <v>182.113</v>
          </cell>
          <cell r="KV155">
            <v>2757.7379999999998</v>
          </cell>
          <cell r="KW155">
            <v>362.01299999999998</v>
          </cell>
          <cell r="KX155">
            <v>85.94</v>
          </cell>
          <cell r="KY155">
            <v>1366.68</v>
          </cell>
          <cell r="KZ155">
            <v>1347.1659999999999</v>
          </cell>
          <cell r="LA155">
            <v>1040.7809999999999</v>
          </cell>
          <cell r="LB155">
            <v>678.76800000000003</v>
          </cell>
          <cell r="LC155">
            <v>28.574000000000002</v>
          </cell>
          <cell r="LD155">
            <v>98.641000000000005</v>
          </cell>
          <cell r="LE155">
            <v>111.093</v>
          </cell>
          <cell r="LF155">
            <v>0</v>
          </cell>
          <cell r="LG155">
            <v>302.745</v>
          </cell>
          <cell r="LH155">
            <v>74.875</v>
          </cell>
          <cell r="LI155">
            <v>37.808999999999997</v>
          </cell>
          <cell r="LJ155">
            <v>38.533000000000001</v>
          </cell>
          <cell r="LK155">
            <v>53.216999999999999</v>
          </cell>
          <cell r="LL155">
            <v>30.398</v>
          </cell>
          <cell r="LM155">
            <v>182.113</v>
          </cell>
          <cell r="LN155">
            <v>2819.8</v>
          </cell>
          <cell r="LO155">
            <v>311.279</v>
          </cell>
          <cell r="LP155">
            <v>53.963000000000001</v>
          </cell>
          <cell r="LQ155">
            <v>1400.1030000000001</v>
          </cell>
          <cell r="LR155">
            <v>1377.5640000000001</v>
          </cell>
          <cell r="LS155">
            <v>987.62199999999996</v>
          </cell>
          <cell r="LT155">
            <v>676.34299999999996</v>
          </cell>
          <cell r="LU155">
            <v>-60.956000000000003</v>
          </cell>
          <cell r="LV155">
            <v>17.148</v>
          </cell>
          <cell r="LW155">
            <v>-49.374000000000002</v>
          </cell>
          <cell r="LX155">
            <v>0</v>
          </cell>
          <cell r="LY155">
            <v>303.13637093692063</v>
          </cell>
          <cell r="LZ155">
            <v>75.860500354132213</v>
          </cell>
          <cell r="MA155">
            <v>39.16524920235647</v>
          </cell>
          <cell r="MB155">
            <v>40.451589202356473</v>
          </cell>
          <cell r="MC155">
            <v>55.154571814250112</v>
          </cell>
          <cell r="MD155">
            <v>30.186722559953161</v>
          </cell>
          <cell r="ME155">
            <v>182.113</v>
          </cell>
          <cell r="MF155">
            <v>2884.0150176678799</v>
          </cell>
          <cell r="MG155">
            <v>183.29554721297561</v>
          </cell>
          <cell r="MH155">
            <v>54.988297000000003</v>
          </cell>
          <cell r="MI155">
            <v>1433.277466337649</v>
          </cell>
          <cell r="MJ155">
            <v>1407.7507225599529</v>
          </cell>
          <cell r="MK155">
            <v>987.62199999999996</v>
          </cell>
          <cell r="ML155">
            <v>804.32645278702444</v>
          </cell>
          <cell r="MM155">
            <v>5.35975</v>
          </cell>
          <cell r="MN155">
            <v>-94.63724262625</v>
          </cell>
          <cell r="MO155">
            <v>-109.59588213093051</v>
          </cell>
          <cell r="MP155">
            <v>18</v>
          </cell>
          <cell r="MQ155">
            <v>367.18051943487001</v>
          </cell>
          <cell r="MR155">
            <v>94.644308667484154</v>
          </cell>
          <cell r="MS155">
            <v>50.443714790678271</v>
          </cell>
          <cell r="MT155">
            <v>51.754495250678268</v>
          </cell>
          <cell r="MU155">
            <v>69.746340702986899</v>
          </cell>
          <cell r="MV155">
            <v>38.814577633943458</v>
          </cell>
          <cell r="MW155">
            <v>182.113</v>
          </cell>
          <cell r="MX155">
            <v>2945.9548921221581</v>
          </cell>
          <cell r="MY155">
            <v>308.5514691053624</v>
          </cell>
          <cell r="MZ155">
            <v>56.033074642999999</v>
          </cell>
          <cell r="NA155">
            <v>1455.975356666195</v>
          </cell>
          <cell r="NB155">
            <v>1446.565300193897</v>
          </cell>
          <cell r="NC155">
            <v>987.62199999999996</v>
          </cell>
          <cell r="ND155">
            <v>679.07053089463761</v>
          </cell>
          <cell r="NE155">
            <v>5.4615852499999997</v>
          </cell>
          <cell r="NF155">
            <v>144.9885903042902</v>
          </cell>
          <cell r="NG155">
            <v>125.98408137862729</v>
          </cell>
          <cell r="NH155">
            <v>0</v>
          </cell>
          <cell r="NI155">
            <v>420.88533194319189</v>
          </cell>
          <cell r="NJ155">
            <v>115.56258886504141</v>
          </cell>
          <cell r="NK155">
            <v>60.183433771917791</v>
          </cell>
          <cell r="NL155">
            <v>61.519119060657793</v>
          </cell>
          <cell r="NM155">
            <v>82.142500325874195</v>
          </cell>
          <cell r="NN155">
            <v>53.501510238614237</v>
          </cell>
          <cell r="NO155">
            <v>182.113</v>
          </cell>
          <cell r="NP155">
            <v>3027.1444580603329</v>
          </cell>
          <cell r="NQ155">
            <v>440.73238444001367</v>
          </cell>
          <cell r="NR155">
            <v>57.097703061216997</v>
          </cell>
          <cell r="NS155">
            <v>1528.9579547444609</v>
          </cell>
          <cell r="NT155">
            <v>1454.1965673027571</v>
          </cell>
          <cell r="NU155">
            <v>987.62199999999996</v>
          </cell>
          <cell r="NV155">
            <v>546.88961555998628</v>
          </cell>
          <cell r="NW155">
            <v>5.5653553697499998</v>
          </cell>
          <cell r="NX155">
            <v>148.12221127402179</v>
          </cell>
          <cell r="NY155">
            <v>133.18920462580169</v>
          </cell>
          <cell r="NZ155">
            <v>0</v>
          </cell>
          <cell r="OA155">
            <v>288.96175883125841</v>
          </cell>
          <cell r="OB155">
            <v>80.969000886583288</v>
          </cell>
          <cell r="OC155">
            <v>43.832009589635817</v>
          </cell>
          <cell r="OD155">
            <v>45.193072898861878</v>
          </cell>
          <cell r="OE155">
            <v>59.208546207019573</v>
          </cell>
          <cell r="OF155">
            <v>36.602854205898048</v>
          </cell>
          <cell r="OG155">
            <v>182.113</v>
          </cell>
          <cell r="OH155">
            <v>3067.3743646976609</v>
          </cell>
          <cell r="OI155">
            <v>351.3600879547638</v>
          </cell>
          <cell r="OJ155">
            <v>57.611582388767957</v>
          </cell>
          <cell r="OK155">
            <v>1532.2242743497691</v>
          </cell>
          <cell r="OL155">
            <v>1490.7994215086551</v>
          </cell>
          <cell r="OM155">
            <v>987.62199999999996</v>
          </cell>
          <cell r="ON155">
            <v>636.26191204523616</v>
          </cell>
          <cell r="OO155">
            <v>3.4026582730651498</v>
          </cell>
          <cell r="OP155">
            <v>-75.917875321429975</v>
          </cell>
          <cell r="OQ155">
            <v>-88.671122963467042</v>
          </cell>
          <cell r="OR155">
            <v>0</v>
          </cell>
          <cell r="OS155">
            <v>345.43158565019502</v>
          </cell>
          <cell r="OT155">
            <v>99.000272792378794</v>
          </cell>
          <cell r="OU155">
            <v>54.859586185822451</v>
          </cell>
          <cell r="OV155">
            <v>56.232899064831543</v>
          </cell>
          <cell r="OW155">
            <v>72.987320785049761</v>
          </cell>
          <cell r="OX155">
            <v>46.179519793141743</v>
          </cell>
          <cell r="OY155">
            <v>182.113</v>
          </cell>
          <cell r="OZ155">
            <v>3073.7745032248872</v>
          </cell>
          <cell r="PA155">
            <v>339.86807519629087</v>
          </cell>
          <cell r="PB155">
            <v>58.130086630266867</v>
          </cell>
          <cell r="PC155">
            <v>1492.2003105967849</v>
          </cell>
          <cell r="PD155">
            <v>1536.978941301797</v>
          </cell>
          <cell r="PE155">
            <v>987.62199999999996</v>
          </cell>
          <cell r="PF155">
            <v>647.7539248037092</v>
          </cell>
          <cell r="PG155">
            <v>3.4332821975227361</v>
          </cell>
          <cell r="PH155">
            <v>50.56410073190748</v>
          </cell>
          <cell r="PI155">
            <v>35.335021137388949</v>
          </cell>
          <cell r="PJ155">
            <v>45.870243129753263</v>
          </cell>
          <cell r="PK155">
            <v>384.39051040002983</v>
          </cell>
          <cell r="PL155">
            <v>112.2502778961869</v>
          </cell>
          <cell r="PM155">
            <v>63.273784620521653</v>
          </cell>
          <cell r="PN155">
            <v>64.659457315441827</v>
          </cell>
          <cell r="PO155">
            <v>83.4945923250433</v>
          </cell>
          <cell r="PP155">
            <v>55.120950373811667</v>
          </cell>
          <cell r="PQ155">
            <v>182.113</v>
          </cell>
          <cell r="PR155">
            <v>3134.3783367183141</v>
          </cell>
          <cell r="PS155">
            <v>324.89013526915528</v>
          </cell>
          <cell r="PT155">
            <v>58.653257409939272</v>
          </cell>
          <cell r="PU155">
            <v>1497.237898286839</v>
          </cell>
          <cell r="PV155">
            <v>1592.0998916756089</v>
          </cell>
          <cell r="PW155">
            <v>987.62199999999996</v>
          </cell>
          <cell r="PX155">
            <v>662.73186473084479</v>
          </cell>
          <cell r="PY155">
            <v>3.4641817373004411</v>
          </cell>
          <cell r="PZ155">
            <v>1.6589782445248471</v>
          </cell>
          <cell r="QA155">
            <v>-13.88845830740328</v>
          </cell>
          <cell r="QB155">
            <v>0</v>
          </cell>
          <cell r="QC155">
            <v>420.22782685637571</v>
          </cell>
          <cell r="QD155">
            <v>125.185873322389</v>
          </cell>
          <cell r="QE155">
            <v>66.88709143528537</v>
          </cell>
          <cell r="QF155">
            <v>68.285235184459836</v>
          </cell>
          <cell r="QG155">
            <v>88.876398700422243</v>
          </cell>
          <cell r="QH155">
            <v>59.036315686828047</v>
          </cell>
          <cell r="QI155">
            <v>182.113</v>
          </cell>
          <cell r="QJ155">
            <v>3192.0431650953228</v>
          </cell>
          <cell r="QK155">
            <v>331.89266271037889</v>
          </cell>
          <cell r="QL155">
            <v>58.653257409939272</v>
          </cell>
          <cell r="QM155">
            <v>1573.8372583187429</v>
          </cell>
          <cell r="QN155">
            <v>1572.3603513385649</v>
          </cell>
          <cell r="QO155">
            <v>987.62199999999996</v>
          </cell>
          <cell r="QP155">
            <v>655.72933728962107</v>
          </cell>
          <cell r="QQ155">
            <v>3.4953593729361452</v>
          </cell>
          <cell r="QR155">
            <v>21.922086480646481</v>
          </cell>
          <cell r="QS155">
            <v>5.9597242334826914</v>
          </cell>
          <cell r="QT155">
            <v>0</v>
          </cell>
          <cell r="RM155">
            <v>313.98743328794097</v>
          </cell>
          <cell r="RN155">
            <v>97.210703152284495</v>
          </cell>
          <cell r="RO155">
            <v>56.925656380027164</v>
          </cell>
          <cell r="RP155">
            <v>58.336383422944188</v>
          </cell>
          <cell r="RQ155">
            <v>73.565673652015278</v>
          </cell>
          <cell r="RR155">
            <v>46.996998879826492</v>
          </cell>
          <cell r="RS155">
            <v>182.113</v>
          </cell>
          <cell r="RT155">
            <v>3248.4469867329549</v>
          </cell>
          <cell r="RU155">
            <v>336.55166904029159</v>
          </cell>
          <cell r="RV155">
            <v>59.417861273535252</v>
          </cell>
          <cell r="RW155">
            <v>1582.788775454517</v>
          </cell>
          <cell r="RX155">
            <v>1619.357350218391</v>
          </cell>
          <cell r="RY155">
            <v>987.62199999999996</v>
          </cell>
          <cell r="RZ155">
            <v>651.07033095970849</v>
          </cell>
          <cell r="SA155">
            <v>2.351211738195047</v>
          </cell>
          <cell r="SB155">
            <v>23.427579226160201</v>
          </cell>
          <cell r="SC155">
            <v>7.6592041749052804</v>
          </cell>
          <cell r="SD155">
            <v>0</v>
          </cell>
          <cell r="SE155">
            <v>343.68713166615822</v>
          </cell>
          <cell r="SF155">
            <v>106.3069265082968</v>
          </cell>
          <cell r="SG155">
            <v>62.339161097384661</v>
          </cell>
          <cell r="SH155">
            <v>63.755531048473358</v>
          </cell>
          <cell r="SI155">
            <v>80.425341751823936</v>
          </cell>
          <cell r="SJ155">
            <v>53.055589000570492</v>
          </cell>
          <cell r="SK155">
            <v>182.113</v>
          </cell>
          <cell r="SL155">
            <v>3223.6375953031252</v>
          </cell>
          <cell r="SM155">
            <v>324.70484306590629</v>
          </cell>
          <cell r="SN155">
            <v>59.655532718629388</v>
          </cell>
          <cell r="SO155">
            <v>1504.4849044123309</v>
          </cell>
          <cell r="SP155">
            <v>1672.412939218962</v>
          </cell>
          <cell r="SQ155">
            <v>987.62199999999996</v>
          </cell>
          <cell r="SR155">
            <v>662.91715693409367</v>
          </cell>
          <cell r="SS155">
            <v>2.3606165851478269</v>
          </cell>
          <cell r="ST155">
            <v>83.613474568786401</v>
          </cell>
          <cell r="SU155">
            <v>67.974165427125897</v>
          </cell>
          <cell r="SV155">
            <v>78.77585602387181</v>
          </cell>
          <cell r="SW155">
            <v>411.50124533835469</v>
          </cell>
          <cell r="SX155">
            <v>126.9595617268501</v>
          </cell>
          <cell r="SY155">
            <v>74.590165719156289</v>
          </cell>
          <cell r="SZ155">
            <v>76.012201150049336</v>
          </cell>
          <cell r="TA155">
            <v>96.175762171628705</v>
          </cell>
          <cell r="TB155">
            <v>66.372858386616585</v>
          </cell>
          <cell r="TC155">
            <v>182.113</v>
          </cell>
          <cell r="TD155">
            <v>3295.0126664111472</v>
          </cell>
          <cell r="TE155">
            <v>315.95122123137912</v>
          </cell>
          <cell r="TF155">
            <v>59.655532718629402</v>
          </cell>
          <cell r="TG155">
            <v>1509.0652299187429</v>
          </cell>
          <cell r="TH155">
            <v>1738.7857976055791</v>
          </cell>
          <cell r="TI155">
            <v>987.62199999999996</v>
          </cell>
          <cell r="TJ155">
            <v>671.67077876862095</v>
          </cell>
          <cell r="TK155">
            <v>2.3700590514884179</v>
          </cell>
          <cell r="TL155">
            <v>7.6169098741078676</v>
          </cell>
          <cell r="TM155">
            <v>-8.3505854218349143</v>
          </cell>
          <cell r="TN155">
            <v>0</v>
          </cell>
          <cell r="TO155">
            <v>432.52388678498431</v>
          </cell>
          <cell r="TP155">
            <v>133.32070605983279</v>
          </cell>
          <cell r="TQ155">
            <v>73.33309358928679</v>
          </cell>
          <cell r="TR155">
            <v>74.755129020179837</v>
          </cell>
          <cell r="TS155">
            <v>95.948799472644069</v>
          </cell>
          <cell r="TT155">
            <v>65.368276505233965</v>
          </cell>
          <cell r="TU155">
            <v>182.113</v>
          </cell>
          <cell r="TV155">
            <v>3364.246392466117</v>
          </cell>
          <cell r="TW155">
            <v>305.56062355925383</v>
          </cell>
          <cell r="TX155">
            <v>59.894154849503913</v>
          </cell>
          <cell r="TY155">
            <v>1628.423229060495</v>
          </cell>
          <cell r="TZ155">
            <v>1688.257212724689</v>
          </cell>
          <cell r="UA155">
            <v>987.62199999999996</v>
          </cell>
          <cell r="UB155">
            <v>682.06137644074624</v>
          </cell>
          <cell r="UC155">
            <v>2.3700590514884179</v>
          </cell>
          <cell r="UD155">
            <v>7.1538411950669447</v>
          </cell>
          <cell r="UE155">
            <v>-9.0561509090611221</v>
          </cell>
          <cell r="UF155">
            <v>0</v>
          </cell>
        </row>
        <row r="156">
          <cell r="A156" t="str">
            <v>TTEN3</v>
          </cell>
          <cell r="B156" t="str">
            <v>3tentos</v>
          </cell>
          <cell r="C156" t="str">
            <v>Agribusiness</v>
          </cell>
          <cell r="D156" t="str">
            <v>Leonardo Alencar</v>
          </cell>
          <cell r="E156">
            <v>45480</v>
          </cell>
          <cell r="F156" t="str">
            <v>Buy</v>
          </cell>
          <cell r="G156" t="b">
            <v>0</v>
          </cell>
          <cell r="H156" t="str">
            <v>BRL</v>
          </cell>
          <cell r="I156">
            <v>14.1</v>
          </cell>
          <cell r="J156">
            <v>0.1616245128884399</v>
          </cell>
          <cell r="K156">
            <v>0.10267199080988169</v>
          </cell>
          <cell r="L156">
            <v>0.14485072299795801</v>
          </cell>
          <cell r="M156">
            <v>6885.7853361300004</v>
          </cell>
          <cell r="N156">
            <v>1043.2449999999999</v>
          </cell>
          <cell r="O156">
            <v>537.63900000000001</v>
          </cell>
          <cell r="P156">
            <v>575.38499999999999</v>
          </cell>
          <cell r="Q156">
            <v>623.08499999999992</v>
          </cell>
          <cell r="R156">
            <v>571.16599999999994</v>
          </cell>
          <cell r="S156">
            <v>498.298</v>
          </cell>
          <cell r="T156">
            <v>6081.9889999999996</v>
          </cell>
          <cell r="U156">
            <v>879.15499999999997</v>
          </cell>
          <cell r="V156">
            <v>1523.576</v>
          </cell>
          <cell r="W156">
            <v>3263.4340000000002</v>
          </cell>
          <cell r="X156">
            <v>2818.5549999999998</v>
          </cell>
          <cell r="Y156">
            <v>1096.07</v>
          </cell>
          <cell r="Z156">
            <v>216.91499999999999</v>
          </cell>
          <cell r="AA156">
            <v>716.42100000000005</v>
          </cell>
          <cell r="AB156">
            <v>-246.9550000000003</v>
          </cell>
          <cell r="AC156">
            <v>-244.28500000000031</v>
          </cell>
          <cell r="AD156">
            <v>-7.5940000000000003</v>
          </cell>
          <cell r="AE156">
            <v>8999.1252511306611</v>
          </cell>
          <cell r="AF156">
            <v>1246.0060000000001</v>
          </cell>
          <cell r="AG156">
            <v>441.69</v>
          </cell>
          <cell r="AH156">
            <v>499.28699999999998</v>
          </cell>
          <cell r="AI156">
            <v>483.41528679257237</v>
          </cell>
          <cell r="AJ156">
            <v>573.80200000000002</v>
          </cell>
          <cell r="AK156">
            <v>498.298</v>
          </cell>
          <cell r="AL156">
            <v>6883.7889999999998</v>
          </cell>
          <cell r="AM156">
            <v>1225.934</v>
          </cell>
          <cell r="AN156">
            <v>1965.6210000000001</v>
          </cell>
          <cell r="AO156">
            <v>3531.898000000001</v>
          </cell>
          <cell r="AP156">
            <v>3351.8910000000001</v>
          </cell>
          <cell r="AQ156">
            <v>1272.5119999999999</v>
          </cell>
          <cell r="AR156">
            <v>46.578000000000202</v>
          </cell>
          <cell r="AS156">
            <v>474.93799999999999</v>
          </cell>
          <cell r="AT156">
            <v>549.7802867925725</v>
          </cell>
          <cell r="AU156">
            <v>536.81028679257247</v>
          </cell>
          <cell r="AV156">
            <v>-57.238339340000003</v>
          </cell>
          <cell r="AW156">
            <v>9966.3735823787629</v>
          </cell>
          <cell r="AX156">
            <v>1716.862426159136</v>
          </cell>
          <cell r="AY156">
            <v>615.49446102473189</v>
          </cell>
          <cell r="AZ156">
            <v>706.96246102473185</v>
          </cell>
          <cell r="BA156">
            <v>636.04282009290444</v>
          </cell>
          <cell r="BB156">
            <v>443.88078437275789</v>
          </cell>
          <cell r="BC156">
            <v>498.298</v>
          </cell>
          <cell r="BD156">
            <v>7542.1036041122188</v>
          </cell>
          <cell r="BE156">
            <v>1435.8732622774551</v>
          </cell>
          <cell r="BF156">
            <v>2771.4449999999988</v>
          </cell>
          <cell r="BG156">
            <v>3872.404376614013</v>
          </cell>
          <cell r="BH156">
            <v>3669.6992274982072</v>
          </cell>
          <cell r="BI156">
            <v>1767.2846666666669</v>
          </cell>
          <cell r="BJ156">
            <v>331.41140438921178</v>
          </cell>
          <cell r="BK156">
            <v>870.84899999999993</v>
          </cell>
          <cell r="BL156">
            <v>-215.52110757958991</v>
          </cell>
          <cell r="BM156">
            <v>-271.14848844648719</v>
          </cell>
          <cell r="BN156">
            <v>-115.8985568745516</v>
          </cell>
          <cell r="BO156">
            <v>12116.16924971616</v>
          </cell>
          <cell r="BP156">
            <v>2079.246145468936</v>
          </cell>
          <cell r="BQ156">
            <v>819.0530982300038</v>
          </cell>
          <cell r="BR156">
            <v>910.52109823000376</v>
          </cell>
          <cell r="BS156">
            <v>910.52109823000376</v>
          </cell>
          <cell r="BT156">
            <v>556.76776555729919</v>
          </cell>
          <cell r="BU156">
            <v>498.298</v>
          </cell>
          <cell r="BV156">
            <v>8684.982767831425</v>
          </cell>
          <cell r="BW156">
            <v>1275.914729299885</v>
          </cell>
          <cell r="BX156">
            <v>3532.6740154982949</v>
          </cell>
          <cell r="BY156">
            <v>4597.7077161652478</v>
          </cell>
          <cell r="BZ156">
            <v>4087.2750516661808</v>
          </cell>
          <cell r="CA156">
            <v>1767.2846666666669</v>
          </cell>
          <cell r="CB156">
            <v>491.36993736678158</v>
          </cell>
          <cell r="CC156">
            <v>852.69701549829699</v>
          </cell>
          <cell r="CD156">
            <v>51.471463223369263</v>
          </cell>
          <cell r="CE156">
            <v>-20.76659158824506</v>
          </cell>
          <cell r="CF156">
            <v>-139.1919413893248</v>
          </cell>
          <cell r="CG156">
            <v>13032.207130570179</v>
          </cell>
          <cell r="CH156">
            <v>2396.038706830886</v>
          </cell>
          <cell r="CI156">
            <v>972.07782063879381</v>
          </cell>
          <cell r="CJ156">
            <v>1079.5524197960731</v>
          </cell>
          <cell r="CK156">
            <v>1079.5524197960731</v>
          </cell>
          <cell r="CL156">
            <v>647.44406183309707</v>
          </cell>
          <cell r="CM156">
            <v>498.298</v>
          </cell>
          <cell r="CN156">
            <v>9082.6897134756473</v>
          </cell>
          <cell r="CO156">
            <v>1543.742919377496</v>
          </cell>
          <cell r="CP156">
            <v>3742.4424584920362</v>
          </cell>
          <cell r="CQ156">
            <v>4509.8316154346448</v>
          </cell>
          <cell r="CR156">
            <v>4572.8580980410034</v>
          </cell>
          <cell r="CS156">
            <v>1767.2846666666669</v>
          </cell>
          <cell r="CT156">
            <v>223.54174728917039</v>
          </cell>
          <cell r="CU156">
            <v>317.24304215102052</v>
          </cell>
          <cell r="CV156">
            <v>510.35381486479258</v>
          </cell>
          <cell r="CW156">
            <v>429.68920553588549</v>
          </cell>
          <cell r="CX156">
            <v>-161.8610154582743</v>
          </cell>
          <cell r="CY156">
            <v>14556.600400293481</v>
          </cell>
          <cell r="CZ156">
            <v>2723.2465546109538</v>
          </cell>
          <cell r="DA156">
            <v>1108.707585702183</v>
          </cell>
          <cell r="DB156">
            <v>1236.68625228838</v>
          </cell>
          <cell r="DC156">
            <v>1236.68625228838</v>
          </cell>
          <cell r="DD156">
            <v>753.08771705099002</v>
          </cell>
          <cell r="DE156">
            <v>498.298</v>
          </cell>
          <cell r="DF156">
            <v>9376.3504927188333</v>
          </cell>
          <cell r="DG156">
            <v>1372.285327487341</v>
          </cell>
          <cell r="DH156">
            <v>3871.4334105136072</v>
          </cell>
          <cell r="DI156">
            <v>4803.4923946778326</v>
          </cell>
          <cell r="DJ156">
            <v>4572.8580980410034</v>
          </cell>
          <cell r="DK156">
            <v>1767.2846666666669</v>
          </cell>
          <cell r="DL156">
            <v>394.99933917932572</v>
          </cell>
          <cell r="DM156">
            <v>256.96961860776759</v>
          </cell>
          <cell r="DN156">
            <v>640.86847928353291</v>
          </cell>
          <cell r="DO156">
            <v>581.63012516083472</v>
          </cell>
          <cell r="DP156">
            <v>-753.08771705099002</v>
          </cell>
          <cell r="DQ156">
            <v>15916.38905708418</v>
          </cell>
          <cell r="DR156">
            <v>2946.1447001713791</v>
          </cell>
          <cell r="DS156">
            <v>1195.833959392673</v>
          </cell>
          <cell r="DT156">
            <v>1337.725545682988</v>
          </cell>
          <cell r="DU156">
            <v>1337.725545682988</v>
          </cell>
          <cell r="DV156">
            <v>803.25212953064442</v>
          </cell>
          <cell r="DW156">
            <v>498.298</v>
          </cell>
          <cell r="DX156">
            <v>9654.7292725109965</v>
          </cell>
          <cell r="DY156">
            <v>1236.7320985937961</v>
          </cell>
          <cell r="DZ156">
            <v>3975.1182663873669</v>
          </cell>
          <cell r="EA156">
            <v>5081.8711744699958</v>
          </cell>
          <cell r="EB156">
            <v>4572.8580980410034</v>
          </cell>
          <cell r="EC156">
            <v>1767.2846666666669</v>
          </cell>
          <cell r="ED156">
            <v>530.5525680728706</v>
          </cell>
          <cell r="EE156">
            <v>245.57644216407471</v>
          </cell>
          <cell r="EF156">
            <v>740.65386211101031</v>
          </cell>
          <cell r="EG156">
            <v>667.69890063709965</v>
          </cell>
          <cell r="EH156">
            <v>-803.25212953064442</v>
          </cell>
          <cell r="EI156">
            <v>17125.83390445523</v>
          </cell>
          <cell r="EJ156">
            <v>3147.481491347356</v>
          </cell>
          <cell r="EK156">
            <v>1275.9671465622489</v>
          </cell>
          <cell r="EL156">
            <v>1431.217323590985</v>
          </cell>
          <cell r="EM156">
            <v>1431.217323590985</v>
          </cell>
          <cell r="EN156">
            <v>850.11199683506936</v>
          </cell>
          <cell r="EO156">
            <v>498.298</v>
          </cell>
          <cell r="EP156">
            <v>9901.5950680069327</v>
          </cell>
          <cell r="EQ156">
            <v>1170.078478391064</v>
          </cell>
          <cell r="ER156">
            <v>4013.158254525883</v>
          </cell>
          <cell r="ES156">
            <v>5328.7369699659321</v>
          </cell>
          <cell r="ET156">
            <v>4572.8580980410034</v>
          </cell>
          <cell r="EU156">
            <v>1767.2846666666669</v>
          </cell>
          <cell r="EV156">
            <v>597.20618827560293</v>
          </cell>
          <cell r="EW156">
            <v>193.2901651672509</v>
          </cell>
          <cell r="EX156">
            <v>867.25759641773141</v>
          </cell>
          <cell r="EY156">
            <v>783.45837663233715</v>
          </cell>
          <cell r="EZ156">
            <v>-850.11199683506936</v>
          </cell>
          <cell r="FA156">
            <v>18654.256862359602</v>
          </cell>
          <cell r="FB156">
            <v>3348.9672056000509</v>
          </cell>
          <cell r="FC156">
            <v>1325.1272377672969</v>
          </cell>
          <cell r="FD156">
            <v>1494.71613506372</v>
          </cell>
          <cell r="FE156">
            <v>1494.71613506372</v>
          </cell>
          <cell r="FF156">
            <v>880.2126894862904</v>
          </cell>
          <cell r="FG156">
            <v>498.298</v>
          </cell>
          <cell r="FH156">
            <v>10226.17991562771</v>
          </cell>
          <cell r="FI156">
            <v>1165.1960260746409</v>
          </cell>
          <cell r="FJ156">
            <v>3986.496255621963</v>
          </cell>
          <cell r="FK156">
            <v>5653.3218175867078</v>
          </cell>
          <cell r="FL156">
            <v>4572.8580980410034</v>
          </cell>
          <cell r="FM156">
            <v>1767.2846666666669</v>
          </cell>
          <cell r="FN156">
            <v>602.08864059202551</v>
          </cell>
          <cell r="FO156">
            <v>142.92689839250369</v>
          </cell>
          <cell r="FP156">
            <v>964.46174657148072</v>
          </cell>
          <cell r="FQ156">
            <v>875.33023716986793</v>
          </cell>
          <cell r="FR156">
            <v>-880.2126894862904</v>
          </cell>
          <cell r="FS156">
            <v>1273.2349999999999</v>
          </cell>
          <cell r="FT156">
            <v>158.19300000000001</v>
          </cell>
          <cell r="FU156">
            <v>46.499999999999993</v>
          </cell>
          <cell r="FV156">
            <v>54.559999999999988</v>
          </cell>
          <cell r="FW156">
            <v>96.118999999999986</v>
          </cell>
          <cell r="FX156">
            <v>56.781999999999982</v>
          </cell>
          <cell r="FY156">
            <v>498.298</v>
          </cell>
          <cell r="FZ156">
            <v>5016.5240000000003</v>
          </cell>
          <cell r="GA156">
            <v>1310.646</v>
          </cell>
          <cell r="GB156">
            <v>915.08500000000004</v>
          </cell>
          <cell r="GC156">
            <v>2713.07</v>
          </cell>
          <cell r="GD156">
            <v>2303.4540000000002</v>
          </cell>
          <cell r="GE156">
            <v>1282.921</v>
          </cell>
          <cell r="GF156">
            <v>-27.72500000000014</v>
          </cell>
          <cell r="GG156">
            <v>122.61799999999999</v>
          </cell>
          <cell r="GH156">
            <v>-128.71399999999969</v>
          </cell>
          <cell r="GI156">
            <v>-122.9499999999997</v>
          </cell>
          <cell r="GJ156">
            <v>0</v>
          </cell>
          <cell r="GK156">
            <v>1497.3033361299999</v>
          </cell>
          <cell r="GL156">
            <v>253.0920000000001</v>
          </cell>
          <cell r="GM156">
            <v>153.79000000000011</v>
          </cell>
          <cell r="GN156">
            <v>162.67492619000009</v>
          </cell>
          <cell r="GO156">
            <v>97.085926190000094</v>
          </cell>
          <cell r="GP156">
            <v>121.22200000000009</v>
          </cell>
          <cell r="GQ156">
            <v>498.298</v>
          </cell>
          <cell r="GR156">
            <v>5526.1460217499998</v>
          </cell>
          <cell r="GS156">
            <v>904.77099999999996</v>
          </cell>
          <cell r="GT156">
            <v>1098.838</v>
          </cell>
          <cell r="GU156">
            <v>3106.0250000000001</v>
          </cell>
          <cell r="GV156">
            <v>2420.1210000000001</v>
          </cell>
          <cell r="GW156">
            <v>1407.9559999999999</v>
          </cell>
          <cell r="GX156">
            <v>503.18500000000017</v>
          </cell>
          <cell r="GY156">
            <v>186.62200000000001</v>
          </cell>
          <cell r="GZ156">
            <v>-644.2940738100001</v>
          </cell>
          <cell r="HA156">
            <v>-637.89607381000008</v>
          </cell>
          <cell r="HB156">
            <v>-7.5940000000000003</v>
          </cell>
          <cell r="HC156">
            <v>1958.8579999999999</v>
          </cell>
          <cell r="HD156">
            <v>241.18000000000009</v>
          </cell>
          <cell r="HE156">
            <v>99.007000000000062</v>
          </cell>
          <cell r="HF156">
            <v>108.9760738100001</v>
          </cell>
          <cell r="HG156">
            <v>135.16307380999999</v>
          </cell>
          <cell r="HH156">
            <v>169.1520000000001</v>
          </cell>
          <cell r="HI156">
            <v>498.298</v>
          </cell>
          <cell r="HJ156">
            <v>5827.2650000000003</v>
          </cell>
          <cell r="HK156">
            <v>1230.117</v>
          </cell>
          <cell r="HL156">
            <v>1318.124</v>
          </cell>
          <cell r="HM156">
            <v>3234.92821761</v>
          </cell>
          <cell r="HN156">
            <v>2592.0929999999998</v>
          </cell>
          <cell r="HO156">
            <v>1153.0690965599999</v>
          </cell>
          <cell r="HP156">
            <v>-77.0479034399998</v>
          </cell>
          <cell r="HQ156">
            <v>226.827</v>
          </cell>
          <cell r="HR156">
            <v>709.96733897999934</v>
          </cell>
          <cell r="HS156">
            <v>712.54733897999938</v>
          </cell>
          <cell r="HT156">
            <v>0</v>
          </cell>
          <cell r="HU156">
            <v>2156.3890000000001</v>
          </cell>
          <cell r="HV156">
            <v>390.78</v>
          </cell>
          <cell r="HW156">
            <v>238.34200000000001</v>
          </cell>
          <cell r="HX156">
            <v>249.17400000000001</v>
          </cell>
          <cell r="HY156">
            <v>294.71699999999998</v>
          </cell>
          <cell r="HZ156">
            <v>224.01</v>
          </cell>
          <cell r="IA156">
            <v>498.298</v>
          </cell>
          <cell r="IB156">
            <v>6081.9889999999996</v>
          </cell>
          <cell r="IC156">
            <v>879.15499999999997</v>
          </cell>
          <cell r="ID156">
            <v>1523.576</v>
          </cell>
          <cell r="IE156">
            <v>3263.4340000000002</v>
          </cell>
          <cell r="IF156">
            <v>2818.5549999999998</v>
          </cell>
          <cell r="IG156">
            <v>1096.07</v>
          </cell>
          <cell r="IH156">
            <v>216.91499999999999</v>
          </cell>
          <cell r="II156">
            <v>180.35400000000001</v>
          </cell>
          <cell r="IJ156">
            <v>-183.91426516999971</v>
          </cell>
          <cell r="IK156">
            <v>-195.98626516999971</v>
          </cell>
          <cell r="IL156">
            <v>0</v>
          </cell>
          <cell r="IM156">
            <v>1804.6959999999999</v>
          </cell>
          <cell r="IN156">
            <v>260.15594586999941</v>
          </cell>
          <cell r="IO156">
            <v>110.6619547783995</v>
          </cell>
          <cell r="IP156">
            <v>122.4849547783995</v>
          </cell>
          <cell r="IQ156">
            <v>107.73000890839999</v>
          </cell>
          <cell r="IR156">
            <v>103.33868403839951</v>
          </cell>
          <cell r="IS156">
            <v>498.298</v>
          </cell>
          <cell r="IT156">
            <v>6436.0349453999988</v>
          </cell>
          <cell r="IU156">
            <v>1091.9069791500001</v>
          </cell>
          <cell r="IV156">
            <v>1657.842220829999</v>
          </cell>
          <cell r="IW156">
            <v>3560.2605119900009</v>
          </cell>
          <cell r="IX156">
            <v>2875.77521819</v>
          </cell>
          <cell r="IY156">
            <v>1284.5480469500001</v>
          </cell>
          <cell r="IZ156">
            <v>192.6410678000002</v>
          </cell>
          <cell r="JA156">
            <v>126.794</v>
          </cell>
          <cell r="JB156">
            <v>113.8205035684001</v>
          </cell>
          <cell r="JC156">
            <v>97.365117058400045</v>
          </cell>
          <cell r="JD156">
            <v>-57.238339340000003</v>
          </cell>
          <cell r="JE156">
            <v>1760.3585544600001</v>
          </cell>
          <cell r="JF156">
            <v>184.24805413000061</v>
          </cell>
          <cell r="JG156">
            <v>40.840045221600491</v>
          </cell>
          <cell r="JH156">
            <v>53.506045221600488</v>
          </cell>
          <cell r="JI156">
            <v>43.852029361599897</v>
          </cell>
          <cell r="JJ156">
            <v>76.949315961600519</v>
          </cell>
          <cell r="JK156">
            <v>498.298</v>
          </cell>
          <cell r="JL156">
            <v>6262.7030000000004</v>
          </cell>
          <cell r="JM156">
            <v>811.84699999999998</v>
          </cell>
          <cell r="JN156">
            <v>1794.415</v>
          </cell>
          <cell r="JO156">
            <v>3307.782999999999</v>
          </cell>
          <cell r="JP156">
            <v>2954.92</v>
          </cell>
          <cell r="JQ156">
            <v>1348.893</v>
          </cell>
          <cell r="JR156">
            <v>537.04600000000005</v>
          </cell>
          <cell r="JS156">
            <v>142.078</v>
          </cell>
          <cell r="JT156">
            <v>-388.33746529839988</v>
          </cell>
          <cell r="JU156">
            <v>-371.20707878839983</v>
          </cell>
          <cell r="JV156">
            <v>0</v>
          </cell>
          <cell r="JW156">
            <v>2404.4804834125189</v>
          </cell>
          <cell r="JX156">
            <v>374.87400000000002</v>
          </cell>
          <cell r="JY156">
            <v>161.726</v>
          </cell>
          <cell r="JZ156">
            <v>177.68799999999999</v>
          </cell>
          <cell r="KA156">
            <v>116.3469466851098</v>
          </cell>
          <cell r="KB156">
            <v>217.86500000000001</v>
          </cell>
          <cell r="KC156">
            <v>498.298</v>
          </cell>
          <cell r="KD156">
            <v>6622.6589999999997</v>
          </cell>
          <cell r="KE156">
            <v>1146.0899999999999</v>
          </cell>
          <cell r="KF156">
            <v>1888.6089999999999</v>
          </cell>
          <cell r="KG156">
            <v>3448.4520000000002</v>
          </cell>
          <cell r="KH156">
            <v>3174.2069999999999</v>
          </cell>
          <cell r="KI156">
            <v>1262.424</v>
          </cell>
          <cell r="KJ156">
            <v>116.3340000000001</v>
          </cell>
          <cell r="KK156">
            <v>104.364</v>
          </cell>
          <cell r="KL156">
            <v>657.44794668510997</v>
          </cell>
          <cell r="KM156">
            <v>611.03994668510995</v>
          </cell>
          <cell r="KN156">
            <v>0</v>
          </cell>
          <cell r="KO156">
            <v>3029.5902132581418</v>
          </cell>
          <cell r="KP156">
            <v>426.72800000000012</v>
          </cell>
          <cell r="KQ156">
            <v>128.46199999999999</v>
          </cell>
          <cell r="KR156">
            <v>145.60800000000009</v>
          </cell>
          <cell r="KS156">
            <v>215.4863018374628</v>
          </cell>
          <cell r="KT156">
            <v>175.64900000000009</v>
          </cell>
          <cell r="KU156">
            <v>498.298</v>
          </cell>
          <cell r="KV156">
            <v>6883.7889999999998</v>
          </cell>
          <cell r="KW156">
            <v>1225.934</v>
          </cell>
          <cell r="KX156">
            <v>1965.6210000000001</v>
          </cell>
          <cell r="KY156">
            <v>3531.898000000001</v>
          </cell>
          <cell r="KZ156">
            <v>3351.8910000000001</v>
          </cell>
          <cell r="LA156">
            <v>1272.5119999999999</v>
          </cell>
          <cell r="LB156">
            <v>46.578000000000202</v>
          </cell>
          <cell r="LC156">
            <v>101.702</v>
          </cell>
          <cell r="LD156">
            <v>166.84930183746229</v>
          </cell>
          <cell r="LE156">
            <v>199.61230183746241</v>
          </cell>
          <cell r="LF156">
            <v>0</v>
          </cell>
          <cell r="LG156">
            <v>2679.222379098173</v>
          </cell>
          <cell r="LH156">
            <v>500.78099999999989</v>
          </cell>
          <cell r="LI156">
            <v>185.904</v>
          </cell>
          <cell r="LJ156">
            <v>208.77099999999999</v>
          </cell>
          <cell r="LK156">
            <v>137.8513590681726</v>
          </cell>
          <cell r="LL156">
            <v>156.43799999999999</v>
          </cell>
          <cell r="LM156">
            <v>498.298</v>
          </cell>
          <cell r="LN156">
            <v>7442.5110000000004</v>
          </cell>
          <cell r="LO156">
            <v>1081.7180000000001</v>
          </cell>
          <cell r="LP156">
            <v>2100.0459999999998</v>
          </cell>
          <cell r="LQ156">
            <v>4002.766000000001</v>
          </cell>
          <cell r="LR156">
            <v>3439.7449999999999</v>
          </cell>
          <cell r="LS156">
            <v>1409.4849999999999</v>
          </cell>
          <cell r="LT156">
            <v>327.76700000000011</v>
          </cell>
          <cell r="LU156">
            <v>130.84899999999999</v>
          </cell>
          <cell r="LV156">
            <v>-315.92864093182698</v>
          </cell>
          <cell r="LW156">
            <v>-324.99264093182688</v>
          </cell>
          <cell r="LX156">
            <v>-58.41</v>
          </cell>
          <cell r="LY156">
            <v>2638.052753427668</v>
          </cell>
          <cell r="LZ156">
            <v>380.95367435479369</v>
          </cell>
          <cell r="MA156">
            <v>87.906458596832977</v>
          </cell>
          <cell r="MB156">
            <v>110.773458596833</v>
          </cell>
          <cell r="MC156">
            <v>110.773458596833</v>
          </cell>
          <cell r="MD156">
            <v>61.071353021921801</v>
          </cell>
          <cell r="ME156">
            <v>498.298</v>
          </cell>
          <cell r="MF156">
            <v>7788.6548627928423</v>
          </cell>
          <cell r="MG156">
            <v>607.94705886069346</v>
          </cell>
          <cell r="MH156">
            <v>2323.8456666666661</v>
          </cell>
          <cell r="MI156">
            <v>4300.0527803753048</v>
          </cell>
          <cell r="MJ156">
            <v>3488.602082417538</v>
          </cell>
          <cell r="MK156">
            <v>1767.2846666666669</v>
          </cell>
          <cell r="ML156">
            <v>1159.337607805973</v>
          </cell>
          <cell r="MM156">
            <v>246.66666666666671</v>
          </cell>
          <cell r="MN156">
            <v>-812.82948978657691</v>
          </cell>
          <cell r="MO156">
            <v>-819.35633720158887</v>
          </cell>
          <cell r="MP156">
            <v>-12.21427060438436</v>
          </cell>
          <cell r="MQ156">
            <v>2523.6574993298459</v>
          </cell>
          <cell r="MR156">
            <v>422.38173018086172</v>
          </cell>
          <cell r="MS156">
            <v>156.85421312841279</v>
          </cell>
          <cell r="MT156">
            <v>179.72121312841281</v>
          </cell>
          <cell r="MU156">
            <v>179.72121312841281</v>
          </cell>
          <cell r="MV156">
            <v>100.8625160988077</v>
          </cell>
          <cell r="MW156">
            <v>498.298</v>
          </cell>
          <cell r="MX156">
            <v>7362.1731415560907</v>
          </cell>
          <cell r="MY156">
            <v>1435.65045570142</v>
          </cell>
          <cell r="MZ156">
            <v>2547.645333333332</v>
          </cell>
          <cell r="NA156">
            <v>3792.8810462595079</v>
          </cell>
          <cell r="NB156">
            <v>3569.2920952965842</v>
          </cell>
          <cell r="NC156">
            <v>1767.2846666666669</v>
          </cell>
          <cell r="ND156">
            <v>331.63421096524729</v>
          </cell>
          <cell r="NE156">
            <v>246.66666666666671</v>
          </cell>
          <cell r="NF156">
            <v>870.32745241937744</v>
          </cell>
          <cell r="NG156">
            <v>847.87590006048754</v>
          </cell>
          <cell r="NH156">
            <v>-20.172503219761541</v>
          </cell>
          <cell r="NI156">
            <v>2125.4409505230751</v>
          </cell>
          <cell r="NJ156">
            <v>412.74602162347992</v>
          </cell>
          <cell r="NK156">
            <v>184.82978929948609</v>
          </cell>
          <cell r="NL156">
            <v>207.69678929948611</v>
          </cell>
          <cell r="NM156">
            <v>207.69678929948611</v>
          </cell>
          <cell r="NN156">
            <v>125.5089152520284</v>
          </cell>
          <cell r="NO156">
            <v>498.298</v>
          </cell>
          <cell r="NP156">
            <v>7542.1036041122188</v>
          </cell>
          <cell r="NQ156">
            <v>1435.8732622774551</v>
          </cell>
          <cell r="NR156">
            <v>2771.4449999999988</v>
          </cell>
          <cell r="NS156">
            <v>3872.404376614013</v>
          </cell>
          <cell r="NT156">
            <v>3669.6992274982072</v>
          </cell>
          <cell r="NU156">
            <v>1767.2846666666669</v>
          </cell>
          <cell r="NV156">
            <v>331.41140438921178</v>
          </cell>
          <cell r="NW156">
            <v>246.66666666666671</v>
          </cell>
          <cell r="NX156">
            <v>42.909570719436573</v>
          </cell>
          <cell r="NY156">
            <v>25.324589626441139</v>
          </cell>
          <cell r="NZ156">
            <v>-25.10178305040569</v>
          </cell>
          <cell r="OA156">
            <v>3396.0303245639288</v>
          </cell>
          <cell r="OB156">
            <v>581.24957763769953</v>
          </cell>
          <cell r="OC156">
            <v>230.928247530135</v>
          </cell>
          <cell r="OD156">
            <v>253.79524753013499</v>
          </cell>
          <cell r="OE156">
            <v>253.79524753013499</v>
          </cell>
          <cell r="OF156">
            <v>167.53932705362229</v>
          </cell>
          <cell r="OG156">
            <v>498.298</v>
          </cell>
          <cell r="OH156">
            <v>8628.2467968598485</v>
          </cell>
          <cell r="OI156">
            <v>829.57889726683186</v>
          </cell>
          <cell r="OJ156">
            <v>2963.954181947382</v>
          </cell>
          <cell r="OK156">
            <v>4832.8930740714268</v>
          </cell>
          <cell r="OL156">
            <v>3795.353722788424</v>
          </cell>
          <cell r="OM156">
            <v>1767.2846666666669</v>
          </cell>
          <cell r="ON156">
            <v>937.70576939983505</v>
          </cell>
          <cell r="OO156">
            <v>215.3761819473836</v>
          </cell>
          <cell r="OP156">
            <v>-558.20853745120269</v>
          </cell>
          <cell r="OQ156">
            <v>-564.40953324721761</v>
          </cell>
          <cell r="OR156">
            <v>-41.884831763405593</v>
          </cell>
          <cell r="OS156">
            <v>3186.661841867588</v>
          </cell>
          <cell r="OT156">
            <v>480.09737808401542</v>
          </cell>
          <cell r="OU156">
            <v>151.39842233134851</v>
          </cell>
          <cell r="OV156">
            <v>174.26542233134839</v>
          </cell>
          <cell r="OW156">
            <v>174.26542233134839</v>
          </cell>
          <cell r="OX156">
            <v>99.501792391831316</v>
          </cell>
          <cell r="OY156">
            <v>498.298</v>
          </cell>
          <cell r="OZ156">
            <v>8648.7895193196164</v>
          </cell>
          <cell r="PA156">
            <v>1134.701519110537</v>
          </cell>
          <cell r="PB156">
            <v>3155.2071529985869</v>
          </cell>
          <cell r="PC156">
            <v>4778.8094522373212</v>
          </cell>
          <cell r="PD156">
            <v>3869.980067082297</v>
          </cell>
          <cell r="PE156">
            <v>1767.2846666666669</v>
          </cell>
          <cell r="PF156">
            <v>632.58314755612946</v>
          </cell>
          <cell r="PG156">
            <v>214.11997105120551</v>
          </cell>
          <cell r="PH156">
            <v>347.93072790547029</v>
          </cell>
          <cell r="PI156">
            <v>329.9980699416634</v>
          </cell>
          <cell r="PJ156">
            <v>-24.875448097957829</v>
          </cell>
          <cell r="PK156">
            <v>3041.6354750248511</v>
          </cell>
          <cell r="PL156">
            <v>522.06630054899506</v>
          </cell>
          <cell r="PM156">
            <v>205.31930559104279</v>
          </cell>
          <cell r="PN156">
            <v>228.18630559104281</v>
          </cell>
          <cell r="PO156">
            <v>228.18630559104281</v>
          </cell>
          <cell r="PP156">
            <v>135.2420656161014</v>
          </cell>
          <cell r="PQ156">
            <v>498.298</v>
          </cell>
          <cell r="PR156">
            <v>8141.1077418062278</v>
          </cell>
          <cell r="PS156">
            <v>912.31925896635721</v>
          </cell>
          <cell r="PT156">
            <v>3345.589965848736</v>
          </cell>
          <cell r="PU156">
            <v>4169.6961255118576</v>
          </cell>
          <cell r="PV156">
            <v>3971.4116162943728</v>
          </cell>
          <cell r="PW156">
            <v>1767.2846666666669</v>
          </cell>
          <cell r="PX156">
            <v>854.9654077003097</v>
          </cell>
          <cell r="PY156">
            <v>213.24981285014911</v>
          </cell>
          <cell r="PZ156">
            <v>-164.65807143677961</v>
          </cell>
          <cell r="QA156">
            <v>-188.57174374015489</v>
          </cell>
          <cell r="QB156">
            <v>-33.81051640402535</v>
          </cell>
          <cell r="QC156">
            <v>2491.841608259786</v>
          </cell>
          <cell r="QD156">
            <v>495.83288919822422</v>
          </cell>
          <cell r="QE156">
            <v>231.40712277747761</v>
          </cell>
          <cell r="QF156">
            <v>254.2741227774776</v>
          </cell>
          <cell r="QG156">
            <v>254.2741227774776</v>
          </cell>
          <cell r="QH156">
            <v>154.48458049574421</v>
          </cell>
          <cell r="QI156">
            <v>498.298</v>
          </cell>
          <cell r="QJ156">
            <v>8684.982767831425</v>
          </cell>
          <cell r="QK156">
            <v>1275.914729299885</v>
          </cell>
          <cell r="QL156">
            <v>3532.6740154982949</v>
          </cell>
          <cell r="QM156">
            <v>4597.7077161652478</v>
          </cell>
          <cell r="QN156">
            <v>4087.2750516661808</v>
          </cell>
          <cell r="QO156">
            <v>1767.2846666666669</v>
          </cell>
          <cell r="QP156">
            <v>491.36993736678158</v>
          </cell>
          <cell r="QQ156">
            <v>209.95104964955871</v>
          </cell>
          <cell r="QR156">
            <v>426.40734420588109</v>
          </cell>
          <cell r="QS156">
            <v>402.21661545746412</v>
          </cell>
          <cell r="QT156">
            <v>-38.621145123936053</v>
          </cell>
        </row>
        <row r="157">
          <cell r="A157" t="str">
            <v>TUPY3</v>
          </cell>
          <cell r="B157" t="str">
            <v>Tupy</v>
          </cell>
          <cell r="C157" t="str">
            <v>Capital Goods</v>
          </cell>
          <cell r="D157" t="str">
            <v>Lucas Laghi</v>
          </cell>
          <cell r="E157">
            <v>45207</v>
          </cell>
          <cell r="F157" t="str">
            <v>Buy</v>
          </cell>
          <cell r="G157" t="b">
            <v>0</v>
          </cell>
          <cell r="H157" t="str">
            <v>BRL</v>
          </cell>
          <cell r="I157">
            <v>39</v>
          </cell>
          <cell r="J157">
            <v>0.14910178719877401</v>
          </cell>
          <cell r="K157">
            <v>8.4413612543913288E-2</v>
          </cell>
          <cell r="L157">
            <v>0.12715541851262299</v>
          </cell>
          <cell r="M157">
            <v>10178.416999999999</v>
          </cell>
          <cell r="N157">
            <v>1887.5650043894709</v>
          </cell>
          <cell r="O157">
            <v>790.3128101277689</v>
          </cell>
          <cell r="P157">
            <v>1138.8638101277691</v>
          </cell>
          <cell r="Q157">
            <v>1267.7088101277709</v>
          </cell>
          <cell r="R157">
            <v>507.60203312777128</v>
          </cell>
          <cell r="S157">
            <v>144.17502500000001</v>
          </cell>
          <cell r="T157">
            <v>10243.258</v>
          </cell>
          <cell r="U157">
            <v>1509.829</v>
          </cell>
          <cell r="V157">
            <v>2735.415</v>
          </cell>
          <cell r="W157">
            <v>7199.1319999999996</v>
          </cell>
          <cell r="X157">
            <v>3044.1259999999988</v>
          </cell>
          <cell r="Y157">
            <v>3519.8789999999999</v>
          </cell>
          <cell r="Z157">
            <v>1996.9469999999999</v>
          </cell>
          <cell r="AA157">
            <v>475.11399999999998</v>
          </cell>
          <cell r="AB157">
            <v>-255.06580007432621</v>
          </cell>
          <cell r="AC157">
            <v>-13.380712309060909</v>
          </cell>
          <cell r="AD157">
            <v>59.598999999999997</v>
          </cell>
          <cell r="AE157">
            <v>11833.90785435513</v>
          </cell>
          <cell r="AF157">
            <v>2029.342656674404</v>
          </cell>
          <cell r="AG157">
            <v>891.1703889151504</v>
          </cell>
          <cell r="AH157">
            <v>1290.444220410455</v>
          </cell>
          <cell r="AI157">
            <v>1279.1067025502621</v>
          </cell>
          <cell r="AJ157">
            <v>511.78188852508322</v>
          </cell>
          <cell r="AK157">
            <v>144.17502500000001</v>
          </cell>
          <cell r="AL157">
            <v>10060.636282543461</v>
          </cell>
          <cell r="AM157">
            <v>1414.70748423338</v>
          </cell>
          <cell r="AN157">
            <v>2755.4931419506761</v>
          </cell>
          <cell r="AO157">
            <v>6808.7106265079483</v>
          </cell>
          <cell r="AP157">
            <v>3251.9256560355052</v>
          </cell>
          <cell r="AQ157">
            <v>3458.9383636898178</v>
          </cell>
          <cell r="AR157">
            <v>2020.6818794564381</v>
          </cell>
          <cell r="AS157">
            <v>483.60797344598058</v>
          </cell>
          <cell r="AT157">
            <v>-502.93717648938679</v>
          </cell>
          <cell r="AU157">
            <v>318.6118125024347</v>
          </cell>
          <cell r="AV157">
            <v>96.666852586645092</v>
          </cell>
          <cell r="AW157">
            <v>12741.772031794961</v>
          </cell>
          <cell r="AX157">
            <v>2307.671274413367</v>
          </cell>
          <cell r="AY157">
            <v>1096.7978454403681</v>
          </cell>
          <cell r="AZ157">
            <v>1537.676748152476</v>
          </cell>
          <cell r="BA157">
            <v>1525.4694477611849</v>
          </cell>
          <cell r="BB157">
            <v>614.20671346389145</v>
          </cell>
          <cell r="BC157">
            <v>144.17502500000001</v>
          </cell>
          <cell r="BD157">
            <v>10887.485416887739</v>
          </cell>
          <cell r="BE157">
            <v>1649.951918506307</v>
          </cell>
          <cell r="BF157">
            <v>2938.961068796521</v>
          </cell>
          <cell r="BG157">
            <v>7236.3253971007098</v>
          </cell>
          <cell r="BH157">
            <v>3651.1600197870339</v>
          </cell>
          <cell r="BI157">
            <v>3770.7351094854198</v>
          </cell>
          <cell r="BJ157">
            <v>2097.234190979113</v>
          </cell>
          <cell r="BK157">
            <v>624.34682955795324</v>
          </cell>
          <cell r="BL157">
            <v>382.81688234936593</v>
          </cell>
          <cell r="BM157">
            <v>154.34293635462021</v>
          </cell>
          <cell r="BN157">
            <v>214.97234971236199</v>
          </cell>
          <cell r="BO157">
            <v>13742.384380184891</v>
          </cell>
          <cell r="BP157">
            <v>2513.602048854033</v>
          </cell>
          <cell r="BQ157">
            <v>1223.7751927823219</v>
          </cell>
          <cell r="BR157">
            <v>1694.0089637897649</v>
          </cell>
          <cell r="BS157">
            <v>1680.8430231495711</v>
          </cell>
          <cell r="BT157">
            <v>679.23954638340365</v>
          </cell>
          <cell r="BU157">
            <v>144.17502500000001</v>
          </cell>
          <cell r="BV157">
            <v>11702.7616439087</v>
          </cell>
          <cell r="BW157">
            <v>1861.182110279874</v>
          </cell>
          <cell r="BX157">
            <v>3142.1041324181369</v>
          </cell>
          <cell r="BY157">
            <v>7678.0198736107941</v>
          </cell>
          <cell r="BZ157">
            <v>4024.741770297906</v>
          </cell>
          <cell r="CA157">
            <v>4072.1623853416072</v>
          </cell>
          <cell r="CB157">
            <v>2187.4312750617328</v>
          </cell>
          <cell r="CC157">
            <v>673.37683462905943</v>
          </cell>
          <cell r="CD157">
            <v>302.93979498845721</v>
          </cell>
          <cell r="CE157">
            <v>432.21995993328699</v>
          </cell>
          <cell r="CF157">
            <v>305.65779587253172</v>
          </cell>
          <cell r="CG157">
            <v>14890.84955252601</v>
          </cell>
          <cell r="CH157">
            <v>2740.8668095921512</v>
          </cell>
          <cell r="CI157">
            <v>1369.760680047531</v>
          </cell>
          <cell r="CJ157">
            <v>1872.497341234432</v>
          </cell>
          <cell r="CK157">
            <v>1858.2311094170991</v>
          </cell>
          <cell r="CL157">
            <v>769.39453183006265</v>
          </cell>
          <cell r="CM157">
            <v>144.17502500000001</v>
          </cell>
          <cell r="CN157">
            <v>12538.13093271115</v>
          </cell>
          <cell r="CO157">
            <v>2007.1031194566181</v>
          </cell>
          <cell r="CP157">
            <v>3369.0190993050101</v>
          </cell>
          <cell r="CQ157">
            <v>8167.161623089718</v>
          </cell>
          <cell r="CR157">
            <v>4370.9693096214341</v>
          </cell>
          <cell r="CS157">
            <v>4398.7054195456476</v>
          </cell>
          <cell r="CT157">
            <v>2368.05330008903</v>
          </cell>
          <cell r="CU157">
            <v>729.65162807377465</v>
          </cell>
          <cell r="CV157">
            <v>405.10155228195617</v>
          </cell>
          <cell r="CW157">
            <v>507.58579046477479</v>
          </cell>
          <cell r="CX157">
            <v>423.16699250653448</v>
          </cell>
          <cell r="CY157">
            <v>16070.68389623855</v>
          </cell>
          <cell r="CZ157">
            <v>2971.303075774405</v>
          </cell>
          <cell r="DA157">
            <v>1516.7829694751449</v>
          </cell>
          <cell r="DB157">
            <v>2055.826025363946</v>
          </cell>
          <cell r="DC157">
            <v>2040.429449022341</v>
          </cell>
          <cell r="DD157">
            <v>857.42046783325964</v>
          </cell>
          <cell r="DE157">
            <v>144.17502500000001</v>
          </cell>
          <cell r="DF157">
            <v>13272.55209419719</v>
          </cell>
          <cell r="DG157">
            <v>2017.1383988310499</v>
          </cell>
          <cell r="DH157">
            <v>3617.4395543318969</v>
          </cell>
          <cell r="DI157">
            <v>8687.227667617437</v>
          </cell>
          <cell r="DJ157">
            <v>4585.3244265797493</v>
          </cell>
          <cell r="DK157">
            <v>4751.1956513115774</v>
          </cell>
          <cell r="DL157">
            <v>2710.5082524805262</v>
          </cell>
          <cell r="DM157">
            <v>787.46351091568897</v>
          </cell>
          <cell r="DN157">
            <v>445.68051848292112</v>
          </cell>
          <cell r="DO157">
            <v>559.03011062066435</v>
          </cell>
          <cell r="DP157">
            <v>643.06535087494467</v>
          </cell>
          <cell r="DQ157">
            <v>17273.070818538559</v>
          </cell>
          <cell r="DR157">
            <v>3202.4168480003518</v>
          </cell>
          <cell r="DS157">
            <v>1662.6550420718811</v>
          </cell>
          <cell r="DT157">
            <v>2241.445370764985</v>
          </cell>
          <cell r="DU157">
            <v>2224.8968433203099</v>
          </cell>
          <cell r="DV157">
            <v>940.23800970106197</v>
          </cell>
          <cell r="DW157">
            <v>144.17502500000001</v>
          </cell>
          <cell r="DX157">
            <v>14058.15277440769</v>
          </cell>
          <cell r="DY157">
            <v>2049.1051191870811</v>
          </cell>
          <cell r="DZ157">
            <v>3885.0296957471828</v>
          </cell>
          <cell r="EA157">
            <v>9237.768845402672</v>
          </cell>
          <cell r="EB157">
            <v>4820.3839290050146</v>
          </cell>
          <cell r="EC157">
            <v>5130.299903544189</v>
          </cell>
          <cell r="ED157">
            <v>3057.6457843571079</v>
          </cell>
          <cell r="EE157">
            <v>846.38047010838932</v>
          </cell>
          <cell r="EF157">
            <v>520.10583897754225</v>
          </cell>
          <cell r="EG157">
            <v>642.22423030347829</v>
          </cell>
          <cell r="EH157">
            <v>705.17850727579651</v>
          </cell>
          <cell r="EI157">
            <v>18488.06830074008</v>
          </cell>
          <cell r="EJ157">
            <v>3431.3631052911842</v>
          </cell>
          <cell r="EK157">
            <v>1804.868309521037</v>
          </cell>
          <cell r="EL157">
            <v>2426.4730608405871</v>
          </cell>
          <cell r="EM157">
            <v>2408.7605007007051</v>
          </cell>
          <cell r="EN157">
            <v>1019.325286287713</v>
          </cell>
          <cell r="EO157">
            <v>144.17502500000001</v>
          </cell>
          <cell r="EP157">
            <v>14893.226660209169</v>
          </cell>
          <cell r="EQ157">
            <v>2107.5194295820202</v>
          </cell>
          <cell r="ER157">
            <v>4169.3402911638987</v>
          </cell>
          <cell r="ES157">
            <v>9818.0114096322286</v>
          </cell>
          <cell r="ET157">
            <v>5075.2152505769427</v>
          </cell>
          <cell r="EU157">
            <v>5536.4971022417121</v>
          </cell>
          <cell r="EV157">
            <v>3405.428672659692</v>
          </cell>
          <cell r="EW157">
            <v>905.91534673626415</v>
          </cell>
          <cell r="EX157">
            <v>598.28804556918726</v>
          </cell>
          <cell r="EY157">
            <v>725.38512901694207</v>
          </cell>
          <cell r="EZ157">
            <v>764.49396471578507</v>
          </cell>
          <cell r="FA157">
            <v>19704.71560814339</v>
          </cell>
          <cell r="FB157">
            <v>3654.9964829834212</v>
          </cell>
          <cell r="FC157">
            <v>1940.642380726028</v>
          </cell>
          <cell r="FD157">
            <v>2607.736827312252</v>
          </cell>
          <cell r="FE157">
            <v>2588.8586538562108</v>
          </cell>
          <cell r="FF157">
            <v>1092.7728254401561</v>
          </cell>
          <cell r="FG157">
            <v>144.17502500000001</v>
          </cell>
          <cell r="FH157">
            <v>15775.25399493401</v>
          </cell>
          <cell r="FI157">
            <v>2196.6135396013201</v>
          </cell>
          <cell r="FJ157">
            <v>4467.776909376701</v>
          </cell>
          <cell r="FK157">
            <v>10426.845537997029</v>
          </cell>
          <cell r="FL157">
            <v>5348.4084569369816</v>
          </cell>
          <cell r="FM157">
            <v>5970.0568959586171</v>
          </cell>
          <cell r="FN157">
            <v>3749.894356357298</v>
          </cell>
          <cell r="FO157">
            <v>965.53106479902613</v>
          </cell>
          <cell r="FP157">
            <v>678.84228988542532</v>
          </cell>
          <cell r="FQ157">
            <v>810.19726770984948</v>
          </cell>
          <cell r="FR157">
            <v>819.57961908011725</v>
          </cell>
          <cell r="FS157">
            <v>2364.297</v>
          </cell>
          <cell r="FT157">
            <v>409.63900000000041</v>
          </cell>
          <cell r="FU157">
            <v>196.89983202923241</v>
          </cell>
          <cell r="FV157">
            <v>294.52483202923241</v>
          </cell>
          <cell r="FW157">
            <v>313.72483202923229</v>
          </cell>
          <cell r="FX157">
            <v>73.998832029232361</v>
          </cell>
          <cell r="FY157">
            <v>144.17502500000001</v>
          </cell>
          <cell r="FZ157">
            <v>6955.0590000000002</v>
          </cell>
          <cell r="GA157">
            <v>952.89700000000005</v>
          </cell>
          <cell r="GB157">
            <v>2034.761</v>
          </cell>
          <cell r="GC157">
            <v>4289.4629999999997</v>
          </cell>
          <cell r="GD157">
            <v>2665.596</v>
          </cell>
          <cell r="GE157">
            <v>2348.721</v>
          </cell>
          <cell r="GF157">
            <v>1368.6949999999999</v>
          </cell>
          <cell r="GG157">
            <v>53.732999999999997</v>
          </cell>
          <cell r="GJ157">
            <v>22.16</v>
          </cell>
          <cell r="GK157">
            <v>2529.0160000000001</v>
          </cell>
          <cell r="GL157">
            <v>509.92527258947263</v>
          </cell>
          <cell r="GM157">
            <v>247.61905623281061</v>
          </cell>
          <cell r="GN157">
            <v>332.05305623281072</v>
          </cell>
          <cell r="GO157">
            <v>345.49405623281058</v>
          </cell>
          <cell r="GP157">
            <v>179.57305623281059</v>
          </cell>
          <cell r="GQ157">
            <v>144.17502500000001</v>
          </cell>
          <cell r="GR157">
            <v>7933.8639999999996</v>
          </cell>
          <cell r="GS157">
            <v>838.44100000000003</v>
          </cell>
          <cell r="GT157">
            <v>2121.7660000000001</v>
          </cell>
          <cell r="GU157">
            <v>5014.5020000000004</v>
          </cell>
          <cell r="GV157">
            <v>2919.3620000000001</v>
          </cell>
          <cell r="GW157">
            <v>2476.7489999999998</v>
          </cell>
          <cell r="GX157">
            <v>1637.35</v>
          </cell>
          <cell r="GY157">
            <v>72.972999999999999</v>
          </cell>
          <cell r="HB157">
            <v>0</v>
          </cell>
          <cell r="HC157">
            <v>2694.0129999999999</v>
          </cell>
          <cell r="HD157">
            <v>538.45186590000003</v>
          </cell>
          <cell r="HE157">
            <v>218.7228659000001</v>
          </cell>
          <cell r="HF157">
            <v>300.51186590000009</v>
          </cell>
          <cell r="HG157">
            <v>358.14186590000008</v>
          </cell>
          <cell r="HH157">
            <v>192.24886590000011</v>
          </cell>
          <cell r="HI157">
            <v>144.17502500000001</v>
          </cell>
          <cell r="HJ157">
            <v>8968.223</v>
          </cell>
          <cell r="HK157">
            <v>1968.0409999999999</v>
          </cell>
          <cell r="HL157">
            <v>2190.886</v>
          </cell>
          <cell r="HM157">
            <v>5865.9440000000004</v>
          </cell>
          <cell r="HN157">
            <v>3102.279</v>
          </cell>
          <cell r="HO157">
            <v>3514.0610000000001</v>
          </cell>
          <cell r="HP157">
            <v>1543.9549999999999</v>
          </cell>
          <cell r="HQ157">
            <v>105.62</v>
          </cell>
          <cell r="HT157">
            <v>0</v>
          </cell>
          <cell r="HU157">
            <v>2591.0909999999999</v>
          </cell>
          <cell r="HV157">
            <v>429.54886590000069</v>
          </cell>
          <cell r="HW157">
            <v>127.07105596572821</v>
          </cell>
          <cell r="HX157">
            <v>211.77405596572819</v>
          </cell>
          <cell r="HY157">
            <v>250.34805596572789</v>
          </cell>
          <cell r="HZ157">
            <v>61.781278965728177</v>
          </cell>
          <cell r="IA157">
            <v>144.17502500000001</v>
          </cell>
          <cell r="IB157">
            <v>10243.258</v>
          </cell>
          <cell r="IC157">
            <v>1509.829</v>
          </cell>
          <cell r="ID157">
            <v>2735.415</v>
          </cell>
          <cell r="IE157">
            <v>7199.1319999999996</v>
          </cell>
          <cell r="IF157">
            <v>3044.1259999999988</v>
          </cell>
          <cell r="IG157">
            <v>3519.8789999999999</v>
          </cell>
          <cell r="IH157">
            <v>1996.9469999999999</v>
          </cell>
          <cell r="II157">
            <v>242.78800000000001</v>
          </cell>
          <cell r="IL157">
            <v>37.439</v>
          </cell>
          <cell r="IM157">
            <v>2804.404</v>
          </cell>
          <cell r="IN157">
            <v>504.69800000000032</v>
          </cell>
          <cell r="IO157">
            <v>268.27199999999982</v>
          </cell>
          <cell r="IP157">
            <v>360.00099999999969</v>
          </cell>
          <cell r="IQ157">
            <v>315.35300000000001</v>
          </cell>
          <cell r="IR157">
            <v>196.2859999999998</v>
          </cell>
          <cell r="IS157">
            <v>144.17502500000001</v>
          </cell>
          <cell r="IT157">
            <v>10027.437</v>
          </cell>
          <cell r="IU157">
            <v>1177.6210000000001</v>
          </cell>
          <cell r="IV157">
            <v>2728.3339999999998</v>
          </cell>
          <cell r="IW157">
            <v>6920.3280000000004</v>
          </cell>
          <cell r="IX157">
            <v>3107.1089999999999</v>
          </cell>
          <cell r="IY157">
            <v>3413.2890000000002</v>
          </cell>
          <cell r="IZ157">
            <v>2215.866</v>
          </cell>
          <cell r="JA157">
            <v>91.043000000000006</v>
          </cell>
          <cell r="JD157">
            <v>2.62</v>
          </cell>
          <cell r="JE157">
            <v>2965.86</v>
          </cell>
          <cell r="JF157">
            <v>493.42637990293309</v>
          </cell>
          <cell r="JG157">
            <v>228.48037990293301</v>
          </cell>
          <cell r="JH157">
            <v>318.81037990293299</v>
          </cell>
          <cell r="JI157">
            <v>332.25037990293282</v>
          </cell>
          <cell r="JJ157">
            <v>110.936379902933</v>
          </cell>
          <cell r="JK157">
            <v>144.17502500000001</v>
          </cell>
          <cell r="JL157">
            <v>9812.2489999999998</v>
          </cell>
          <cell r="JM157">
            <v>1148.9459999999999</v>
          </cell>
          <cell r="JN157">
            <v>2699.8440000000001</v>
          </cell>
          <cell r="JO157">
            <v>6703.5150000000003</v>
          </cell>
          <cell r="JP157">
            <v>3108.7339999999999</v>
          </cell>
          <cell r="JQ157">
            <v>3379.93</v>
          </cell>
          <cell r="JR157">
            <v>2207.4349999999999</v>
          </cell>
          <cell r="JS157">
            <v>119.70099999999999</v>
          </cell>
          <cell r="JV157">
            <v>32.679000000000002</v>
          </cell>
          <cell r="JW157">
            <v>3081.7010529471358</v>
          </cell>
          <cell r="JX157">
            <v>559.80206001108127</v>
          </cell>
          <cell r="JY157">
            <v>234.2714582590848</v>
          </cell>
          <cell r="JZ157">
            <v>342.2652182590848</v>
          </cell>
          <cell r="KA157">
            <v>352.13570039889288</v>
          </cell>
          <cell r="KB157">
            <v>128.74001015487011</v>
          </cell>
          <cell r="KC157">
            <v>144.17502500000001</v>
          </cell>
          <cell r="KD157">
            <v>9996.8432314632992</v>
          </cell>
          <cell r="KE157">
            <v>1291.8829306782779</v>
          </cell>
          <cell r="KF157">
            <v>2730.526787382621</v>
          </cell>
          <cell r="KG157">
            <v>6797.9912243548924</v>
          </cell>
          <cell r="KH157">
            <v>3198.852007108409</v>
          </cell>
          <cell r="KI157">
            <v>3440.4009235279382</v>
          </cell>
          <cell r="KJ157">
            <v>2124.96899284966</v>
          </cell>
          <cell r="KK157">
            <v>138.67654738262121</v>
          </cell>
          <cell r="KN157">
            <v>38.622003046461032</v>
          </cell>
          <cell r="KO157">
            <v>2981.9428014079881</v>
          </cell>
          <cell r="KP157">
            <v>471.41621676038721</v>
          </cell>
          <cell r="KQ157">
            <v>160.14655075313109</v>
          </cell>
          <cell r="KR157">
            <v>269.36762224843602</v>
          </cell>
          <cell r="KS157">
            <v>279.36762224843602</v>
          </cell>
          <cell r="KT157">
            <v>75.819498467280198</v>
          </cell>
          <cell r="KU157">
            <v>144.17502500000001</v>
          </cell>
          <cell r="KV157">
            <v>10060.636282543461</v>
          </cell>
          <cell r="KW157">
            <v>1414.70748423338</v>
          </cell>
          <cell r="KX157">
            <v>2755.4931419506761</v>
          </cell>
          <cell r="KY157">
            <v>6808.7106265079483</v>
          </cell>
          <cell r="KZ157">
            <v>3251.9256560355052</v>
          </cell>
          <cell r="LA157">
            <v>3458.9383636898178</v>
          </cell>
          <cell r="LB157">
            <v>2020.6818794564381</v>
          </cell>
          <cell r="LC157">
            <v>134.18742606335951</v>
          </cell>
          <cell r="LF157">
            <v>22.745849540184061</v>
          </cell>
        </row>
        <row r="158">
          <cell r="A158" t="str">
            <v>UGPA3</v>
          </cell>
          <cell r="B158" t="str">
            <v>Ultrapar</v>
          </cell>
          <cell r="C158" t="str">
            <v>Oil, Gas &amp; Petrochemicals</v>
          </cell>
          <cell r="D158" t="str">
            <v>Regis Cardoso</v>
          </cell>
          <cell r="E158">
            <v>45319</v>
          </cell>
          <cell r="F158" t="str">
            <v>Neutral</v>
          </cell>
          <cell r="G158" t="b">
            <v>0</v>
          </cell>
          <cell r="H158" t="str">
            <v>BRL</v>
          </cell>
          <cell r="I158">
            <v>28.8</v>
          </cell>
          <cell r="J158">
            <v>0.16900000000000001</v>
          </cell>
          <cell r="K158">
            <v>9.8000000000000004E-2</v>
          </cell>
          <cell r="L158">
            <v>0.112</v>
          </cell>
          <cell r="AE158">
            <v>125197.533988936</v>
          </cell>
          <cell r="AF158">
            <v>8424.3577742254347</v>
          </cell>
          <cell r="AG158">
            <v>2723.518801031516</v>
          </cell>
          <cell r="AH158">
            <v>5460.6789306270894</v>
          </cell>
          <cell r="AI158">
            <v>5460.6789306270894</v>
          </cell>
          <cell r="AJ158">
            <v>1967.8147656669471</v>
          </cell>
          <cell r="AK158">
            <v>1095.183892</v>
          </cell>
          <cell r="AL158">
            <v>37927.690331273086</v>
          </cell>
          <cell r="AM158">
            <v>7659.5796642020814</v>
          </cell>
          <cell r="AN158">
            <v>8478.1756415405016</v>
          </cell>
          <cell r="AO158">
            <v>24281.360725132301</v>
          </cell>
          <cell r="AP158">
            <v>13646.32941748124</v>
          </cell>
          <cell r="AQ158">
            <v>13909.8328514</v>
          </cell>
          <cell r="AR158">
            <v>9382.2230360820813</v>
          </cell>
          <cell r="AS158">
            <v>-1595.31495379067</v>
          </cell>
          <cell r="AT158">
            <v>1800.073727308752</v>
          </cell>
          <cell r="AU158">
            <v>32.215351435980892</v>
          </cell>
          <cell r="AV158">
            <v>-561.10831649569514</v>
          </cell>
          <cell r="AW158">
            <v>122666.86001884651</v>
          </cell>
          <cell r="AX158">
            <v>8739.1250628583402</v>
          </cell>
          <cell r="AY158">
            <v>3184.3367597029742</v>
          </cell>
          <cell r="AZ158">
            <v>5432.2694734835704</v>
          </cell>
          <cell r="BA158">
            <v>5432.2694734835704</v>
          </cell>
          <cell r="BB158">
            <v>2282.5784258749418</v>
          </cell>
          <cell r="BC158">
            <v>1095.2022030000001</v>
          </cell>
          <cell r="BD158">
            <v>38504.661955240779</v>
          </cell>
          <cell r="BE158">
            <v>9210.5293052943543</v>
          </cell>
          <cell r="BF158">
            <v>8650.0133277023888</v>
          </cell>
          <cell r="BG158">
            <v>24188.404351830912</v>
          </cell>
          <cell r="BH158">
            <v>14316.254073409351</v>
          </cell>
          <cell r="BI158">
            <v>13909.8328514</v>
          </cell>
          <cell r="BJ158">
            <v>10933.172677174351</v>
          </cell>
          <cell r="BK158">
            <v>-2025.693905354819</v>
          </cell>
          <cell r="BL158">
            <v>3524.7391576532109</v>
          </cell>
          <cell r="BM158">
            <v>2500.732037715271</v>
          </cell>
          <cell r="BN158">
            <v>-1612.653769946834</v>
          </cell>
          <cell r="BO158">
            <v>118577.325282032</v>
          </cell>
          <cell r="BP158">
            <v>9162.4952233355689</v>
          </cell>
          <cell r="BQ158">
            <v>3687.9273179169591</v>
          </cell>
          <cell r="BR158">
            <v>5803.5334779538707</v>
          </cell>
          <cell r="BS158">
            <v>5803.5334779538707</v>
          </cell>
          <cell r="BT158">
            <v>2641.2928447024478</v>
          </cell>
          <cell r="BU158">
            <v>1095.2022030000001</v>
          </cell>
          <cell r="BV158">
            <v>40999.473463938877</v>
          </cell>
          <cell r="BW158">
            <v>11703.624438691861</v>
          </cell>
          <cell r="BX158">
            <v>9195.1470631478824</v>
          </cell>
          <cell r="BY158">
            <v>26683.212325863129</v>
          </cell>
          <cell r="BZ158">
            <v>14316.254073409351</v>
          </cell>
          <cell r="CA158">
            <v>16249.893738270839</v>
          </cell>
          <cell r="CB158">
            <v>13426.267810571861</v>
          </cell>
          <cell r="CC158">
            <v>-2318.3994613431378</v>
          </cell>
          <cell r="CD158">
            <v>3046.3900552640271</v>
          </cell>
          <cell r="CE158">
            <v>4373.2751924501026</v>
          </cell>
          <cell r="CF158">
            <v>-2641.2928447024478</v>
          </cell>
          <cell r="CG158">
            <v>130173.4829585657</v>
          </cell>
          <cell r="CH158">
            <v>9676.8167296704123</v>
          </cell>
          <cell r="CI158">
            <v>3891.6607639521972</v>
          </cell>
          <cell r="CJ158">
            <v>6125.9474724488318</v>
          </cell>
          <cell r="CK158">
            <v>6125.9474724488318</v>
          </cell>
          <cell r="CL158">
            <v>2768.6000291483119</v>
          </cell>
          <cell r="CM158">
            <v>1095.2022030000001</v>
          </cell>
          <cell r="CN158">
            <v>42492.80753711627</v>
          </cell>
          <cell r="CO158">
            <v>11934.95400297151</v>
          </cell>
          <cell r="CP158">
            <v>9827.8701939010225</v>
          </cell>
          <cell r="CQ158">
            <v>28176.54253109805</v>
          </cell>
          <cell r="CR158">
            <v>14316.254073409351</v>
          </cell>
          <cell r="CS158">
            <v>17152.652922856731</v>
          </cell>
          <cell r="CT158">
            <v>13657.59737485151</v>
          </cell>
          <cell r="CU158">
            <v>-2595.3414172187918</v>
          </cell>
          <cell r="CV158">
            <v>2377.5260657210852</v>
          </cell>
          <cell r="CW158">
            <v>2210.005067163449</v>
          </cell>
          <cell r="CX158">
            <v>-2768.6000291483119</v>
          </cell>
          <cell r="CY158">
            <v>138031.19837765451</v>
          </cell>
          <cell r="CZ158">
            <v>10326.453591668709</v>
          </cell>
          <cell r="DA158">
            <v>4236.7794213111647</v>
          </cell>
          <cell r="DB158">
            <v>6602.7057752396449</v>
          </cell>
          <cell r="DC158">
            <v>6602.7057752396449</v>
          </cell>
          <cell r="DD158">
            <v>3019.092902934774</v>
          </cell>
          <cell r="DE158">
            <v>1095.2022030000001</v>
          </cell>
          <cell r="DF158">
            <v>44230.879820967952</v>
          </cell>
          <cell r="DG158">
            <v>13038.478189349989</v>
          </cell>
          <cell r="DH158">
            <v>10199.77229606641</v>
          </cell>
          <cell r="DI158">
            <v>29914.610707646079</v>
          </cell>
          <cell r="DJ158">
            <v>14316.254073409351</v>
          </cell>
          <cell r="DK158">
            <v>18487.576170671</v>
          </cell>
          <cell r="DL158">
            <v>14761.121561229989</v>
          </cell>
          <cell r="DM158">
            <v>-2422.0131021089701</v>
          </cell>
          <cell r="DN158">
            <v>3098.5303672462619</v>
          </cell>
          <cell r="DO158">
            <v>3291.4881253318208</v>
          </cell>
          <cell r="DP158">
            <v>-3019.092902934774</v>
          </cell>
          <cell r="DQ158">
            <v>146208.95589419821</v>
          </cell>
          <cell r="DR158">
            <v>10905.74790041519</v>
          </cell>
          <cell r="DS158">
            <v>4469.9508300095958</v>
          </cell>
          <cell r="DT158">
            <v>6992.4479356795637</v>
          </cell>
          <cell r="DU158">
            <v>6992.4479356795637</v>
          </cell>
          <cell r="DV158">
            <v>3190.8692611237261</v>
          </cell>
          <cell r="DW158">
            <v>1095.2022030000001</v>
          </cell>
          <cell r="DX158">
            <v>45749.832326234813</v>
          </cell>
          <cell r="DY158">
            <v>13285.832766606571</v>
          </cell>
          <cell r="DZ158">
            <v>10649.49786116225</v>
          </cell>
          <cell r="EA158">
            <v>31433.559039472329</v>
          </cell>
          <cell r="EB158">
            <v>14316.254073409351</v>
          </cell>
          <cell r="EC158">
            <v>19578.85421990278</v>
          </cell>
          <cell r="ED158">
            <v>15008.476138486571</v>
          </cell>
          <cell r="EE158">
            <v>-2591.9090395195221</v>
          </cell>
          <cell r="EF158">
            <v>2706.5463739130651</v>
          </cell>
          <cell r="EG158">
            <v>2576.5077806766658</v>
          </cell>
          <cell r="EH158">
            <v>-3190.8692611237261</v>
          </cell>
          <cell r="EI158">
            <v>154874.03894483391</v>
          </cell>
          <cell r="EJ158">
            <v>11518.729634400001</v>
          </cell>
          <cell r="EK158">
            <v>4708.9899389814</v>
          </cell>
          <cell r="EL158">
            <v>7405.1656199548306</v>
          </cell>
          <cell r="EM158">
            <v>7405.1656199548306</v>
          </cell>
          <cell r="EN158">
            <v>3358.2270001628922</v>
          </cell>
          <cell r="EO158">
            <v>1095.2022030000001</v>
          </cell>
          <cell r="EP158">
            <v>47358.840666172597</v>
          </cell>
          <cell r="EQ158">
            <v>13566.08466576186</v>
          </cell>
          <cell r="ER158">
            <v>11107.10109019901</v>
          </cell>
          <cell r="ES158">
            <v>33042.563157839693</v>
          </cell>
          <cell r="ET158">
            <v>14316.254073409351</v>
          </cell>
          <cell r="EU158">
            <v>20734.46373587352</v>
          </cell>
          <cell r="EV158">
            <v>15288.72803764186</v>
          </cell>
          <cell r="EW158">
            <v>-2698.0586501779972</v>
          </cell>
          <cell r="EX158">
            <v>2898.8089915650421</v>
          </cell>
          <cell r="EY158">
            <v>2761.0124958137039</v>
          </cell>
          <cell r="EZ158">
            <v>-3358.2270001628922</v>
          </cell>
          <cell r="FA158">
            <v>164055.60556896601</v>
          </cell>
          <cell r="FB158">
            <v>12162.03704279856</v>
          </cell>
          <cell r="FC158">
            <v>4948.3741918087744</v>
          </cell>
          <cell r="FD158">
            <v>7842.2216786721074</v>
          </cell>
          <cell r="FE158">
            <v>7842.2216786721074</v>
          </cell>
          <cell r="FF158">
            <v>3265.9269665937909</v>
          </cell>
          <cell r="FG158">
            <v>1095.2022030000001</v>
          </cell>
          <cell r="FH158">
            <v>49063.272553880473</v>
          </cell>
          <cell r="FI158">
            <v>13757.08801278087</v>
          </cell>
          <cell r="FJ158">
            <v>11697.13157297729</v>
          </cell>
          <cell r="FK158">
            <v>34746.990681273077</v>
          </cell>
          <cell r="FL158">
            <v>14316.254073409351</v>
          </cell>
          <cell r="FM158">
            <v>21958.220700281901</v>
          </cell>
          <cell r="FN158">
            <v>15479.73138466087</v>
          </cell>
          <cell r="FO158">
            <v>-2940.620371485415</v>
          </cell>
          <cell r="FP158">
            <v>2713.856405157484</v>
          </cell>
          <cell r="FQ158">
            <v>2567.8676176325771</v>
          </cell>
          <cell r="FR158">
            <v>-3265.9269665937909</v>
          </cell>
        </row>
        <row r="159">
          <cell r="A159" t="str">
            <v>UNIP3</v>
          </cell>
          <cell r="B159" t="str">
            <v>Unipar</v>
          </cell>
          <cell r="C159" t="str">
            <v>Oil, Gas &amp; Petrochemicals</v>
          </cell>
          <cell r="D159" t="str">
            <v>Regis Cardoso</v>
          </cell>
          <cell r="E159">
            <v>45179</v>
          </cell>
          <cell r="F159" t="str">
            <v>Buy</v>
          </cell>
          <cell r="G159" t="b">
            <v>0</v>
          </cell>
          <cell r="H159" t="str">
            <v>BRL</v>
          </cell>
          <cell r="I159">
            <v>95</v>
          </cell>
          <cell r="J159">
            <v>0.16481638621070371</v>
          </cell>
          <cell r="K159">
            <v>0.115</v>
          </cell>
          <cell r="L159">
            <v>0.147033108968563</v>
          </cell>
          <cell r="M159">
            <v>7270.4059999999999</v>
          </cell>
          <cell r="N159">
            <v>3255.3049999999998</v>
          </cell>
          <cell r="O159">
            <v>2380.2579999999998</v>
          </cell>
          <cell r="P159">
            <v>2627.556</v>
          </cell>
          <cell r="Q159">
            <v>2722.0889999999999</v>
          </cell>
          <cell r="R159">
            <v>1334.3</v>
          </cell>
          <cell r="S159">
            <v>100.2506189349678</v>
          </cell>
          <cell r="T159">
            <v>5995.2530000000006</v>
          </cell>
          <cell r="U159">
            <v>402.12200000000001</v>
          </cell>
          <cell r="V159">
            <v>2578.2750000000001</v>
          </cell>
          <cell r="W159">
            <v>3639.920000000001</v>
          </cell>
          <cell r="X159">
            <v>2355.3330000000001</v>
          </cell>
          <cell r="Y159">
            <v>1391.7460000000001</v>
          </cell>
          <cell r="Z159">
            <v>-22.22300000000018</v>
          </cell>
          <cell r="AA159">
            <v>-338.24</v>
          </cell>
          <cell r="AB159">
            <v>1363.1677</v>
          </cell>
          <cell r="AC159">
            <v>1095.3136199999999</v>
          </cell>
          <cell r="AD159">
            <v>1355.35</v>
          </cell>
          <cell r="AE159">
            <v>5101.8844997644228</v>
          </cell>
          <cell r="AF159">
            <v>1760.7130373632219</v>
          </cell>
          <cell r="AG159">
            <v>1077.8665796337091</v>
          </cell>
          <cell r="AH159">
            <v>1338.1345340818771</v>
          </cell>
          <cell r="AI159">
            <v>1359.751534081877</v>
          </cell>
          <cell r="AJ159">
            <v>651.97067121786438</v>
          </cell>
          <cell r="AK159">
            <v>103.4855603682747</v>
          </cell>
          <cell r="AL159">
            <v>6030.9452921201828</v>
          </cell>
          <cell r="AM159">
            <v>1113.7890752739299</v>
          </cell>
          <cell r="AN159">
            <v>2748.3380455518318</v>
          </cell>
          <cell r="AO159">
            <v>3180.4286209023189</v>
          </cell>
          <cell r="AP159">
            <v>2850.5166712178652</v>
          </cell>
          <cell r="AQ159">
            <v>1298.6089999999999</v>
          </cell>
          <cell r="AR159">
            <v>-352.25907527393019</v>
          </cell>
          <cell r="AS159">
            <v>-480.49200000000002</v>
          </cell>
          <cell r="AT159">
            <v>729.28024661431414</v>
          </cell>
          <cell r="AU159">
            <v>534.33998596431422</v>
          </cell>
          <cell r="AV159">
            <v>188.155</v>
          </cell>
          <cell r="AW159">
            <v>4226.3496117204941</v>
          </cell>
          <cell r="AX159">
            <v>1442.9692183073021</v>
          </cell>
          <cell r="AY159">
            <v>911.6668321915738</v>
          </cell>
          <cell r="AZ159">
            <v>1221.640415843061</v>
          </cell>
          <cell r="BA159">
            <v>1221.6404158430621</v>
          </cell>
          <cell r="BB159">
            <v>601.45486587152834</v>
          </cell>
          <cell r="BC159">
            <v>103.477</v>
          </cell>
          <cell r="BD159">
            <v>6345.3827352685403</v>
          </cell>
          <cell r="BE159">
            <v>1044.1772881737149</v>
          </cell>
          <cell r="BF159">
            <v>3208.9772285288209</v>
          </cell>
          <cell r="BG159">
            <v>3048.254232593391</v>
          </cell>
          <cell r="BH159">
            <v>3297.1285026751498</v>
          </cell>
          <cell r="BI159">
            <v>1221.6404158430621</v>
          </cell>
          <cell r="BJ159">
            <v>-359.61587233065279</v>
          </cell>
          <cell r="BK159">
            <v>-770.61276662847683</v>
          </cell>
          <cell r="BL159">
            <v>162.44507484587581</v>
          </cell>
          <cell r="BM159">
            <v>-11.0860058238648</v>
          </cell>
          <cell r="BN159">
            <v>154.84303441424279</v>
          </cell>
          <cell r="BO159">
            <v>5495.7433273888928</v>
          </cell>
          <cell r="BP159">
            <v>2089.5581224161292</v>
          </cell>
          <cell r="BQ159">
            <v>1439.372351460506</v>
          </cell>
          <cell r="BR159">
            <v>1803.337302536328</v>
          </cell>
          <cell r="BS159">
            <v>1803.3373025363289</v>
          </cell>
          <cell r="BT159">
            <v>942.41347401611029</v>
          </cell>
          <cell r="BU159">
            <v>103.477</v>
          </cell>
          <cell r="BV159">
            <v>6693.8472465153536</v>
          </cell>
          <cell r="BW159">
            <v>1426.4471952254521</v>
          </cell>
          <cell r="BX159">
            <v>3353.1608220593612</v>
          </cell>
          <cell r="BY159">
            <v>3867.925480848261</v>
          </cell>
          <cell r="BZ159">
            <v>2825.9217656670949</v>
          </cell>
          <cell r="CA159">
            <v>1803.3373025363289</v>
          </cell>
          <cell r="CB159">
            <v>-160.1888926891227</v>
          </cell>
          <cell r="CC159">
            <v>-508.14854460636099</v>
          </cell>
          <cell r="CD159">
            <v>1221.7655093304591</v>
          </cell>
          <cell r="CE159">
            <v>1700.456849907087</v>
          </cell>
          <cell r="CF159">
            <v>1413.620211024165</v>
          </cell>
          <cell r="CG159">
            <v>5890.4612795856219</v>
          </cell>
          <cell r="CH159">
            <v>2435.231860504608</v>
          </cell>
          <cell r="CI159">
            <v>1775.6843407766839</v>
          </cell>
          <cell r="CJ159">
            <v>2147.5485201635738</v>
          </cell>
          <cell r="CK159">
            <v>2147.5485201635738</v>
          </cell>
          <cell r="CL159">
            <v>1132.7903771588651</v>
          </cell>
          <cell r="CM159">
            <v>103.477</v>
          </cell>
          <cell r="CN159">
            <v>6477.859193418084</v>
          </cell>
          <cell r="CO159">
            <v>1279.0399599147599</v>
          </cell>
          <cell r="CP159">
            <v>3304.8531048053492</v>
          </cell>
          <cell r="CQ159">
            <v>4218.3326163304209</v>
          </cell>
          <cell r="CR159">
            <v>2259.5265770876631</v>
          </cell>
          <cell r="CS159">
            <v>2147.5485201635738</v>
          </cell>
          <cell r="CT159">
            <v>331.42956024881352</v>
          </cell>
          <cell r="CU159">
            <v>-323.55646213287821</v>
          </cell>
          <cell r="CV159">
            <v>1246.728400554108</v>
          </cell>
          <cell r="CW159">
            <v>1441.293779223914</v>
          </cell>
          <cell r="CX159">
            <v>1699.185565738298</v>
          </cell>
          <cell r="CY159">
            <v>6126.0921159751369</v>
          </cell>
          <cell r="CZ159">
            <v>2548.9589438151338</v>
          </cell>
          <cell r="DA159">
            <v>1866.1419654675401</v>
          </cell>
          <cell r="DB159">
            <v>2233.3663557673581</v>
          </cell>
          <cell r="DC159">
            <v>2233.366355767359</v>
          </cell>
          <cell r="DD159">
            <v>1158.2151602621741</v>
          </cell>
          <cell r="DE159">
            <v>103.477</v>
          </cell>
          <cell r="DF159">
            <v>6012.4283957136122</v>
          </cell>
          <cell r="DG159">
            <v>804.05283726472476</v>
          </cell>
          <cell r="DH159">
            <v>3274.1281154292701</v>
          </cell>
          <cell r="DI159">
            <v>4332.0093987570363</v>
          </cell>
          <cell r="DJ159">
            <v>1680.4189969565759</v>
          </cell>
          <cell r="DK159">
            <v>2233.366355767359</v>
          </cell>
          <cell r="DL159">
            <v>892.23451850263382</v>
          </cell>
          <cell r="DM159">
            <v>-336.49940092373731</v>
          </cell>
          <cell r="DN159">
            <v>1249.9563190858421</v>
          </cell>
          <cell r="DO159">
            <v>1170.351780193706</v>
          </cell>
          <cell r="DP159">
            <v>1737.322740393261</v>
          </cell>
          <cell r="DQ159">
            <v>6371.1486812545163</v>
          </cell>
          <cell r="DR159">
            <v>2649.2910842978149</v>
          </cell>
          <cell r="DS159">
            <v>1938.8485494845379</v>
          </cell>
          <cell r="DT159">
            <v>2316.6478074731881</v>
          </cell>
          <cell r="DU159">
            <v>2316.6478074731881</v>
          </cell>
          <cell r="DV159">
            <v>1165.824229864101</v>
          </cell>
          <cell r="DW159">
            <v>103.477</v>
          </cell>
          <cell r="DX159">
            <v>5545.1282631886734</v>
          </cell>
          <cell r="DY159">
            <v>-7.9792091832715926</v>
          </cell>
          <cell r="DZ159">
            <v>3572.9183541017269</v>
          </cell>
          <cell r="EA159">
            <v>4447.6213811641483</v>
          </cell>
          <cell r="EB159">
            <v>1097.5068820245251</v>
          </cell>
          <cell r="EC159">
            <v>2316.6478074731881</v>
          </cell>
          <cell r="ED159">
            <v>1787.5480166564589</v>
          </cell>
          <cell r="EE159">
            <v>-676.58949666110675</v>
          </cell>
          <cell r="EF159">
            <v>967.23865943802025</v>
          </cell>
          <cell r="EG159">
            <v>878.65586323523155</v>
          </cell>
          <cell r="EH159">
            <v>1748.736344796152</v>
          </cell>
          <cell r="EI159">
            <v>6626.0080243977691</v>
          </cell>
          <cell r="EJ159">
            <v>2748.833313658231</v>
          </cell>
          <cell r="EK159">
            <v>2008.743249045322</v>
          </cell>
          <cell r="EL159">
            <v>2409.2222431983132</v>
          </cell>
          <cell r="EM159">
            <v>2409.2222431983141</v>
          </cell>
          <cell r="EN159">
            <v>1165.4329969293481</v>
          </cell>
          <cell r="EO159">
            <v>103.477</v>
          </cell>
          <cell r="EP159">
            <v>5087.3816957436438</v>
          </cell>
          <cell r="EQ159">
            <v>-560.42780203690279</v>
          </cell>
          <cell r="ER159">
            <v>3621.322402488056</v>
          </cell>
          <cell r="ES159">
            <v>4572.5913121837921</v>
          </cell>
          <cell r="ET159">
            <v>514.79038355985074</v>
          </cell>
          <cell r="EU159">
            <v>2409.2222431983141</v>
          </cell>
          <cell r="EV159">
            <v>2432.5710452352159</v>
          </cell>
          <cell r="EW159">
            <v>-448.88304253932012</v>
          </cell>
          <cell r="EX159">
            <v>1263.4640142558289</v>
          </cell>
          <cell r="EY159">
            <v>1177.5906405047599</v>
          </cell>
          <cell r="EZ159">
            <v>1748.1494953940221</v>
          </cell>
          <cell r="FA159">
            <v>6891.0622771306416</v>
          </cell>
          <cell r="FB159">
            <v>2869.2490905419882</v>
          </cell>
          <cell r="FC159">
            <v>2101.5498757300488</v>
          </cell>
          <cell r="FD159">
            <v>2505.4959891384819</v>
          </cell>
          <cell r="FE159">
            <v>2505.4959891384829</v>
          </cell>
          <cell r="FF159">
            <v>1189.3738650368889</v>
          </cell>
          <cell r="FG159">
            <v>103.477</v>
          </cell>
          <cell r="FH159">
            <v>4621.0918853645016</v>
          </cell>
          <cell r="FI159">
            <v>-1072.9764587402869</v>
          </cell>
          <cell r="FJ159">
            <v>3621.322402488056</v>
          </cell>
          <cell r="FK159">
            <v>4700.9884343230951</v>
          </cell>
          <cell r="FL159">
            <v>-79.896548958593698</v>
          </cell>
          <cell r="FM159">
            <v>2505.4959891384829</v>
          </cell>
          <cell r="FN159">
            <v>3041.3934478787701</v>
          </cell>
          <cell r="FO159">
            <v>-403.94611340843301</v>
          </cell>
          <cell r="FP159">
            <v>1372.887447856722</v>
          </cell>
          <cell r="FQ159">
            <v>1283.5825186215741</v>
          </cell>
          <cell r="FR159">
            <v>1784.0607975553339</v>
          </cell>
          <cell r="FS159">
            <v>1890.4690000000001</v>
          </cell>
          <cell r="FT159">
            <v>942.50200000000007</v>
          </cell>
          <cell r="FU159">
            <v>770.35900000000004</v>
          </cell>
          <cell r="FV159">
            <v>825.93200000000002</v>
          </cell>
          <cell r="FW159">
            <v>842.75</v>
          </cell>
          <cell r="FX159">
            <v>449.03</v>
          </cell>
          <cell r="FY159">
            <v>94.402771999999999</v>
          </cell>
          <cell r="FZ159">
            <v>6456.7039999999997</v>
          </cell>
          <cell r="GA159">
            <v>330.67200000000003</v>
          </cell>
          <cell r="GB159">
            <v>2393.127</v>
          </cell>
          <cell r="GC159">
            <v>3780.105</v>
          </cell>
          <cell r="GD159">
            <v>2676.5990000000002</v>
          </cell>
          <cell r="GE159">
            <v>1432.5</v>
          </cell>
          <cell r="GF159">
            <v>-432.94000000000011</v>
          </cell>
          <cell r="GG159">
            <v>-21.353999999999999</v>
          </cell>
          <cell r="GJ159">
            <v>13.231</v>
          </cell>
          <cell r="GK159">
            <v>2001.14</v>
          </cell>
          <cell r="GL159">
            <v>980.12700000000007</v>
          </cell>
          <cell r="GM159">
            <v>799.38800000000003</v>
          </cell>
          <cell r="GN159">
            <v>860.87900000000002</v>
          </cell>
          <cell r="GO159">
            <v>871.34</v>
          </cell>
          <cell r="GP159">
            <v>539.15</v>
          </cell>
          <cell r="GQ159">
            <v>103.505048</v>
          </cell>
          <cell r="GR159">
            <v>6875.1869999999999</v>
          </cell>
          <cell r="GS159">
            <v>547.65800000000002</v>
          </cell>
          <cell r="GT159">
            <v>2458.25</v>
          </cell>
          <cell r="GU159">
            <v>3615.451</v>
          </cell>
          <cell r="GV159">
            <v>3259.7359999999999</v>
          </cell>
          <cell r="GW159">
            <v>1415.9849999999999</v>
          </cell>
          <cell r="GX159">
            <v>-662.16399999999999</v>
          </cell>
          <cell r="GY159">
            <v>-41.012</v>
          </cell>
          <cell r="HB159">
            <v>244.041</v>
          </cell>
          <cell r="HC159">
            <v>1942.825</v>
          </cell>
          <cell r="HD159">
            <v>826.98299999999995</v>
          </cell>
          <cell r="HE159">
            <v>586.97499999999991</v>
          </cell>
          <cell r="HF159">
            <v>653.79</v>
          </cell>
          <cell r="HG159">
            <v>663.65899999999999</v>
          </cell>
          <cell r="HH159">
            <v>197.79</v>
          </cell>
          <cell r="HI159">
            <v>103.499066</v>
          </cell>
          <cell r="HJ159">
            <v>6454.7979999999998</v>
          </cell>
          <cell r="HK159">
            <v>415.01600000000002</v>
          </cell>
          <cell r="HL159">
            <v>2543.4169999999999</v>
          </cell>
          <cell r="HM159">
            <v>3597.6620000000012</v>
          </cell>
          <cell r="HN159">
            <v>2857.136</v>
          </cell>
          <cell r="HO159">
            <v>1431.127</v>
          </cell>
          <cell r="HP159">
            <v>-191.85300000000009</v>
          </cell>
          <cell r="HQ159">
            <v>-159.12700000000001</v>
          </cell>
          <cell r="HT159">
            <v>609.97500000000002</v>
          </cell>
          <cell r="HU159">
            <v>1435.972</v>
          </cell>
          <cell r="HV159">
            <v>505.69299999999998</v>
          </cell>
          <cell r="HW159">
            <v>223.53599999999989</v>
          </cell>
          <cell r="HX159">
            <v>286.95499999999998</v>
          </cell>
          <cell r="HY159">
            <v>344.34</v>
          </cell>
          <cell r="HZ159">
            <v>148.33000000000001</v>
          </cell>
          <cell r="IA159">
            <v>103.499066</v>
          </cell>
          <cell r="IB159">
            <v>5995.2530000000006</v>
          </cell>
          <cell r="IC159">
            <v>402.12200000000001</v>
          </cell>
          <cell r="ID159">
            <v>2578.2750000000001</v>
          </cell>
          <cell r="IE159">
            <v>3639.920000000001</v>
          </cell>
          <cell r="IF159">
            <v>2355.3330000000001</v>
          </cell>
          <cell r="IG159">
            <v>1391.7460000000001</v>
          </cell>
          <cell r="IH159">
            <v>-22.22300000000018</v>
          </cell>
          <cell r="II159">
            <v>-116.747</v>
          </cell>
          <cell r="IL159">
            <v>488.10300000000001</v>
          </cell>
          <cell r="IM159">
            <v>1567.7539999999999</v>
          </cell>
          <cell r="IN159">
            <v>612.44999999999993</v>
          </cell>
          <cell r="IO159">
            <v>433.31099999999998</v>
          </cell>
          <cell r="IP159">
            <v>490.08199999999999</v>
          </cell>
          <cell r="IQ159">
            <v>503.18599999999998</v>
          </cell>
          <cell r="IR159">
            <v>252.96100000000001</v>
          </cell>
          <cell r="IS159">
            <v>103.499066</v>
          </cell>
          <cell r="IT159">
            <v>6038.0820000000003</v>
          </cell>
          <cell r="IU159">
            <v>1101.4639999999999</v>
          </cell>
          <cell r="IV159">
            <v>2594.3670000000002</v>
          </cell>
          <cell r="IW159">
            <v>3442.0059999999999</v>
          </cell>
          <cell r="IX159">
            <v>2596.076</v>
          </cell>
          <cell r="IY159">
            <v>1428.26</v>
          </cell>
          <cell r="IZ159">
            <v>19.654999999999969</v>
          </cell>
          <cell r="JA159">
            <v>-91.800000000000011</v>
          </cell>
          <cell r="JD159">
            <v>0.125</v>
          </cell>
          <cell r="JE159">
            <v>1319.6294898528249</v>
          </cell>
          <cell r="JF159">
            <v>492.22800000000001</v>
          </cell>
          <cell r="JG159">
            <v>311.31900000000002</v>
          </cell>
          <cell r="JH159">
            <v>370.39499999999998</v>
          </cell>
          <cell r="JI159">
            <v>378.90800000000002</v>
          </cell>
          <cell r="JJ159">
            <v>186.33600000000001</v>
          </cell>
          <cell r="JK159">
            <v>103.477</v>
          </cell>
          <cell r="JL159">
            <v>5872.8019999999997</v>
          </cell>
          <cell r="JM159">
            <v>795.01599999999996</v>
          </cell>
          <cell r="JN159">
            <v>2642.759</v>
          </cell>
          <cell r="JO159">
            <v>3234.9589999999989</v>
          </cell>
          <cell r="JP159">
            <v>2637.8429999999998</v>
          </cell>
          <cell r="JQ159">
            <v>1298.6089999999999</v>
          </cell>
          <cell r="JR159">
            <v>-33.485999999999883</v>
          </cell>
          <cell r="JS159">
            <v>-138.69200000000001</v>
          </cell>
          <cell r="JV159">
            <v>188.03</v>
          </cell>
          <cell r="JW159">
            <v>1157.1595594867929</v>
          </cell>
          <cell r="JX159">
            <v>359.558050756336</v>
          </cell>
          <cell r="JY159">
            <v>194.43053002721339</v>
          </cell>
          <cell r="JZ159">
            <v>267.15818667189632</v>
          </cell>
          <cell r="KA159">
            <v>267.15818667189632</v>
          </cell>
          <cell r="KB159">
            <v>122.55905806796081</v>
          </cell>
          <cell r="KC159">
            <v>103.477</v>
          </cell>
          <cell r="KD159">
            <v>5980.5083410008046</v>
          </cell>
          <cell r="KE159">
            <v>1033.1958379953851</v>
          </cell>
          <cell r="KF159">
            <v>2690.0313433553169</v>
          </cell>
          <cell r="KG159">
            <v>3220.106282932843</v>
          </cell>
          <cell r="KH159">
            <v>2760.4020580679612</v>
          </cell>
          <cell r="KI159">
            <v>1298.6089999999999</v>
          </cell>
          <cell r="KJ159">
            <v>-271.66583799538529</v>
          </cell>
          <cell r="KK159">
            <v>-120</v>
          </cell>
          <cell r="KN159">
            <v>0</v>
          </cell>
          <cell r="KO159">
            <v>1057.3414504248051</v>
          </cell>
          <cell r="KP159">
            <v>296.47698660688582</v>
          </cell>
          <cell r="KQ159">
            <v>138.80604960649589</v>
          </cell>
          <cell r="KR159">
            <v>210.49934740998111</v>
          </cell>
          <cell r="KS159">
            <v>210.49934740998111</v>
          </cell>
          <cell r="KT159">
            <v>90.114613149903519</v>
          </cell>
          <cell r="KU159">
            <v>103.477</v>
          </cell>
          <cell r="KV159">
            <v>6030.9452921201828</v>
          </cell>
          <cell r="KW159">
            <v>1113.7890752739299</v>
          </cell>
          <cell r="KX159">
            <v>2748.3380455518318</v>
          </cell>
          <cell r="KY159">
            <v>3180.4286209023189</v>
          </cell>
          <cell r="KZ159">
            <v>2850.5166712178652</v>
          </cell>
          <cell r="LA159">
            <v>1298.6089999999999</v>
          </cell>
          <cell r="LB159">
            <v>-352.25907527393019</v>
          </cell>
          <cell r="LC159">
            <v>-130</v>
          </cell>
          <cell r="LF159">
            <v>0</v>
          </cell>
          <cell r="LG159">
            <v>1021.64511251997</v>
          </cell>
          <cell r="LH159">
            <v>348.5902871000236</v>
          </cell>
          <cell r="LI159">
            <v>220.11498577988641</v>
          </cell>
          <cell r="LJ159">
            <v>292.25465895006118</v>
          </cell>
          <cell r="LK159">
            <v>292.25465895006118</v>
          </cell>
          <cell r="LL159">
            <v>144.66005080674481</v>
          </cell>
          <cell r="LM159">
            <v>103.477</v>
          </cell>
          <cell r="LN159">
            <v>5957.2805164984693</v>
          </cell>
          <cell r="LO159">
            <v>1009.1093090540641</v>
          </cell>
          <cell r="LP159">
            <v>2863.881183075116</v>
          </cell>
          <cell r="LQ159">
            <v>2962.10379447386</v>
          </cell>
          <cell r="LR159">
            <v>2995.1767220246088</v>
          </cell>
          <cell r="LS159">
            <v>1148.820193031939</v>
          </cell>
          <cell r="LT159">
            <v>-397.36811602212561</v>
          </cell>
          <cell r="LU159">
            <v>-187.68281069345849</v>
          </cell>
          <cell r="LX159">
            <v>0</v>
          </cell>
          <cell r="LY159">
            <v>1029.275913344374</v>
          </cell>
          <cell r="LZ159">
            <v>352.4340086671599</v>
          </cell>
          <cell r="MA159">
            <v>223.2358150501029</v>
          </cell>
          <cell r="MB159">
            <v>299.37692865971258</v>
          </cell>
          <cell r="MC159">
            <v>299.37692865971269</v>
          </cell>
          <cell r="MD159">
            <v>147.87772319620669</v>
          </cell>
          <cell r="ME159">
            <v>103.477</v>
          </cell>
          <cell r="MF159">
            <v>5853.5975684820942</v>
          </cell>
          <cell r="MG159">
            <v>859.79648777070781</v>
          </cell>
          <cell r="MH159">
            <v>2975.3933939114181</v>
          </cell>
          <cell r="MI159">
            <v>2865.3861576755212</v>
          </cell>
          <cell r="MJ159">
            <v>2988.211410806573</v>
          </cell>
          <cell r="MK159">
            <v>1069.289121691651</v>
          </cell>
          <cell r="ML159">
            <v>-327.58636607905652</v>
          </cell>
          <cell r="MM159">
            <v>-187.65332444591141</v>
          </cell>
          <cell r="MP159">
            <v>154.84303441424279</v>
          </cell>
          <cell r="MQ159">
            <v>1074.875652221411</v>
          </cell>
          <cell r="MR159">
            <v>366.62215713794001</v>
          </cell>
          <cell r="MS159">
            <v>231.4279979769608</v>
          </cell>
          <cell r="MT159">
            <v>311.0244029985987</v>
          </cell>
          <cell r="MU159">
            <v>311.02440299859882</v>
          </cell>
          <cell r="MV159">
            <v>152.58441380070971</v>
          </cell>
          <cell r="MW159">
            <v>103.477</v>
          </cell>
          <cell r="MX159">
            <v>6066.4871220850746</v>
          </cell>
          <cell r="MY159">
            <v>926.74268297569381</v>
          </cell>
          <cell r="MZ159">
            <v>3091.0313090875229</v>
          </cell>
          <cell r="NA159">
            <v>2925.691297477792</v>
          </cell>
          <cell r="NB159">
            <v>3140.7958246072831</v>
          </cell>
          <cell r="NC159">
            <v>1113.1553380183541</v>
          </cell>
          <cell r="ND159">
            <v>-350.66634495734002</v>
          </cell>
          <cell r="NE159">
            <v>-195.2343201977435</v>
          </cell>
          <cell r="NH159">
            <v>0</v>
          </cell>
          <cell r="NI159">
            <v>1100.5529336347399</v>
          </cell>
          <cell r="NJ159">
            <v>375.32276540217839</v>
          </cell>
          <cell r="NK159">
            <v>236.88803338462381</v>
          </cell>
          <cell r="NL159">
            <v>318.98442523468913</v>
          </cell>
          <cell r="NM159">
            <v>318.98442523468913</v>
          </cell>
          <cell r="NN159">
            <v>156.33267806786719</v>
          </cell>
          <cell r="NO159">
            <v>103.477</v>
          </cell>
          <cell r="NP159">
            <v>6345.3827352685403</v>
          </cell>
          <cell r="NQ159">
            <v>1044.1772881737149</v>
          </cell>
          <cell r="NR159">
            <v>3208.9772285288209</v>
          </cell>
          <cell r="NS159">
            <v>3048.254232593391</v>
          </cell>
          <cell r="NT159">
            <v>3297.1285026751498</v>
          </cell>
          <cell r="NU159">
            <v>1221.6404158430621</v>
          </cell>
          <cell r="NV159">
            <v>-359.61587233065279</v>
          </cell>
          <cell r="NW159">
            <v>-200.0423112913634</v>
          </cell>
          <cell r="NZ159">
            <v>0</v>
          </cell>
          <cell r="OA159">
            <v>1226.298843469755</v>
          </cell>
          <cell r="OB159">
            <v>448.58027295337541</v>
          </cell>
          <cell r="OC159">
            <v>300.12635223894358</v>
          </cell>
          <cell r="OD159">
            <v>389.6139575533573</v>
          </cell>
          <cell r="OE159">
            <v>389.61395755335752</v>
          </cell>
          <cell r="OF159">
            <v>196.78320193404431</v>
          </cell>
          <cell r="OG159">
            <v>103.477</v>
          </cell>
          <cell r="OH159">
            <v>6463.156820082695</v>
          </cell>
          <cell r="OI159">
            <v>1278.439464012748</v>
          </cell>
          <cell r="OJ159">
            <v>3244.595663115871</v>
          </cell>
          <cell r="OK159">
            <v>3264.4199183745668</v>
          </cell>
          <cell r="OL159">
            <v>3198.7369017081278</v>
          </cell>
          <cell r="OM159">
            <v>1318.999714446358</v>
          </cell>
          <cell r="ON159">
            <v>-496.51874956638932</v>
          </cell>
          <cell r="OO159">
            <v>-125.1060399014634</v>
          </cell>
          <cell r="OR159">
            <v>295.17480290106641</v>
          </cell>
          <cell r="OS159">
            <v>1412.348834074375</v>
          </cell>
          <cell r="OT159">
            <v>542.76622184190785</v>
          </cell>
          <cell r="OU159">
            <v>376.77693848804171</v>
          </cell>
          <cell r="OV159">
            <v>467.25782240471722</v>
          </cell>
          <cell r="OW159">
            <v>467.25782240471739</v>
          </cell>
          <cell r="OX159">
            <v>248.69777830987431</v>
          </cell>
          <cell r="OY159">
            <v>103.477</v>
          </cell>
          <cell r="OZ159">
            <v>6575.1353258201434</v>
          </cell>
          <cell r="PA159">
            <v>1359.6833164909669</v>
          </cell>
          <cell r="PB159">
            <v>3280.8267289525011</v>
          </cell>
          <cell r="PC159">
            <v>3500.747313266952</v>
          </cell>
          <cell r="PD159">
            <v>3074.3880125531909</v>
          </cell>
          <cell r="PE159">
            <v>1486.8806081913631</v>
          </cell>
          <cell r="PF159">
            <v>-409.88170829960382</v>
          </cell>
          <cell r="PG159">
            <v>-126.7119497533059</v>
          </cell>
          <cell r="PJ159">
            <v>373.04666746481149</v>
          </cell>
          <cell r="PK159">
            <v>1425.051582145622</v>
          </cell>
          <cell r="PL159">
            <v>547.81820171828224</v>
          </cell>
          <cell r="PM159">
            <v>380.36851021927947</v>
          </cell>
          <cell r="PN159">
            <v>471.85975696772732</v>
          </cell>
          <cell r="PO159">
            <v>471.85975696772738</v>
          </cell>
          <cell r="PP159">
            <v>249.09359628373201</v>
          </cell>
          <cell r="PQ159">
            <v>103.477</v>
          </cell>
          <cell r="PR159">
            <v>6657.0405779311268</v>
          </cell>
          <cell r="PS159">
            <v>1399.1769744146161</v>
          </cell>
          <cell r="PT159">
            <v>3317.187086649245</v>
          </cell>
          <cell r="PU159">
            <v>3707.1993635198028</v>
          </cell>
          <cell r="PV159">
            <v>2949.8412144113249</v>
          </cell>
          <cell r="PW159">
            <v>1647.715962160491</v>
          </cell>
          <cell r="PX159">
            <v>-288.54001225412429</v>
          </cell>
          <cell r="PY159">
            <v>-127.8516044451919</v>
          </cell>
          <cell r="QB159">
            <v>373.640394425598</v>
          </cell>
          <cell r="QC159">
            <v>1432.04406769914</v>
          </cell>
          <cell r="QD159">
            <v>550.39342590256354</v>
          </cell>
          <cell r="QE159">
            <v>382.10055051424177</v>
          </cell>
          <cell r="QF159">
            <v>474.6057656105263</v>
          </cell>
          <cell r="QG159">
            <v>474.60576561052659</v>
          </cell>
          <cell r="QH159">
            <v>247.83889748845959</v>
          </cell>
          <cell r="QI159">
            <v>103.477</v>
          </cell>
          <cell r="QJ159">
            <v>6693.8472465153536</v>
          </cell>
          <cell r="QK159">
            <v>1426.4471952254521</v>
          </cell>
          <cell r="QL159">
            <v>3353.1608220593612</v>
          </cell>
          <cell r="QM159">
            <v>3867.925480848261</v>
          </cell>
          <cell r="QN159">
            <v>2825.9217656670949</v>
          </cell>
          <cell r="QO159">
            <v>1803.3373025363289</v>
          </cell>
          <cell r="QP159">
            <v>-160.1888926891227</v>
          </cell>
          <cell r="QQ159">
            <v>-128.4789505063998</v>
          </cell>
          <cell r="QT159">
            <v>371.75834623268941</v>
          </cell>
          <cell r="ZB159">
            <v>6289.3689999999997</v>
          </cell>
          <cell r="ZC159">
            <v>2802.7649999999999</v>
          </cell>
          <cell r="ZD159">
            <v>2944.4879999999998</v>
          </cell>
          <cell r="ZE159">
            <v>3163.8409999999999</v>
          </cell>
          <cell r="ZF159">
            <v>2415.357</v>
          </cell>
          <cell r="ZG159">
            <v>2003.8330000000001</v>
          </cell>
          <cell r="ZH159">
            <v>94.402568664613085</v>
          </cell>
          <cell r="ZI159">
            <v>6248.2079999999996</v>
          </cell>
          <cell r="ZJ159">
            <v>331.17700000000002</v>
          </cell>
          <cell r="ZK159">
            <v>2467.8029999999999</v>
          </cell>
          <cell r="ZL159">
            <v>3926.7710000000011</v>
          </cell>
          <cell r="ZM159">
            <v>2321.4369999999999</v>
          </cell>
          <cell r="ZN159">
            <v>1474.829</v>
          </cell>
          <cell r="ZO159">
            <v>-147.61999999999989</v>
          </cell>
          <cell r="ZP159">
            <v>-311.81299999999999</v>
          </cell>
          <cell r="ZQ159">
            <v>1292.629639999999</v>
          </cell>
          <cell r="ZR159">
            <v>1198.5999599999991</v>
          </cell>
          <cell r="ZS159">
            <v>1365.0419999999999</v>
          </cell>
        </row>
        <row r="160">
          <cell r="A160" t="str">
            <v>UNIP6</v>
          </cell>
          <cell r="B160" t="str">
            <v>Unipar</v>
          </cell>
          <cell r="C160" t="str">
            <v>Oil, Gas &amp; Petrochemicals</v>
          </cell>
          <cell r="D160" t="str">
            <v>Regis Cardoso</v>
          </cell>
          <cell r="E160">
            <v>45179</v>
          </cell>
          <cell r="F160" t="str">
            <v>Buy</v>
          </cell>
          <cell r="G160" t="b">
            <v>0</v>
          </cell>
          <cell r="H160" t="str">
            <v>BRL</v>
          </cell>
          <cell r="I160">
            <v>105</v>
          </cell>
          <cell r="J160">
            <v>0.16481638621070371</v>
          </cell>
          <cell r="K160">
            <v>0.115</v>
          </cell>
          <cell r="L160">
            <v>0.147033108968563</v>
          </cell>
          <cell r="M160">
            <v>7270.4059999999999</v>
          </cell>
          <cell r="N160">
            <v>3255.3049999999998</v>
          </cell>
          <cell r="O160">
            <v>2380.2579999999998</v>
          </cell>
          <cell r="P160">
            <v>2627.556</v>
          </cell>
          <cell r="Q160">
            <v>2722.0889999999999</v>
          </cell>
          <cell r="R160">
            <v>1334.3</v>
          </cell>
          <cell r="S160">
            <v>100.2506189349678</v>
          </cell>
          <cell r="T160">
            <v>5995.2530000000006</v>
          </cell>
          <cell r="U160">
            <v>402.12200000000001</v>
          </cell>
          <cell r="V160">
            <v>2578.2750000000001</v>
          </cell>
          <cell r="W160">
            <v>3639.920000000001</v>
          </cell>
          <cell r="X160">
            <v>2355.3330000000001</v>
          </cell>
          <cell r="Y160">
            <v>1391.7460000000001</v>
          </cell>
          <cell r="Z160">
            <v>-22.22300000000018</v>
          </cell>
          <cell r="AA160">
            <v>-338.24</v>
          </cell>
          <cell r="AB160">
            <v>1363.1677</v>
          </cell>
          <cell r="AC160">
            <v>1095.3136199999999</v>
          </cell>
          <cell r="AD160">
            <v>1355.35</v>
          </cell>
          <cell r="AE160">
            <v>5101.8844997644228</v>
          </cell>
          <cell r="AF160">
            <v>1760.7130373632219</v>
          </cell>
          <cell r="AG160">
            <v>1077.8665796337091</v>
          </cell>
          <cell r="AH160">
            <v>1338.1345340818771</v>
          </cell>
          <cell r="AI160">
            <v>1359.751534081877</v>
          </cell>
          <cell r="AJ160">
            <v>651.97067121786438</v>
          </cell>
          <cell r="AK160">
            <v>103.4855603682747</v>
          </cell>
          <cell r="AL160">
            <v>6030.9452921201828</v>
          </cell>
          <cell r="AM160">
            <v>1113.7890752739299</v>
          </cell>
          <cell r="AN160">
            <v>2748.3380455518318</v>
          </cell>
          <cell r="AO160">
            <v>3180.4286209023189</v>
          </cell>
          <cell r="AP160">
            <v>2850.5166712178652</v>
          </cell>
          <cell r="AQ160">
            <v>1298.6089999999999</v>
          </cell>
          <cell r="AR160">
            <v>-352.25907527393019</v>
          </cell>
          <cell r="AS160">
            <v>-480.49200000000002</v>
          </cell>
          <cell r="AT160">
            <v>729.28024661431414</v>
          </cell>
          <cell r="AU160">
            <v>534.33998596431422</v>
          </cell>
          <cell r="AV160">
            <v>188.155</v>
          </cell>
          <cell r="AW160">
            <v>4226.3496117204941</v>
          </cell>
          <cell r="AX160">
            <v>1442.9692183073021</v>
          </cell>
          <cell r="AY160">
            <v>911.6668321915738</v>
          </cell>
          <cell r="AZ160">
            <v>1221.640415843061</v>
          </cell>
          <cell r="BA160">
            <v>1221.6404158430621</v>
          </cell>
          <cell r="BB160">
            <v>601.45486587152834</v>
          </cell>
          <cell r="BC160">
            <v>103.477</v>
          </cell>
          <cell r="BD160">
            <v>6345.3827352685403</v>
          </cell>
          <cell r="BE160">
            <v>1044.1772881737149</v>
          </cell>
          <cell r="BF160">
            <v>3208.9772285288209</v>
          </cell>
          <cell r="BG160">
            <v>3048.254232593391</v>
          </cell>
          <cell r="BH160">
            <v>3297.1285026751498</v>
          </cell>
          <cell r="BI160">
            <v>1221.6404158430621</v>
          </cell>
          <cell r="BJ160">
            <v>-359.61587233065279</v>
          </cell>
          <cell r="BK160">
            <v>-770.61276662847683</v>
          </cell>
          <cell r="BL160">
            <v>162.44507484587581</v>
          </cell>
          <cell r="BM160">
            <v>-11.0860058238648</v>
          </cell>
          <cell r="BN160">
            <v>154.84303441424279</v>
          </cell>
          <cell r="BO160">
            <v>5495.7433273888928</v>
          </cell>
          <cell r="BP160">
            <v>2089.5581224161292</v>
          </cell>
          <cell r="BQ160">
            <v>1439.372351460506</v>
          </cell>
          <cell r="BR160">
            <v>1803.337302536328</v>
          </cell>
          <cell r="BS160">
            <v>1803.3373025363289</v>
          </cell>
          <cell r="BT160">
            <v>942.41347401611029</v>
          </cell>
          <cell r="BU160">
            <v>103.477</v>
          </cell>
          <cell r="BV160">
            <v>6693.8472465153536</v>
          </cell>
          <cell r="BW160">
            <v>1426.4471952254521</v>
          </cell>
          <cell r="BX160">
            <v>3353.1608220593612</v>
          </cell>
          <cell r="BY160">
            <v>3867.925480848261</v>
          </cell>
          <cell r="BZ160">
            <v>2825.9217656670949</v>
          </cell>
          <cell r="CA160">
            <v>1803.3373025363289</v>
          </cell>
          <cell r="CB160">
            <v>-160.1888926891227</v>
          </cell>
          <cell r="CC160">
            <v>-508.14854460636099</v>
          </cell>
          <cell r="CD160">
            <v>1221.7655093304591</v>
          </cell>
          <cell r="CE160">
            <v>1700.456849907087</v>
          </cell>
          <cell r="CF160">
            <v>1413.620211024165</v>
          </cell>
          <cell r="CG160">
            <v>5890.4612795856219</v>
          </cell>
          <cell r="CH160">
            <v>2435.231860504608</v>
          </cell>
          <cell r="CI160">
            <v>1775.6843407766839</v>
          </cell>
          <cell r="CJ160">
            <v>2147.5485201635738</v>
          </cell>
          <cell r="CK160">
            <v>2147.5485201635738</v>
          </cell>
          <cell r="CL160">
            <v>1132.7903771588651</v>
          </cell>
          <cell r="CM160">
            <v>103.477</v>
          </cell>
          <cell r="CN160">
            <v>6477.859193418084</v>
          </cell>
          <cell r="CO160">
            <v>1279.0399599147599</v>
          </cell>
          <cell r="CP160">
            <v>3304.8531048053492</v>
          </cell>
          <cell r="CQ160">
            <v>4218.3326163304209</v>
          </cell>
          <cell r="CR160">
            <v>2259.5265770876631</v>
          </cell>
          <cell r="CS160">
            <v>2147.5485201635738</v>
          </cell>
          <cell r="CT160">
            <v>331.42956024881352</v>
          </cell>
          <cell r="CU160">
            <v>-323.55646213287821</v>
          </cell>
          <cell r="CV160">
            <v>1246.728400554108</v>
          </cell>
          <cell r="CW160">
            <v>1441.293779223914</v>
          </cell>
          <cell r="CX160">
            <v>1699.185565738298</v>
          </cell>
          <cell r="CY160">
            <v>6126.0921159751369</v>
          </cell>
          <cell r="CZ160">
            <v>2548.9589438151338</v>
          </cell>
          <cell r="DA160">
            <v>1866.1419654675401</v>
          </cell>
          <cell r="DB160">
            <v>2233.3663557673581</v>
          </cell>
          <cell r="DC160">
            <v>2233.366355767359</v>
          </cell>
          <cell r="DD160">
            <v>1158.2151602621741</v>
          </cell>
          <cell r="DE160">
            <v>103.477</v>
          </cell>
          <cell r="DF160">
            <v>6012.4283957136122</v>
          </cell>
          <cell r="DG160">
            <v>804.05283726472476</v>
          </cell>
          <cell r="DH160">
            <v>3274.1281154292701</v>
          </cell>
          <cell r="DI160">
            <v>4332.0093987570363</v>
          </cell>
          <cell r="DJ160">
            <v>1680.4189969565759</v>
          </cell>
          <cell r="DK160">
            <v>2233.366355767359</v>
          </cell>
          <cell r="DL160">
            <v>892.23451850263382</v>
          </cell>
          <cell r="DM160">
            <v>-336.49940092373731</v>
          </cell>
          <cell r="DN160">
            <v>1249.9563190858421</v>
          </cell>
          <cell r="DO160">
            <v>1170.351780193706</v>
          </cell>
          <cell r="DP160">
            <v>1737.322740393261</v>
          </cell>
          <cell r="DQ160">
            <v>6371.1486812545163</v>
          </cell>
          <cell r="DR160">
            <v>2649.2910842978149</v>
          </cell>
          <cell r="DS160">
            <v>1938.8485494845379</v>
          </cell>
          <cell r="DT160">
            <v>2316.6478074731881</v>
          </cell>
          <cell r="DU160">
            <v>2316.6478074731881</v>
          </cell>
          <cell r="DV160">
            <v>1165.824229864101</v>
          </cell>
          <cell r="DW160">
            <v>103.477</v>
          </cell>
          <cell r="DX160">
            <v>5545.1282631886734</v>
          </cell>
          <cell r="DY160">
            <v>-7.9792091832715926</v>
          </cell>
          <cell r="DZ160">
            <v>3572.9183541017269</v>
          </cell>
          <cell r="EA160">
            <v>4447.6213811641483</v>
          </cell>
          <cell r="EB160">
            <v>1097.5068820245251</v>
          </cell>
          <cell r="EC160">
            <v>2316.6478074731881</v>
          </cell>
          <cell r="ED160">
            <v>1787.5480166564589</v>
          </cell>
          <cell r="EE160">
            <v>-676.58949666110675</v>
          </cell>
          <cell r="EF160">
            <v>967.23865943802025</v>
          </cell>
          <cell r="EG160">
            <v>878.65586323523155</v>
          </cell>
          <cell r="EH160">
            <v>1748.736344796152</v>
          </cell>
          <cell r="EI160">
            <v>6626.0080243977691</v>
          </cell>
          <cell r="EJ160">
            <v>2748.833313658231</v>
          </cell>
          <cell r="EK160">
            <v>2008.743249045322</v>
          </cell>
          <cell r="EL160">
            <v>2409.2222431983132</v>
          </cell>
          <cell r="EM160">
            <v>2409.2222431983141</v>
          </cell>
          <cell r="EN160">
            <v>1165.4329969293481</v>
          </cell>
          <cell r="EO160">
            <v>103.477</v>
          </cell>
          <cell r="EP160">
            <v>5087.3816957436438</v>
          </cell>
          <cell r="EQ160">
            <v>-560.42780203690279</v>
          </cell>
          <cell r="ER160">
            <v>3621.322402488056</v>
          </cell>
          <cell r="ES160">
            <v>4572.5913121837921</v>
          </cell>
          <cell r="ET160">
            <v>514.79038355985074</v>
          </cell>
          <cell r="EU160">
            <v>2409.2222431983141</v>
          </cell>
          <cell r="EV160">
            <v>2432.5710452352159</v>
          </cell>
          <cell r="EW160">
            <v>-448.88304253932012</v>
          </cell>
          <cell r="EX160">
            <v>1263.4640142558289</v>
          </cell>
          <cell r="EY160">
            <v>1177.5906405047599</v>
          </cell>
          <cell r="EZ160">
            <v>1748.1494953940221</v>
          </cell>
          <cell r="FA160">
            <v>6891.0622771306416</v>
          </cell>
          <cell r="FB160">
            <v>2869.2490905419882</v>
          </cell>
          <cell r="FC160">
            <v>2101.5498757300488</v>
          </cell>
          <cell r="FD160">
            <v>2505.4959891384819</v>
          </cell>
          <cell r="FE160">
            <v>2505.4959891384829</v>
          </cell>
          <cell r="FF160">
            <v>1189.3738650368889</v>
          </cell>
          <cell r="FG160">
            <v>103.477</v>
          </cell>
          <cell r="FH160">
            <v>4621.0918853645016</v>
          </cell>
          <cell r="FI160">
            <v>-1072.9764587402869</v>
          </cell>
          <cell r="FJ160">
            <v>3621.322402488056</v>
          </cell>
          <cell r="FK160">
            <v>4700.9884343230951</v>
          </cell>
          <cell r="FL160">
            <v>-79.896548958593698</v>
          </cell>
          <cell r="FM160">
            <v>2505.4959891384829</v>
          </cell>
          <cell r="FN160">
            <v>3041.3934478787701</v>
          </cell>
          <cell r="FO160">
            <v>-403.94611340843301</v>
          </cell>
          <cell r="FP160">
            <v>1372.887447856722</v>
          </cell>
          <cell r="FQ160">
            <v>1283.5825186215741</v>
          </cell>
          <cell r="FR160">
            <v>1784.0607975553339</v>
          </cell>
          <cell r="FS160">
            <v>1890.4690000000001</v>
          </cell>
          <cell r="FT160">
            <v>942.50200000000007</v>
          </cell>
          <cell r="FU160">
            <v>770.35900000000004</v>
          </cell>
          <cell r="FV160">
            <v>825.93200000000002</v>
          </cell>
          <cell r="FW160">
            <v>842.75</v>
          </cell>
          <cell r="FX160">
            <v>449.03</v>
          </cell>
          <cell r="FY160">
            <v>94.402771999999999</v>
          </cell>
          <cell r="FZ160">
            <v>6456.7039999999997</v>
          </cell>
          <cell r="GA160">
            <v>330.67200000000003</v>
          </cell>
          <cell r="GB160">
            <v>2393.127</v>
          </cell>
          <cell r="GC160">
            <v>3780.105</v>
          </cell>
          <cell r="GD160">
            <v>2676.5990000000002</v>
          </cell>
          <cell r="GE160">
            <v>1432.5</v>
          </cell>
          <cell r="GF160">
            <v>-432.94000000000011</v>
          </cell>
          <cell r="GG160">
            <v>-21.353999999999999</v>
          </cell>
          <cell r="GJ160">
            <v>13.231</v>
          </cell>
          <cell r="GK160">
            <v>2001.14</v>
          </cell>
          <cell r="GL160">
            <v>980.12700000000007</v>
          </cell>
          <cell r="GM160">
            <v>799.38800000000003</v>
          </cell>
          <cell r="GN160">
            <v>860.87900000000002</v>
          </cell>
          <cell r="GO160">
            <v>871.34</v>
          </cell>
          <cell r="GP160">
            <v>539.15</v>
          </cell>
          <cell r="GQ160">
            <v>103.505048</v>
          </cell>
          <cell r="GR160">
            <v>6875.1869999999999</v>
          </cell>
          <cell r="GS160">
            <v>547.65800000000002</v>
          </cell>
          <cell r="GT160">
            <v>2458.25</v>
          </cell>
          <cell r="GU160">
            <v>3615.451</v>
          </cell>
          <cell r="GV160">
            <v>3259.7359999999999</v>
          </cell>
          <cell r="GW160">
            <v>1415.9849999999999</v>
          </cell>
          <cell r="GX160">
            <v>-662.16399999999999</v>
          </cell>
          <cell r="GY160">
            <v>-41.012</v>
          </cell>
          <cell r="HB160">
            <v>244.041</v>
          </cell>
          <cell r="HC160">
            <v>1942.825</v>
          </cell>
          <cell r="HD160">
            <v>826.98299999999995</v>
          </cell>
          <cell r="HE160">
            <v>586.97499999999991</v>
          </cell>
          <cell r="HF160">
            <v>653.79</v>
          </cell>
          <cell r="HG160">
            <v>663.65899999999999</v>
          </cell>
          <cell r="HH160">
            <v>197.79</v>
          </cell>
          <cell r="HI160">
            <v>103.499066</v>
          </cell>
          <cell r="HJ160">
            <v>6454.7979999999998</v>
          </cell>
          <cell r="HK160">
            <v>415.01600000000002</v>
          </cell>
          <cell r="HL160">
            <v>2543.4169999999999</v>
          </cell>
          <cell r="HM160">
            <v>3597.6620000000012</v>
          </cell>
          <cell r="HN160">
            <v>2857.136</v>
          </cell>
          <cell r="HO160">
            <v>1431.127</v>
          </cell>
          <cell r="HP160">
            <v>-191.85300000000009</v>
          </cell>
          <cell r="HQ160">
            <v>-159.12700000000001</v>
          </cell>
          <cell r="HT160">
            <v>609.97500000000002</v>
          </cell>
          <cell r="HU160">
            <v>1435.972</v>
          </cell>
          <cell r="HV160">
            <v>505.69299999999998</v>
          </cell>
          <cell r="HW160">
            <v>223.53599999999989</v>
          </cell>
          <cell r="HX160">
            <v>286.95499999999998</v>
          </cell>
          <cell r="HY160">
            <v>344.34</v>
          </cell>
          <cell r="HZ160">
            <v>148.33000000000001</v>
          </cell>
          <cell r="IA160">
            <v>103.499066</v>
          </cell>
          <cell r="IB160">
            <v>5995.2530000000006</v>
          </cell>
          <cell r="IC160">
            <v>402.12200000000001</v>
          </cell>
          <cell r="ID160">
            <v>2578.2750000000001</v>
          </cell>
          <cell r="IE160">
            <v>3639.920000000001</v>
          </cell>
          <cell r="IF160">
            <v>2355.3330000000001</v>
          </cell>
          <cell r="IG160">
            <v>1391.7460000000001</v>
          </cell>
          <cell r="IH160">
            <v>-22.22300000000018</v>
          </cell>
          <cell r="II160">
            <v>-116.747</v>
          </cell>
          <cell r="IL160">
            <v>488.10300000000001</v>
          </cell>
          <cell r="IM160">
            <v>1567.7539999999999</v>
          </cell>
          <cell r="IN160">
            <v>612.44999999999993</v>
          </cell>
          <cell r="IO160">
            <v>433.31099999999998</v>
          </cell>
          <cell r="IP160">
            <v>490.08199999999999</v>
          </cell>
          <cell r="IQ160">
            <v>503.18599999999998</v>
          </cell>
          <cell r="IR160">
            <v>252.96100000000001</v>
          </cell>
          <cell r="IS160">
            <v>103.499066</v>
          </cell>
          <cell r="IT160">
            <v>6038.0820000000003</v>
          </cell>
          <cell r="IU160">
            <v>1101.4639999999999</v>
          </cell>
          <cell r="IV160">
            <v>2594.3670000000002</v>
          </cell>
          <cell r="IW160">
            <v>3442.0059999999999</v>
          </cell>
          <cell r="IX160">
            <v>2596.076</v>
          </cell>
          <cell r="IY160">
            <v>1428.26</v>
          </cell>
          <cell r="IZ160">
            <v>19.654999999999969</v>
          </cell>
          <cell r="JA160">
            <v>-91.800000000000011</v>
          </cell>
          <cell r="JD160">
            <v>0.125</v>
          </cell>
          <cell r="JE160">
            <v>1319.6294898528249</v>
          </cell>
          <cell r="JF160">
            <v>492.22800000000001</v>
          </cell>
          <cell r="JG160">
            <v>311.31900000000002</v>
          </cell>
          <cell r="JH160">
            <v>370.39499999999998</v>
          </cell>
          <cell r="JI160">
            <v>378.90800000000002</v>
          </cell>
          <cell r="JJ160">
            <v>186.33600000000001</v>
          </cell>
          <cell r="JK160">
            <v>103.477</v>
          </cell>
          <cell r="JL160">
            <v>5872.8019999999997</v>
          </cell>
          <cell r="JM160">
            <v>795.01599999999996</v>
          </cell>
          <cell r="JN160">
            <v>2642.759</v>
          </cell>
          <cell r="JO160">
            <v>3234.9589999999989</v>
          </cell>
          <cell r="JP160">
            <v>2637.8429999999998</v>
          </cell>
          <cell r="JQ160">
            <v>1298.6089999999999</v>
          </cell>
          <cell r="JR160">
            <v>-33.485999999999883</v>
          </cell>
          <cell r="JS160">
            <v>-138.69200000000001</v>
          </cell>
          <cell r="JV160">
            <v>188.03</v>
          </cell>
          <cell r="JW160">
            <v>1157.1595594867929</v>
          </cell>
          <cell r="JX160">
            <v>359.558050756336</v>
          </cell>
          <cell r="JY160">
            <v>194.43053002721339</v>
          </cell>
          <cell r="JZ160">
            <v>267.15818667189632</v>
          </cell>
          <cell r="KA160">
            <v>267.15818667189632</v>
          </cell>
          <cell r="KB160">
            <v>122.55905806796081</v>
          </cell>
          <cell r="KC160">
            <v>103.477</v>
          </cell>
          <cell r="KD160">
            <v>5980.5083410008046</v>
          </cell>
          <cell r="KE160">
            <v>1033.1958379953851</v>
          </cell>
          <cell r="KF160">
            <v>2690.0313433553169</v>
          </cell>
          <cell r="KG160">
            <v>3220.106282932843</v>
          </cell>
          <cell r="KH160">
            <v>2760.4020580679612</v>
          </cell>
          <cell r="KI160">
            <v>1298.6089999999999</v>
          </cell>
          <cell r="KJ160">
            <v>-271.66583799538529</v>
          </cell>
          <cell r="KK160">
            <v>-120</v>
          </cell>
          <cell r="KN160">
            <v>0</v>
          </cell>
          <cell r="KO160">
            <v>1057.3414504248051</v>
          </cell>
          <cell r="KP160">
            <v>296.47698660688582</v>
          </cell>
          <cell r="KQ160">
            <v>138.80604960649589</v>
          </cell>
          <cell r="KR160">
            <v>210.49934740998111</v>
          </cell>
          <cell r="KS160">
            <v>210.49934740998111</v>
          </cell>
          <cell r="KT160">
            <v>90.114613149903519</v>
          </cell>
          <cell r="KU160">
            <v>103.477</v>
          </cell>
          <cell r="KV160">
            <v>6030.9452921201828</v>
          </cell>
          <cell r="KW160">
            <v>1113.7890752739299</v>
          </cell>
          <cell r="KX160">
            <v>2748.3380455518318</v>
          </cell>
          <cell r="KY160">
            <v>3180.4286209023189</v>
          </cell>
          <cell r="KZ160">
            <v>2850.5166712178652</v>
          </cell>
          <cell r="LA160">
            <v>1298.6089999999999</v>
          </cell>
          <cell r="LB160">
            <v>-352.25907527393019</v>
          </cell>
          <cell r="LC160">
            <v>-130</v>
          </cell>
          <cell r="LF160">
            <v>0</v>
          </cell>
          <cell r="LG160">
            <v>1021.64511251997</v>
          </cell>
          <cell r="LH160">
            <v>348.5902871000236</v>
          </cell>
          <cell r="LI160">
            <v>220.11498577988641</v>
          </cell>
          <cell r="LJ160">
            <v>292.25465895006118</v>
          </cell>
          <cell r="LK160">
            <v>292.25465895006118</v>
          </cell>
          <cell r="LL160">
            <v>144.66005080674481</v>
          </cell>
          <cell r="LM160">
            <v>103.477</v>
          </cell>
          <cell r="LN160">
            <v>5957.2805164984693</v>
          </cell>
          <cell r="LO160">
            <v>1009.1093090540641</v>
          </cell>
          <cell r="LP160">
            <v>2863.881183075116</v>
          </cell>
          <cell r="LQ160">
            <v>2962.10379447386</v>
          </cell>
          <cell r="LR160">
            <v>2995.1767220246088</v>
          </cell>
          <cell r="LS160">
            <v>1148.820193031939</v>
          </cell>
          <cell r="LT160">
            <v>-397.36811602212561</v>
          </cell>
          <cell r="LU160">
            <v>-187.68281069345849</v>
          </cell>
          <cell r="LX160">
            <v>0</v>
          </cell>
          <cell r="LY160">
            <v>1029.275913344374</v>
          </cell>
          <cell r="LZ160">
            <v>352.4340086671599</v>
          </cell>
          <cell r="MA160">
            <v>223.2358150501029</v>
          </cell>
          <cell r="MB160">
            <v>299.37692865971258</v>
          </cell>
          <cell r="MC160">
            <v>299.37692865971269</v>
          </cell>
          <cell r="MD160">
            <v>147.87772319620669</v>
          </cell>
          <cell r="ME160">
            <v>103.477</v>
          </cell>
          <cell r="MF160">
            <v>5853.5975684820942</v>
          </cell>
          <cell r="MG160">
            <v>859.79648777070781</v>
          </cell>
          <cell r="MH160">
            <v>2975.3933939114181</v>
          </cell>
          <cell r="MI160">
            <v>2865.3861576755212</v>
          </cell>
          <cell r="MJ160">
            <v>2988.211410806573</v>
          </cell>
          <cell r="MK160">
            <v>1069.289121691651</v>
          </cell>
          <cell r="ML160">
            <v>-327.58636607905652</v>
          </cell>
          <cell r="MM160">
            <v>-187.65332444591141</v>
          </cell>
          <cell r="MP160">
            <v>154.84303441424279</v>
          </cell>
          <cell r="MQ160">
            <v>1074.875652221411</v>
          </cell>
          <cell r="MR160">
            <v>366.62215713794001</v>
          </cell>
          <cell r="MS160">
            <v>231.4279979769608</v>
          </cell>
          <cell r="MT160">
            <v>311.0244029985987</v>
          </cell>
          <cell r="MU160">
            <v>311.02440299859882</v>
          </cell>
          <cell r="MV160">
            <v>152.58441380070971</v>
          </cell>
          <cell r="MW160">
            <v>103.477</v>
          </cell>
          <cell r="MX160">
            <v>6066.4871220850746</v>
          </cell>
          <cell r="MY160">
            <v>926.74268297569381</v>
          </cell>
          <cell r="MZ160">
            <v>3091.0313090875229</v>
          </cell>
          <cell r="NA160">
            <v>2925.691297477792</v>
          </cell>
          <cell r="NB160">
            <v>3140.7958246072831</v>
          </cell>
          <cell r="NC160">
            <v>1113.1553380183541</v>
          </cell>
          <cell r="ND160">
            <v>-350.66634495734002</v>
          </cell>
          <cell r="NE160">
            <v>-195.2343201977435</v>
          </cell>
          <cell r="NH160">
            <v>0</v>
          </cell>
          <cell r="NI160">
            <v>1100.5529336347399</v>
          </cell>
          <cell r="NJ160">
            <v>375.32276540217839</v>
          </cell>
          <cell r="NK160">
            <v>236.88803338462381</v>
          </cell>
          <cell r="NL160">
            <v>318.98442523468913</v>
          </cell>
          <cell r="NM160">
            <v>318.98442523468913</v>
          </cell>
          <cell r="NN160">
            <v>156.33267806786719</v>
          </cell>
          <cell r="NO160">
            <v>103.477</v>
          </cell>
          <cell r="NP160">
            <v>6345.3827352685403</v>
          </cell>
          <cell r="NQ160">
            <v>1044.1772881737149</v>
          </cell>
          <cell r="NR160">
            <v>3208.9772285288209</v>
          </cell>
          <cell r="NS160">
            <v>3048.254232593391</v>
          </cell>
          <cell r="NT160">
            <v>3297.1285026751498</v>
          </cell>
          <cell r="NU160">
            <v>1221.6404158430621</v>
          </cell>
          <cell r="NV160">
            <v>-359.61587233065279</v>
          </cell>
          <cell r="NW160">
            <v>-200.0423112913634</v>
          </cell>
          <cell r="NZ160">
            <v>0</v>
          </cell>
          <cell r="OA160">
            <v>1226.298843469755</v>
          </cell>
          <cell r="OB160">
            <v>448.58027295337541</v>
          </cell>
          <cell r="OC160">
            <v>300.12635223894358</v>
          </cell>
          <cell r="OD160">
            <v>389.6139575533573</v>
          </cell>
          <cell r="OE160">
            <v>389.61395755335752</v>
          </cell>
          <cell r="OF160">
            <v>196.78320193404431</v>
          </cell>
          <cell r="OG160">
            <v>103.477</v>
          </cell>
          <cell r="OH160">
            <v>6463.156820082695</v>
          </cell>
          <cell r="OI160">
            <v>1278.439464012748</v>
          </cell>
          <cell r="OJ160">
            <v>3244.595663115871</v>
          </cell>
          <cell r="OK160">
            <v>3264.4199183745668</v>
          </cell>
          <cell r="OL160">
            <v>3198.7369017081278</v>
          </cell>
          <cell r="OM160">
            <v>1318.999714446358</v>
          </cell>
          <cell r="ON160">
            <v>-496.51874956638932</v>
          </cell>
          <cell r="OO160">
            <v>-125.1060399014634</v>
          </cell>
          <cell r="OR160">
            <v>295.17480290106641</v>
          </cell>
          <cell r="OS160">
            <v>1412.348834074375</v>
          </cell>
          <cell r="OT160">
            <v>542.76622184190785</v>
          </cell>
          <cell r="OU160">
            <v>376.77693848804171</v>
          </cell>
          <cell r="OV160">
            <v>467.25782240471722</v>
          </cell>
          <cell r="OW160">
            <v>467.25782240471739</v>
          </cell>
          <cell r="OX160">
            <v>248.69777830987431</v>
          </cell>
          <cell r="OY160">
            <v>103.477</v>
          </cell>
          <cell r="OZ160">
            <v>6575.1353258201434</v>
          </cell>
          <cell r="PA160">
            <v>1359.6833164909669</v>
          </cell>
          <cell r="PB160">
            <v>3280.8267289525011</v>
          </cell>
          <cell r="PC160">
            <v>3500.747313266952</v>
          </cell>
          <cell r="PD160">
            <v>3074.3880125531909</v>
          </cell>
          <cell r="PE160">
            <v>1486.8806081913631</v>
          </cell>
          <cell r="PF160">
            <v>-409.88170829960382</v>
          </cell>
          <cell r="PG160">
            <v>-126.7119497533059</v>
          </cell>
          <cell r="PJ160">
            <v>373.04666746481149</v>
          </cell>
          <cell r="PK160">
            <v>1425.051582145622</v>
          </cell>
          <cell r="PL160">
            <v>547.81820171828224</v>
          </cell>
          <cell r="PM160">
            <v>380.36851021927947</v>
          </cell>
          <cell r="PN160">
            <v>471.85975696772732</v>
          </cell>
          <cell r="PO160">
            <v>471.85975696772738</v>
          </cell>
          <cell r="PP160">
            <v>249.09359628373201</v>
          </cell>
          <cell r="PQ160">
            <v>103.477</v>
          </cell>
          <cell r="PR160">
            <v>6657.0405779311268</v>
          </cell>
          <cell r="PS160">
            <v>1399.1769744146161</v>
          </cell>
          <cell r="PT160">
            <v>3317.187086649245</v>
          </cell>
          <cell r="PU160">
            <v>3707.1993635198028</v>
          </cell>
          <cell r="PV160">
            <v>2949.8412144113249</v>
          </cell>
          <cell r="PW160">
            <v>1647.715962160491</v>
          </cell>
          <cell r="PX160">
            <v>-288.54001225412429</v>
          </cell>
          <cell r="PY160">
            <v>-127.8516044451919</v>
          </cell>
          <cell r="QB160">
            <v>373.640394425598</v>
          </cell>
          <cell r="QC160">
            <v>1432.04406769914</v>
          </cell>
          <cell r="QD160">
            <v>550.39342590256354</v>
          </cell>
          <cell r="QE160">
            <v>382.10055051424177</v>
          </cell>
          <cell r="QF160">
            <v>474.6057656105263</v>
          </cell>
          <cell r="QG160">
            <v>474.60576561052659</v>
          </cell>
          <cell r="QH160">
            <v>247.83889748845959</v>
          </cell>
          <cell r="QI160">
            <v>103.477</v>
          </cell>
          <cell r="QJ160">
            <v>6693.8472465153536</v>
          </cell>
          <cell r="QK160">
            <v>1426.4471952254521</v>
          </cell>
          <cell r="QL160">
            <v>3353.1608220593612</v>
          </cell>
          <cell r="QM160">
            <v>3867.925480848261</v>
          </cell>
          <cell r="QN160">
            <v>2825.9217656670949</v>
          </cell>
          <cell r="QO160">
            <v>1803.3373025363289</v>
          </cell>
          <cell r="QP160">
            <v>-160.1888926891227</v>
          </cell>
          <cell r="QQ160">
            <v>-128.4789505063998</v>
          </cell>
          <cell r="QT160">
            <v>371.75834623268941</v>
          </cell>
          <cell r="ZB160">
            <v>6289.3689999999997</v>
          </cell>
          <cell r="ZC160">
            <v>2802.7649999999999</v>
          </cell>
          <cell r="ZD160">
            <v>2944.4879999999998</v>
          </cell>
          <cell r="ZE160">
            <v>3163.8409999999999</v>
          </cell>
          <cell r="ZF160">
            <v>2415.357</v>
          </cell>
          <cell r="ZG160">
            <v>2003.8330000000001</v>
          </cell>
          <cell r="ZH160">
            <v>94.402568664613085</v>
          </cell>
          <cell r="ZI160">
            <v>6248.2079999999996</v>
          </cell>
          <cell r="ZJ160">
            <v>331.17700000000002</v>
          </cell>
          <cell r="ZK160">
            <v>2467.8029999999999</v>
          </cell>
          <cell r="ZL160">
            <v>3926.7710000000011</v>
          </cell>
          <cell r="ZM160">
            <v>2321.4369999999999</v>
          </cell>
          <cell r="ZN160">
            <v>1474.829</v>
          </cell>
          <cell r="ZO160">
            <v>-147.61999999999989</v>
          </cell>
          <cell r="ZP160">
            <v>-311.81299999999999</v>
          </cell>
          <cell r="ZQ160">
            <v>1292.629639999999</v>
          </cell>
          <cell r="ZR160">
            <v>1198.5999599999991</v>
          </cell>
          <cell r="ZS160">
            <v>1365.0419999999999</v>
          </cell>
        </row>
        <row r="161">
          <cell r="A161" t="str">
            <v>USIM5</v>
          </cell>
          <cell r="B161" t="str">
            <v>Usiminas</v>
          </cell>
          <cell r="C161" t="str">
            <v>Metals &amp; Mining</v>
          </cell>
          <cell r="D161" t="str">
            <v>Lucas Laghi</v>
          </cell>
          <cell r="E161">
            <v>45341</v>
          </cell>
          <cell r="F161" t="str">
            <v>Neutral</v>
          </cell>
          <cell r="H161" t="str">
            <v>BRL</v>
          </cell>
          <cell r="I161">
            <v>10</v>
          </cell>
          <cell r="J161">
            <v>0.14675400000000011</v>
          </cell>
          <cell r="K161">
            <v>0.1</v>
          </cell>
          <cell r="L161">
            <v>0.13783635452354939</v>
          </cell>
          <cell r="AE161">
            <v>27638.348000000002</v>
          </cell>
          <cell r="AF161">
            <v>1787.8299999999981</v>
          </cell>
          <cell r="AG161">
            <v>799.4359999999981</v>
          </cell>
          <cell r="AH161">
            <v>1861.4069999999981</v>
          </cell>
          <cell r="AI161">
            <v>1394.2059999999969</v>
          </cell>
          <cell r="AJ161">
            <v>1390.9260000000011</v>
          </cell>
          <cell r="AK161">
            <v>1253.0791079999999</v>
          </cell>
          <cell r="AL161">
            <v>40161.750999999997</v>
          </cell>
          <cell r="AM161">
            <v>6009.8329999999996</v>
          </cell>
          <cell r="AN161">
            <v>14843.272000000001</v>
          </cell>
          <cell r="AO161">
            <v>13612.314</v>
          </cell>
          <cell r="AP161">
            <v>23855.65</v>
          </cell>
          <cell r="AQ161">
            <v>6028.3769999999986</v>
          </cell>
          <cell r="AR161">
            <v>18.543999999999869</v>
          </cell>
          <cell r="AS161">
            <v>-2999.3515559900002</v>
          </cell>
          <cell r="AT161">
            <v>2291.9920647858398</v>
          </cell>
          <cell r="AU161">
            <v>2187.513163412134</v>
          </cell>
          <cell r="AV161">
            <v>-726.529</v>
          </cell>
          <cell r="AW161">
            <v>27269.468138736582</v>
          </cell>
          <cell r="AX161">
            <v>3135.016830973098</v>
          </cell>
          <cell r="AY161">
            <v>1584.49409568134</v>
          </cell>
          <cell r="AZ161">
            <v>2605.6160554054482</v>
          </cell>
          <cell r="BA161">
            <v>2425.6499197477551</v>
          </cell>
          <cell r="BB161">
            <v>1004.38864431933</v>
          </cell>
          <cell r="BC161">
            <v>1253.0791079999999</v>
          </cell>
          <cell r="BD161">
            <v>40815.373714884918</v>
          </cell>
          <cell r="BE161">
            <v>6445.4127746147233</v>
          </cell>
          <cell r="BF161">
            <v>15419.604106357299</v>
          </cell>
          <cell r="BG161">
            <v>13365.44783827112</v>
          </cell>
          <cell r="BH161">
            <v>24578.89382173392</v>
          </cell>
          <cell r="BI161">
            <v>6363.6275740655556</v>
          </cell>
          <cell r="BJ161">
            <v>-81.785200549167712</v>
          </cell>
          <cell r="BK161">
            <v>-1818.6621671941059</v>
          </cell>
          <cell r="BL161">
            <v>248.79607550194689</v>
          </cell>
          <cell r="BM161">
            <v>517.86339434803733</v>
          </cell>
          <cell r="BN161">
            <v>-281.14482258541238</v>
          </cell>
          <cell r="BO161">
            <v>28446.309395890468</v>
          </cell>
          <cell r="BP161">
            <v>3823.86146319504</v>
          </cell>
          <cell r="BQ161">
            <v>2232.2985074077692</v>
          </cell>
          <cell r="BR161">
            <v>3388.7688153845661</v>
          </cell>
          <cell r="BS161">
            <v>3188.391439930982</v>
          </cell>
          <cell r="BT161">
            <v>1263.154777870682</v>
          </cell>
          <cell r="BU161">
            <v>1253.0791079999999</v>
          </cell>
          <cell r="BV161">
            <v>42603.907120271848</v>
          </cell>
          <cell r="BW161">
            <v>7078.9302761894196</v>
          </cell>
          <cell r="BX161">
            <v>15956.683537357339</v>
          </cell>
          <cell r="BY161">
            <v>13919.01396018414</v>
          </cell>
          <cell r="BZ161">
            <v>25590.95143852476</v>
          </cell>
          <cell r="CA161">
            <v>6820.9608734326603</v>
          </cell>
          <cell r="CB161">
            <v>-257.96940275675928</v>
          </cell>
          <cell r="CC161">
            <v>-1567.8986527312129</v>
          </cell>
          <cell r="CD161">
            <v>809.07285588428931</v>
          </cell>
          <cell r="CE161">
            <v>1101.9017842147589</v>
          </cell>
          <cell r="CF161">
            <v>-251.0971610798324</v>
          </cell>
          <cell r="CG161">
            <v>29854.14275628722</v>
          </cell>
          <cell r="CH161">
            <v>4153.6564528007066</v>
          </cell>
          <cell r="CI161">
            <v>2531.278203365327</v>
          </cell>
          <cell r="CJ161">
            <v>3728.0294686671268</v>
          </cell>
          <cell r="CK161">
            <v>3503.8977008866718</v>
          </cell>
          <cell r="CL161">
            <v>1449.834942413564</v>
          </cell>
          <cell r="CM161">
            <v>1253.0791079999999</v>
          </cell>
          <cell r="CN161">
            <v>44664.15827785639</v>
          </cell>
          <cell r="CO161">
            <v>7795.5067267534987</v>
          </cell>
          <cell r="CP161">
            <v>16443.97425361507</v>
          </cell>
          <cell r="CQ161">
            <v>14589.365644690981</v>
          </cell>
          <cell r="CR161">
            <v>26724.997686470659</v>
          </cell>
          <cell r="CS161">
            <v>7278.72363839832</v>
          </cell>
          <cell r="CT161">
            <v>-516.78308835517873</v>
          </cell>
          <cell r="CU161">
            <v>-1549.168163923455</v>
          </cell>
          <cell r="CV161">
            <v>973.54546120888608</v>
          </cell>
          <cell r="CW161">
            <v>1270.949431350105</v>
          </cell>
          <cell r="CX161">
            <v>-315.78869446767061</v>
          </cell>
          <cell r="CY161">
            <v>31273.794487701631</v>
          </cell>
          <cell r="CZ161">
            <v>4413.2064059942459</v>
          </cell>
          <cell r="DA161">
            <v>2765.3051863208289</v>
          </cell>
          <cell r="DB161">
            <v>3998.6032553419591</v>
          </cell>
          <cell r="DC161">
            <v>3746.6407088628071</v>
          </cell>
          <cell r="DD161">
            <v>1607.3838810981481</v>
          </cell>
          <cell r="DE161">
            <v>1253.0791079999999</v>
          </cell>
          <cell r="DF161">
            <v>46890.98559387758</v>
          </cell>
          <cell r="DG161">
            <v>8324.3237570780111</v>
          </cell>
          <cell r="DH161">
            <v>16930.413802769868</v>
          </cell>
          <cell r="DI161">
            <v>15287.6118362001</v>
          </cell>
          <cell r="DJ161">
            <v>27969.92283196541</v>
          </cell>
          <cell r="DK161">
            <v>7748.1980252370686</v>
          </cell>
          <cell r="DL161">
            <v>-576.12573184094163</v>
          </cell>
          <cell r="DM161">
            <v>-1575.3245777325101</v>
          </cell>
          <cell r="DN161">
            <v>833.42952971078012</v>
          </cell>
          <cell r="DO161">
            <v>1152.733437971604</v>
          </cell>
          <cell r="DP161">
            <v>-362.45873560339089</v>
          </cell>
          <cell r="DQ161">
            <v>33120.781439513841</v>
          </cell>
          <cell r="DR161">
            <v>4943.3722713836723</v>
          </cell>
          <cell r="DS161">
            <v>3253.7156347600671</v>
          </cell>
          <cell r="DT161">
            <v>4523.4966699678071</v>
          </cell>
          <cell r="DU161">
            <v>4249.8779499662232</v>
          </cell>
          <cell r="DV161">
            <v>1889.8376932948299</v>
          </cell>
          <cell r="DW161">
            <v>1253.0791079999999</v>
          </cell>
          <cell r="DX161">
            <v>49469.666381341653</v>
          </cell>
          <cell r="DY161">
            <v>9117.4201169422213</v>
          </cell>
          <cell r="DZ161">
            <v>17481.281972960111</v>
          </cell>
          <cell r="EA161">
            <v>16044.80013123891</v>
          </cell>
          <cell r="EB161">
            <v>29457.914554985698</v>
          </cell>
          <cell r="EC161">
            <v>8245.7095039615997</v>
          </cell>
          <cell r="ED161">
            <v>-871.71061298062159</v>
          </cell>
          <cell r="EE161">
            <v>-1666.072861676769</v>
          </cell>
          <cell r="EF161">
            <v>1139.7218130086731</v>
          </cell>
          <cell r="EG161">
            <v>1479.843650436047</v>
          </cell>
          <cell r="EH161">
            <v>-401.84597027453702</v>
          </cell>
          <cell r="EI161">
            <v>34447.224667758397</v>
          </cell>
          <cell r="EJ161">
            <v>5152.5043704193922</v>
          </cell>
          <cell r="EK161">
            <v>3425.056628360328</v>
          </cell>
          <cell r="EL161">
            <v>4736.1527763323356</v>
          </cell>
          <cell r="EM161">
            <v>4437.3120170942366</v>
          </cell>
          <cell r="EN161">
            <v>2011.903941778022</v>
          </cell>
          <cell r="EO161">
            <v>1253.0791079999999</v>
          </cell>
          <cell r="EP161">
            <v>52104.39498995374</v>
          </cell>
          <cell r="EQ161">
            <v>10018.707420124179</v>
          </cell>
          <cell r="ER161">
            <v>18068.314072566529</v>
          </cell>
          <cell r="ES161">
            <v>16785.042349318199</v>
          </cell>
          <cell r="ET161">
            <v>30997.35907344002</v>
          </cell>
          <cell r="EU161">
            <v>8765.6182235444103</v>
          </cell>
          <cell r="EV161">
            <v>-1253.0891965797709</v>
          </cell>
          <cell r="EW161">
            <v>-1732.861693046975</v>
          </cell>
          <cell r="EX161">
            <v>1306.728521682116</v>
          </cell>
          <cell r="EY161">
            <v>1680.840949789264</v>
          </cell>
          <cell r="EZ161">
            <v>-472.4594233237076</v>
          </cell>
          <cell r="FA161">
            <v>35826.790959571343</v>
          </cell>
          <cell r="FB161">
            <v>5368.9790133766037</v>
          </cell>
          <cell r="FC161">
            <v>3585.2878893680859</v>
          </cell>
          <cell r="FD161">
            <v>4940.4114448105756</v>
          </cell>
          <cell r="FE161">
            <v>4623.4560169458136</v>
          </cell>
          <cell r="FF161">
            <v>2150.5034478269131</v>
          </cell>
          <cell r="FG161">
            <v>1253.0791079999999</v>
          </cell>
          <cell r="FH161">
            <v>54453.473309792636</v>
          </cell>
          <cell r="FI161">
            <v>10547.139889154119</v>
          </cell>
          <cell r="FJ161">
            <v>18683.531769707941</v>
          </cell>
          <cell r="FK161">
            <v>17107.092598334639</v>
          </cell>
          <cell r="FL161">
            <v>32644.886535822421</v>
          </cell>
          <cell r="FM161">
            <v>8858.3070660868252</v>
          </cell>
          <cell r="FN161">
            <v>-1688.8328230672921</v>
          </cell>
          <cell r="FO161">
            <v>-1802.327993346383</v>
          </cell>
          <cell r="FP161">
            <v>1356.244938533629</v>
          </cell>
          <cell r="FQ161">
            <v>1343.6213571631811</v>
          </cell>
          <cell r="FR161">
            <v>-502.97598544450551</v>
          </cell>
          <cell r="IM161">
            <v>7255.2489999999998</v>
          </cell>
          <cell r="IN161">
            <v>884.78799999999956</v>
          </cell>
          <cell r="IO161">
            <v>540.44699999999955</v>
          </cell>
          <cell r="IP161">
            <v>789.11699999999951</v>
          </cell>
          <cell r="IQ161">
            <v>782.76099999999951</v>
          </cell>
          <cell r="IR161">
            <v>474.13199999999961</v>
          </cell>
          <cell r="IS161">
            <v>1253.0791079999999</v>
          </cell>
          <cell r="IT161">
            <v>40203.759999999987</v>
          </cell>
          <cell r="IU161">
            <v>5836.7929999999997</v>
          </cell>
          <cell r="IV161">
            <v>13152.3</v>
          </cell>
          <cell r="IW161">
            <v>13753.308000000001</v>
          </cell>
          <cell r="IX161">
            <v>23642.844000000001</v>
          </cell>
          <cell r="IY161">
            <v>6231.6139999999996</v>
          </cell>
          <cell r="IZ161">
            <v>394.82099999999991</v>
          </cell>
          <cell r="JA161">
            <v>-580.46555598999998</v>
          </cell>
          <cell r="JD161">
            <v>-1.9E-2</v>
          </cell>
          <cell r="JE161">
            <v>6887.3960000000006</v>
          </cell>
          <cell r="JF161">
            <v>582.46500000000106</v>
          </cell>
          <cell r="JG161">
            <v>130.4570000000011</v>
          </cell>
          <cell r="JH161">
            <v>392.7710000000011</v>
          </cell>
          <cell r="JI161">
            <v>366.35899999999998</v>
          </cell>
          <cell r="JJ161">
            <v>254.2190000000011</v>
          </cell>
          <cell r="JK161">
            <v>1253.0791079999999</v>
          </cell>
          <cell r="JL161">
            <v>39738.726000000002</v>
          </cell>
          <cell r="JM161">
            <v>4940.6409999999996</v>
          </cell>
          <cell r="JN161">
            <v>13786.147999999999</v>
          </cell>
          <cell r="JO161">
            <v>13439.079</v>
          </cell>
          <cell r="JP161">
            <v>23709.817999999999</v>
          </cell>
          <cell r="JQ161">
            <v>6021.7690000000002</v>
          </cell>
          <cell r="JR161">
            <v>1081.1280000000011</v>
          </cell>
          <cell r="JS161">
            <v>-878.88599999999997</v>
          </cell>
          <cell r="JV161">
            <v>-651.19799999999998</v>
          </cell>
          <cell r="JW161">
            <v>6714.21</v>
          </cell>
          <cell r="JX161">
            <v>175.3559999999998</v>
          </cell>
          <cell r="JY161">
            <v>-244.65400000000031</v>
          </cell>
          <cell r="JZ161">
            <v>16.859999999999761</v>
          </cell>
          <cell r="KA161">
            <v>-19.914000000000001</v>
          </cell>
          <cell r="KB161">
            <v>-211.97600000000031</v>
          </cell>
          <cell r="KC161">
            <v>1253.0791079999999</v>
          </cell>
          <cell r="KD161">
            <v>40205.324000000001</v>
          </cell>
          <cell r="KE161">
            <v>5720.2960000000003</v>
          </cell>
          <cell r="KF161">
            <v>14427.105</v>
          </cell>
          <cell r="KG161">
            <v>14122.642</v>
          </cell>
          <cell r="KH161">
            <v>23446.307000000001</v>
          </cell>
          <cell r="KI161">
            <v>6192.2430000000004</v>
          </cell>
          <cell r="KJ161">
            <v>471.94700000000012</v>
          </cell>
          <cell r="KK161">
            <v>-886</v>
          </cell>
          <cell r="KN161">
            <v>-2.4E-2</v>
          </cell>
          <cell r="KO161">
            <v>6781.4930000000004</v>
          </cell>
          <cell r="KP161">
            <v>145.22100000000049</v>
          </cell>
          <cell r="KQ161">
            <v>373.18600000000038</v>
          </cell>
          <cell r="KR161">
            <v>662.65900000000045</v>
          </cell>
          <cell r="KS161">
            <v>265</v>
          </cell>
          <cell r="KT161">
            <v>874.55100000000039</v>
          </cell>
          <cell r="KU161">
            <v>1253.0791079999999</v>
          </cell>
          <cell r="KV161">
            <v>40161.750999999997</v>
          </cell>
          <cell r="KW161">
            <v>6009.8329999999996</v>
          </cell>
          <cell r="KX161">
            <v>14843.272000000001</v>
          </cell>
          <cell r="KY161">
            <v>13612.314</v>
          </cell>
          <cell r="KZ161">
            <v>23855.65</v>
          </cell>
          <cell r="LA161">
            <v>6028.3769999999986</v>
          </cell>
          <cell r="LB161">
            <v>18.543999999999869</v>
          </cell>
          <cell r="LC161">
            <v>-654</v>
          </cell>
          <cell r="LF161">
            <v>-75.287999999999997</v>
          </cell>
          <cell r="LG161">
            <v>6700.5763436380448</v>
          </cell>
          <cell r="LH161">
            <v>378.29993685532457</v>
          </cell>
          <cell r="LI161">
            <v>-6.4640509175964951</v>
          </cell>
          <cell r="LJ161">
            <v>245.8715730824035</v>
          </cell>
          <cell r="LK161">
            <v>209.72622911079199</v>
          </cell>
          <cell r="LL161">
            <v>38.154851242509856</v>
          </cell>
          <cell r="LM161">
            <v>1253.0791079999999</v>
          </cell>
          <cell r="LN161">
            <v>39891.286440759679</v>
          </cell>
          <cell r="LO161">
            <v>6330.0017239212111</v>
          </cell>
          <cell r="LP161">
            <v>14911.49170143608</v>
          </cell>
          <cell r="LQ161">
            <v>13296.96138047436</v>
          </cell>
          <cell r="LR161">
            <v>23893.804851242508</v>
          </cell>
          <cell r="LS161">
            <v>6065.9134759444369</v>
          </cell>
          <cell r="LT161">
            <v>-264.08824797677431</v>
          </cell>
          <cell r="LU161">
            <v>-468.20543311586732</v>
          </cell>
          <cell r="LX161">
            <v>0</v>
          </cell>
          <cell r="LY161">
            <v>6468.7038859407239</v>
          </cell>
          <cell r="LZ161">
            <v>601.91430491863412</v>
          </cell>
          <cell r="MA161">
            <v>244.23503096438839</v>
          </cell>
          <cell r="MB161">
            <v>497.73038988880182</v>
          </cell>
          <cell r="MC161">
            <v>450.2470748398739</v>
          </cell>
          <cell r="MD161">
            <v>172.5249041111542</v>
          </cell>
          <cell r="ME161">
            <v>1253.0791079999999</v>
          </cell>
          <cell r="MF161">
            <v>39785.201035126272</v>
          </cell>
          <cell r="MG161">
            <v>6631.8714538023432</v>
          </cell>
          <cell r="MH161">
            <v>15050.97380754424</v>
          </cell>
          <cell r="MI161">
            <v>13014.61389528582</v>
          </cell>
          <cell r="MJ161">
            <v>24039.62135948391</v>
          </cell>
          <cell r="MK161">
            <v>6142.9638149177072</v>
          </cell>
          <cell r="ML161">
            <v>-488.90763888463613</v>
          </cell>
          <cell r="MM161">
            <v>-466.66167555888819</v>
          </cell>
          <cell r="MP161">
            <v>-26.708395869756899</v>
          </cell>
          <cell r="MQ161">
            <v>6898.1310957158303</v>
          </cell>
          <cell r="MR161">
            <v>984.50798560101066</v>
          </cell>
          <cell r="MS161">
            <v>619.08927048338842</v>
          </cell>
          <cell r="MT161">
            <v>874.95582521164056</v>
          </cell>
          <cell r="MU161">
            <v>821.55753186330548</v>
          </cell>
          <cell r="MV161">
            <v>363.48060959379359</v>
          </cell>
          <cell r="MW161">
            <v>1253.0791079999999</v>
          </cell>
          <cell r="MX161">
            <v>40374.774309694563</v>
          </cell>
          <cell r="MY161">
            <v>6576.4287673495373</v>
          </cell>
          <cell r="MZ161">
            <v>15260.26012184956</v>
          </cell>
          <cell r="NA161">
            <v>13176.56292327319</v>
          </cell>
          <cell r="NB161">
            <v>24403.101969077699</v>
          </cell>
          <cell r="NC161">
            <v>6267.9592637853302</v>
          </cell>
          <cell r="ND161">
            <v>-308.46950356420712</v>
          </cell>
          <cell r="NE161">
            <v>-435.36563499101879</v>
          </cell>
          <cell r="NH161">
            <v>0</v>
          </cell>
          <cell r="NI161">
            <v>7202.05681344198</v>
          </cell>
          <cell r="NJ161">
            <v>1170.294603598124</v>
          </cell>
          <cell r="NK161">
            <v>727.63384515115513</v>
          </cell>
          <cell r="NL161">
            <v>987.05826722259758</v>
          </cell>
          <cell r="NM161">
            <v>944.11908393377962</v>
          </cell>
          <cell r="NN161">
            <v>430.22827937187208</v>
          </cell>
          <cell r="NO161">
            <v>1253.0791079999999</v>
          </cell>
          <cell r="NP161">
            <v>40815.373714884918</v>
          </cell>
          <cell r="NQ161">
            <v>6445.4127746147233</v>
          </cell>
          <cell r="NR161">
            <v>15419.604106357299</v>
          </cell>
          <cell r="NS161">
            <v>13365.44783827112</v>
          </cell>
          <cell r="NT161">
            <v>24578.89382173392</v>
          </cell>
          <cell r="NU161">
            <v>6363.6275740655556</v>
          </cell>
          <cell r="NV161">
            <v>-81.785200549167712</v>
          </cell>
          <cell r="NW161">
            <v>-448.42942352833148</v>
          </cell>
          <cell r="NZ161">
            <v>-254.4364267156555</v>
          </cell>
        </row>
        <row r="162">
          <cell r="A162" t="str">
            <v>VALE</v>
          </cell>
          <cell r="B162" t="str">
            <v>Vale</v>
          </cell>
          <cell r="C162" t="str">
            <v>Metals &amp; Mining</v>
          </cell>
          <cell r="D162" t="str">
            <v>Lucas Laghi</v>
          </cell>
          <cell r="E162">
            <v>45111</v>
          </cell>
          <cell r="F162" t="str">
            <v>Neutral</v>
          </cell>
          <cell r="G162" t="b">
            <v>0</v>
          </cell>
          <cell r="H162" t="str">
            <v>USD</v>
          </cell>
          <cell r="I162">
            <v>11</v>
          </cell>
          <cell r="J162">
            <v>0.1383812499999999</v>
          </cell>
          <cell r="K162">
            <v>7.4999999999999997E-2</v>
          </cell>
          <cell r="L162">
            <v>0.12579164771790391</v>
          </cell>
          <cell r="AE162">
            <v>41783</v>
          </cell>
          <cell r="AF162">
            <v>17694</v>
          </cell>
          <cell r="AG162">
            <v>15973</v>
          </cell>
          <cell r="AH162">
            <v>17275</v>
          </cell>
          <cell r="AI162">
            <v>19044</v>
          </cell>
          <cell r="AJ162">
            <v>8104</v>
          </cell>
          <cell r="AK162">
            <v>4273.5225455</v>
          </cell>
          <cell r="AL162">
            <v>94186</v>
          </cell>
          <cell r="AM162">
            <v>3660</v>
          </cell>
          <cell r="AN162">
            <v>60027</v>
          </cell>
          <cell r="AO162">
            <v>53205</v>
          </cell>
          <cell r="AP162">
            <v>39461</v>
          </cell>
          <cell r="AQ162">
            <v>13923</v>
          </cell>
          <cell r="AR162">
            <v>10263</v>
          </cell>
          <cell r="AS162">
            <v>5920</v>
          </cell>
          <cell r="AT162">
            <v>1940.434260089685</v>
          </cell>
          <cell r="AU162">
            <v>2922.4871748878909</v>
          </cell>
          <cell r="AV162">
            <v>5521</v>
          </cell>
          <cell r="AW162">
            <v>38089.429241883263</v>
          </cell>
          <cell r="AX162">
            <v>13677.79856871734</v>
          </cell>
          <cell r="AY162">
            <v>11576.84463062768</v>
          </cell>
          <cell r="AZ162">
            <v>16189.978040642471</v>
          </cell>
          <cell r="BA162">
            <v>14696.009630627679</v>
          </cell>
          <cell r="BB162">
            <v>9239.0587241148914</v>
          </cell>
          <cell r="BC162">
            <v>4273.5225455</v>
          </cell>
          <cell r="BD162">
            <v>89337.948664436204</v>
          </cell>
          <cell r="BE162">
            <v>3878.7068396730619</v>
          </cell>
          <cell r="BF162">
            <v>58551.603716065219</v>
          </cell>
          <cell r="BG162">
            <v>47688.622393306723</v>
          </cell>
          <cell r="BH162">
            <v>40220.365977508889</v>
          </cell>
          <cell r="BI162">
            <v>14545.95374321304</v>
          </cell>
          <cell r="BJ162">
            <v>10667.246903539981</v>
          </cell>
          <cell r="BK162">
            <v>5925.7687160652176</v>
          </cell>
          <cell r="BL162">
            <v>8221.1803475056804</v>
          </cell>
          <cell r="BM162">
            <v>8336.9828346540653</v>
          </cell>
          <cell r="BN162">
            <v>3914</v>
          </cell>
          <cell r="BO162">
            <v>37048.788977913668</v>
          </cell>
          <cell r="BP162">
            <v>12619.50783129565</v>
          </cell>
          <cell r="BQ162">
            <v>10316.65617972172</v>
          </cell>
          <cell r="BR162">
            <v>12874.667477323321</v>
          </cell>
          <cell r="BS162">
            <v>13359.155605063999</v>
          </cell>
          <cell r="BT162">
            <v>6429.3078696087496</v>
          </cell>
          <cell r="BU162">
            <v>4273.5225455</v>
          </cell>
          <cell r="BV162">
            <v>91273.68686148405</v>
          </cell>
          <cell r="BW162">
            <v>3549.3586732210001</v>
          </cell>
          <cell r="BX162">
            <v>61102.588937455534</v>
          </cell>
          <cell r="BY162">
            <v>46679.002257952379</v>
          </cell>
          <cell r="BZ162">
            <v>43133.577770563032</v>
          </cell>
          <cell r="CA162">
            <v>15664.650672559559</v>
          </cell>
          <cell r="CB162">
            <v>12115.29199933856</v>
          </cell>
          <cell r="CC162">
            <v>5593.4846467325806</v>
          </cell>
          <cell r="CD162">
            <v>2875.9328547953091</v>
          </cell>
          <cell r="CE162">
            <v>2737.3076424535302</v>
          </cell>
          <cell r="CF162">
            <v>2807.0787847490319</v>
          </cell>
          <cell r="CG162">
            <v>37897.960473971201</v>
          </cell>
          <cell r="CH162">
            <v>12542.727961951239</v>
          </cell>
          <cell r="CI162">
            <v>10178.57585811742</v>
          </cell>
          <cell r="CJ162">
            <v>12968.176545672821</v>
          </cell>
          <cell r="CK162">
            <v>13353.631363524961</v>
          </cell>
          <cell r="CL162">
            <v>6756.2921934610586</v>
          </cell>
          <cell r="CM162">
            <v>4273.5225455</v>
          </cell>
          <cell r="CN162">
            <v>93880.432187973594</v>
          </cell>
          <cell r="CO162">
            <v>3463.295129647629</v>
          </cell>
          <cell r="CP162">
            <v>63505.245777602569</v>
          </cell>
          <cell r="CQ162">
            <v>46002.936426724518</v>
          </cell>
          <cell r="CR162">
            <v>46382.607467313137</v>
          </cell>
          <cell r="CS162">
            <v>16780.193141670468</v>
          </cell>
          <cell r="CT162">
            <v>13316.898012022841</v>
          </cell>
          <cell r="CU162">
            <v>5577.7123455545661</v>
          </cell>
          <cell r="CV162">
            <v>3112.857531192788</v>
          </cell>
          <cell r="CW162">
            <v>3047.1058765260841</v>
          </cell>
          <cell r="CX162">
            <v>2818.619679801584</v>
          </cell>
          <cell r="CY162">
            <v>38514.373941592246</v>
          </cell>
          <cell r="CZ162">
            <v>12068.947649317441</v>
          </cell>
          <cell r="DA162">
            <v>9641.3568840247153</v>
          </cell>
          <cell r="DB162">
            <v>12556.046798124769</v>
          </cell>
          <cell r="DC162">
            <v>12941.26092630395</v>
          </cell>
          <cell r="DD162">
            <v>6619.5793237263624</v>
          </cell>
          <cell r="DE162">
            <v>4273.5225455</v>
          </cell>
          <cell r="DF162">
            <v>97351.218532964558</v>
          </cell>
          <cell r="DG162">
            <v>4418.5173709448809</v>
          </cell>
          <cell r="DH162">
            <v>65708.551468953257</v>
          </cell>
          <cell r="DI162">
            <v>46176.758843040647</v>
          </cell>
          <cell r="DJ162">
            <v>49646.473499369327</v>
          </cell>
          <cell r="DK162">
            <v>17880.835088396459</v>
          </cell>
          <cell r="DL162">
            <v>13462.317717451569</v>
          </cell>
          <cell r="DM162">
            <v>5503.2097336299157</v>
          </cell>
          <cell r="DN162">
            <v>3993.131356979748</v>
          </cell>
          <cell r="DO162">
            <v>3992.4279538172559</v>
          </cell>
          <cell r="DP162">
            <v>2721.8728419440022</v>
          </cell>
          <cell r="DQ162">
            <v>40869.313593202387</v>
          </cell>
          <cell r="DR162">
            <v>13167.516088832979</v>
          </cell>
          <cell r="DS162">
            <v>10679.776345961591</v>
          </cell>
          <cell r="DT162">
            <v>14004.814009571681</v>
          </cell>
          <cell r="DU162">
            <v>14094.170101149381</v>
          </cell>
          <cell r="DV162">
            <v>6329.4367362922239</v>
          </cell>
          <cell r="DW162">
            <v>4273.5225455</v>
          </cell>
          <cell r="DX162">
            <v>100869.44244645179</v>
          </cell>
          <cell r="DY162">
            <v>5508.2922811713088</v>
          </cell>
          <cell r="DZ162">
            <v>67610.645703727248</v>
          </cell>
          <cell r="EA162">
            <v>47070.535311593507</v>
          </cell>
          <cell r="EB162">
            <v>52239.273760622251</v>
          </cell>
          <cell r="EC162">
            <v>18944.132686388821</v>
          </cell>
          <cell r="ED162">
            <v>13435.84040521751</v>
          </cell>
          <cell r="EE162">
            <v>5316.4879899617863</v>
          </cell>
          <cell r="EF162">
            <v>4374.3971920988442</v>
          </cell>
          <cell r="EG162">
            <v>4516.9559767364217</v>
          </cell>
          <cell r="EH162">
            <v>3062.7926784878919</v>
          </cell>
          <cell r="EI162">
            <v>43323.684816274887</v>
          </cell>
          <cell r="EJ162">
            <v>14338.589710341141</v>
          </cell>
          <cell r="EK162">
            <v>11790.10964872721</v>
          </cell>
          <cell r="EL162">
            <v>15209.67090139504</v>
          </cell>
          <cell r="EM162">
            <v>15303.34135623327</v>
          </cell>
          <cell r="EN162">
            <v>7118.7142326335425</v>
          </cell>
          <cell r="EO162">
            <v>4273.5225455</v>
          </cell>
          <cell r="EP162">
            <v>104444.53334377659</v>
          </cell>
          <cell r="EQ162">
            <v>6681.2185400831677</v>
          </cell>
          <cell r="ER162">
            <v>69465.938995866105</v>
          </cell>
          <cell r="ES162">
            <v>47644.605607269557</v>
          </cell>
          <cell r="ET162">
            <v>55204.700791107869</v>
          </cell>
          <cell r="EU162">
            <v>20017.837686317798</v>
          </cell>
          <cell r="EV162">
            <v>13336.619146234631</v>
          </cell>
          <cell r="EW162">
            <v>5368.5249996449174</v>
          </cell>
          <cell r="EX162">
            <v>4891.2850193888989</v>
          </cell>
          <cell r="EY162">
            <v>5026.5131648600518</v>
          </cell>
          <cell r="EZ162">
            <v>3431.1252319005098</v>
          </cell>
          <cell r="FA162">
            <v>46155.686573758721</v>
          </cell>
          <cell r="FB162">
            <v>15765.124209931009</v>
          </cell>
          <cell r="FC162">
            <v>13155.439323090141</v>
          </cell>
          <cell r="FD162">
            <v>16666.155600485079</v>
          </cell>
          <cell r="FE162">
            <v>16765.077079567069</v>
          </cell>
          <cell r="FF162">
            <v>8151.9259065742772</v>
          </cell>
          <cell r="FG162">
            <v>4273.5225455</v>
          </cell>
          <cell r="FH162">
            <v>108331.6767251276</v>
          </cell>
          <cell r="FI162">
            <v>9409.4147382215633</v>
          </cell>
          <cell r="FJ162">
            <v>70009.074863295187</v>
          </cell>
          <cell r="FK162">
            <v>47917.752166200917</v>
          </cell>
          <cell r="FL162">
            <v>58777.93798399462</v>
          </cell>
          <cell r="FM162">
            <v>20017.837686317798</v>
          </cell>
          <cell r="FN162">
            <v>10608.422948096229</v>
          </cell>
          <cell r="FO162">
            <v>4152.7736239060196</v>
          </cell>
          <cell r="FP162">
            <v>7909.0097515342713</v>
          </cell>
          <cell r="FQ162">
            <v>7017.6399283465362</v>
          </cell>
          <cell r="FR162">
            <v>3792.4730223151269</v>
          </cell>
          <cell r="IM162">
            <v>8434</v>
          </cell>
          <cell r="IN162">
            <v>3485</v>
          </cell>
          <cell r="IO162">
            <v>3031</v>
          </cell>
          <cell r="IP162">
            <v>3537</v>
          </cell>
          <cell r="IQ162">
            <v>3687</v>
          </cell>
          <cell r="IR162">
            <v>1878</v>
          </cell>
          <cell r="IS162">
            <v>4273.5225455</v>
          </cell>
          <cell r="IT162">
            <v>87547</v>
          </cell>
          <cell r="IU162">
            <v>4758</v>
          </cell>
          <cell r="IV162">
            <v>56479</v>
          </cell>
          <cell r="IW162">
            <v>48666</v>
          </cell>
          <cell r="IX162">
            <v>37346</v>
          </cell>
          <cell r="IY162">
            <v>12984</v>
          </cell>
          <cell r="IZ162">
            <v>8226</v>
          </cell>
          <cell r="JA162">
            <v>1130</v>
          </cell>
          <cell r="JD162">
            <v>1798</v>
          </cell>
          <cell r="JE162">
            <v>9673</v>
          </cell>
          <cell r="JF162">
            <v>3733</v>
          </cell>
          <cell r="JG162">
            <v>3366</v>
          </cell>
          <cell r="JH162">
            <v>3651</v>
          </cell>
          <cell r="JI162">
            <v>4145</v>
          </cell>
          <cell r="JJ162">
            <v>928</v>
          </cell>
          <cell r="JK162">
            <v>4273.5225455</v>
          </cell>
          <cell r="JL162">
            <v>91517</v>
          </cell>
          <cell r="JM162">
            <v>5029</v>
          </cell>
          <cell r="JN162">
            <v>59667</v>
          </cell>
          <cell r="JO162">
            <v>51226</v>
          </cell>
          <cell r="JP162">
            <v>38812</v>
          </cell>
          <cell r="JQ162">
            <v>13937</v>
          </cell>
          <cell r="JR162">
            <v>8908</v>
          </cell>
          <cell r="JS162">
            <v>1208</v>
          </cell>
          <cell r="JV162">
            <v>5</v>
          </cell>
          <cell r="JW162">
            <v>10623</v>
          </cell>
          <cell r="JX162">
            <v>4314</v>
          </cell>
          <cell r="JY162">
            <v>3702</v>
          </cell>
          <cell r="JZ162">
            <v>4056</v>
          </cell>
          <cell r="KA162">
            <v>4483</v>
          </cell>
          <cell r="KB162">
            <v>2857</v>
          </cell>
          <cell r="KC162">
            <v>4273.5225455</v>
          </cell>
          <cell r="KD162">
            <v>88989</v>
          </cell>
          <cell r="KE162">
            <v>4027</v>
          </cell>
          <cell r="KF162">
            <v>58333</v>
          </cell>
          <cell r="KG162">
            <v>49502</v>
          </cell>
          <cell r="KH162">
            <v>37990</v>
          </cell>
          <cell r="KI162">
            <v>14036</v>
          </cell>
          <cell r="KJ162">
            <v>10009</v>
          </cell>
          <cell r="KK162">
            <v>1464</v>
          </cell>
          <cell r="KN162">
            <v>1678</v>
          </cell>
          <cell r="KO162">
            <v>13054</v>
          </cell>
          <cell r="KP162">
            <v>6163</v>
          </cell>
          <cell r="KQ162">
            <v>5875</v>
          </cell>
          <cell r="KR162">
            <v>6032</v>
          </cell>
          <cell r="KS162">
            <v>6730</v>
          </cell>
          <cell r="KT162">
            <v>2442</v>
          </cell>
          <cell r="KU162">
            <v>4273.5225455</v>
          </cell>
          <cell r="KV162">
            <v>94186</v>
          </cell>
          <cell r="KW162">
            <v>3660</v>
          </cell>
          <cell r="KX162">
            <v>60027</v>
          </cell>
          <cell r="KY162">
            <v>53205</v>
          </cell>
          <cell r="KZ162">
            <v>39461</v>
          </cell>
          <cell r="LA162">
            <v>13923</v>
          </cell>
          <cell r="LB162">
            <v>10263</v>
          </cell>
          <cell r="LC162">
            <v>2118</v>
          </cell>
          <cell r="LF162">
            <v>2040</v>
          </cell>
        </row>
        <row r="163">
          <cell r="A163" t="str">
            <v>VALE3</v>
          </cell>
          <cell r="B163" t="str">
            <v>Vale</v>
          </cell>
          <cell r="C163" t="str">
            <v>Metals &amp; Mining</v>
          </cell>
          <cell r="D163" t="str">
            <v>Lucas Laghi</v>
          </cell>
          <cell r="E163">
            <v>45111</v>
          </cell>
          <cell r="F163" t="str">
            <v>Neutral</v>
          </cell>
          <cell r="G163" t="b">
            <v>0</v>
          </cell>
          <cell r="H163" t="str">
            <v>USD</v>
          </cell>
          <cell r="I163">
            <v>66</v>
          </cell>
          <cell r="J163">
            <v>0.1383812499999999</v>
          </cell>
          <cell r="K163">
            <v>7.4999999999999997E-2</v>
          </cell>
          <cell r="L163">
            <v>0.12579164771790391</v>
          </cell>
          <cell r="AE163">
            <v>41783</v>
          </cell>
          <cell r="AF163">
            <v>17694</v>
          </cell>
          <cell r="AG163">
            <v>15973</v>
          </cell>
          <cell r="AH163">
            <v>17275</v>
          </cell>
          <cell r="AI163">
            <v>19044</v>
          </cell>
          <cell r="AJ163">
            <v>8104</v>
          </cell>
          <cell r="AK163">
            <v>4273.5225455</v>
          </cell>
          <cell r="AL163">
            <v>94186</v>
          </cell>
          <cell r="AM163">
            <v>3660</v>
          </cell>
          <cell r="AN163">
            <v>60027</v>
          </cell>
          <cell r="AO163">
            <v>53205</v>
          </cell>
          <cell r="AP163">
            <v>39461</v>
          </cell>
          <cell r="AQ163">
            <v>13923</v>
          </cell>
          <cell r="AR163">
            <v>10263</v>
          </cell>
          <cell r="AS163">
            <v>5920</v>
          </cell>
          <cell r="AT163">
            <v>1940.434260089685</v>
          </cell>
          <cell r="AU163">
            <v>2922.4871748878909</v>
          </cell>
          <cell r="AV163">
            <v>5521</v>
          </cell>
          <cell r="AW163">
            <v>38089.429241883263</v>
          </cell>
          <cell r="AX163">
            <v>13677.79856871734</v>
          </cell>
          <cell r="AY163">
            <v>11576.84463062768</v>
          </cell>
          <cell r="AZ163">
            <v>16189.978040642471</v>
          </cell>
          <cell r="BA163">
            <v>14696.009630627679</v>
          </cell>
          <cell r="BB163">
            <v>9239.0587241148914</v>
          </cell>
          <cell r="BC163">
            <v>4273.5225455</v>
          </cell>
          <cell r="BD163">
            <v>89337.948664436204</v>
          </cell>
          <cell r="BE163">
            <v>3878.7068396730619</v>
          </cell>
          <cell r="BF163">
            <v>58551.603716065219</v>
          </cell>
          <cell r="BG163">
            <v>47688.622393306723</v>
          </cell>
          <cell r="BH163">
            <v>40220.365977508889</v>
          </cell>
          <cell r="BI163">
            <v>14545.95374321304</v>
          </cell>
          <cell r="BJ163">
            <v>10667.246903539981</v>
          </cell>
          <cell r="BK163">
            <v>5925.7687160652176</v>
          </cell>
          <cell r="BL163">
            <v>8221.1803475056804</v>
          </cell>
          <cell r="BM163">
            <v>8336.9828346540653</v>
          </cell>
          <cell r="BN163">
            <v>3914</v>
          </cell>
          <cell r="BO163">
            <v>37048.788977913668</v>
          </cell>
          <cell r="BP163">
            <v>12619.50783129565</v>
          </cell>
          <cell r="BQ163">
            <v>10316.65617972172</v>
          </cell>
          <cell r="BR163">
            <v>12874.667477323321</v>
          </cell>
          <cell r="BS163">
            <v>13359.155605063999</v>
          </cell>
          <cell r="BT163">
            <v>6429.3078696087496</v>
          </cell>
          <cell r="BU163">
            <v>4273.5225455</v>
          </cell>
          <cell r="BV163">
            <v>91273.68686148405</v>
          </cell>
          <cell r="BW163">
            <v>3549.3586732210001</v>
          </cell>
          <cell r="BX163">
            <v>61102.588937455534</v>
          </cell>
          <cell r="BY163">
            <v>46679.002257952379</v>
          </cell>
          <cell r="BZ163">
            <v>43133.577770563032</v>
          </cell>
          <cell r="CA163">
            <v>15664.650672559559</v>
          </cell>
          <cell r="CB163">
            <v>12115.29199933856</v>
          </cell>
          <cell r="CC163">
            <v>5593.4846467325806</v>
          </cell>
          <cell r="CD163">
            <v>2875.9328547953091</v>
          </cell>
          <cell r="CE163">
            <v>2737.3076424535302</v>
          </cell>
          <cell r="CF163">
            <v>2807.0787847490319</v>
          </cell>
          <cell r="CG163">
            <v>37897.960473971201</v>
          </cell>
          <cell r="CH163">
            <v>12542.727961951239</v>
          </cell>
          <cell r="CI163">
            <v>10178.57585811742</v>
          </cell>
          <cell r="CJ163">
            <v>12968.176545672821</v>
          </cell>
          <cell r="CK163">
            <v>13353.631363524961</v>
          </cell>
          <cell r="CL163">
            <v>6756.2921934610586</v>
          </cell>
          <cell r="CM163">
            <v>4273.5225455</v>
          </cell>
          <cell r="CN163">
            <v>93880.432187973594</v>
          </cell>
          <cell r="CO163">
            <v>3463.295129647629</v>
          </cell>
          <cell r="CP163">
            <v>63505.245777602569</v>
          </cell>
          <cell r="CQ163">
            <v>46002.936426724518</v>
          </cell>
          <cell r="CR163">
            <v>46382.607467313137</v>
          </cell>
          <cell r="CS163">
            <v>16780.193141670468</v>
          </cell>
          <cell r="CT163">
            <v>13316.898012022841</v>
          </cell>
          <cell r="CU163">
            <v>5577.7123455545661</v>
          </cell>
          <cell r="CV163">
            <v>3112.857531192788</v>
          </cell>
          <cell r="CW163">
            <v>3047.1058765260841</v>
          </cell>
          <cell r="CX163">
            <v>2818.619679801584</v>
          </cell>
          <cell r="CY163">
            <v>38514.373941592246</v>
          </cell>
          <cell r="CZ163">
            <v>12068.947649317441</v>
          </cell>
          <cell r="DA163">
            <v>9641.3568840247153</v>
          </cell>
          <cell r="DB163">
            <v>12556.046798124769</v>
          </cell>
          <cell r="DC163">
            <v>12941.26092630395</v>
          </cell>
          <cell r="DD163">
            <v>6619.5793237263624</v>
          </cell>
          <cell r="DE163">
            <v>4273.5225455</v>
          </cell>
          <cell r="DF163">
            <v>97351.218532964558</v>
          </cell>
          <cell r="DG163">
            <v>4418.5173709448809</v>
          </cell>
          <cell r="DH163">
            <v>65708.551468953257</v>
          </cell>
          <cell r="DI163">
            <v>46176.758843040647</v>
          </cell>
          <cell r="DJ163">
            <v>49646.473499369327</v>
          </cell>
          <cell r="DK163">
            <v>17880.835088396459</v>
          </cell>
          <cell r="DL163">
            <v>13462.317717451569</v>
          </cell>
          <cell r="DM163">
            <v>5503.2097336299157</v>
          </cell>
          <cell r="DN163">
            <v>3993.131356979748</v>
          </cell>
          <cell r="DO163">
            <v>3992.4279538172559</v>
          </cell>
          <cell r="DP163">
            <v>2721.8728419440022</v>
          </cell>
          <cell r="DQ163">
            <v>40869.313593202387</v>
          </cell>
          <cell r="DR163">
            <v>13167.516088832979</v>
          </cell>
          <cell r="DS163">
            <v>10679.776345961591</v>
          </cell>
          <cell r="DT163">
            <v>14004.814009571681</v>
          </cell>
          <cell r="DU163">
            <v>14094.170101149381</v>
          </cell>
          <cell r="DV163">
            <v>6329.4367362922239</v>
          </cell>
          <cell r="DW163">
            <v>4273.5225455</v>
          </cell>
          <cell r="DX163">
            <v>100869.44244645179</v>
          </cell>
          <cell r="DY163">
            <v>5508.2922811713088</v>
          </cell>
          <cell r="DZ163">
            <v>67610.645703727248</v>
          </cell>
          <cell r="EA163">
            <v>47070.535311593507</v>
          </cell>
          <cell r="EB163">
            <v>52239.273760622251</v>
          </cell>
          <cell r="EC163">
            <v>18944.132686388821</v>
          </cell>
          <cell r="ED163">
            <v>13435.84040521751</v>
          </cell>
          <cell r="EE163">
            <v>5316.4879899617863</v>
          </cell>
          <cell r="EF163">
            <v>4374.3971920988442</v>
          </cell>
          <cell r="EG163">
            <v>4516.9559767364217</v>
          </cell>
          <cell r="EH163">
            <v>3062.7926784878919</v>
          </cell>
          <cell r="EI163">
            <v>43323.684816274887</v>
          </cell>
          <cell r="EJ163">
            <v>14338.589710341141</v>
          </cell>
          <cell r="EK163">
            <v>11790.10964872721</v>
          </cell>
          <cell r="EL163">
            <v>15209.67090139504</v>
          </cell>
          <cell r="EM163">
            <v>15303.34135623327</v>
          </cell>
          <cell r="EN163">
            <v>7118.7142326335425</v>
          </cell>
          <cell r="EO163">
            <v>4273.5225455</v>
          </cell>
          <cell r="EP163">
            <v>104444.53334377659</v>
          </cell>
          <cell r="EQ163">
            <v>6681.2185400831677</v>
          </cell>
          <cell r="ER163">
            <v>69465.938995866105</v>
          </cell>
          <cell r="ES163">
            <v>47644.605607269557</v>
          </cell>
          <cell r="ET163">
            <v>55204.700791107869</v>
          </cell>
          <cell r="EU163">
            <v>20017.837686317798</v>
          </cell>
          <cell r="EV163">
            <v>13336.619146234631</v>
          </cell>
          <cell r="EW163">
            <v>5368.5249996449174</v>
          </cell>
          <cell r="EX163">
            <v>4891.2850193888989</v>
          </cell>
          <cell r="EY163">
            <v>5026.5131648600518</v>
          </cell>
          <cell r="EZ163">
            <v>3431.1252319005098</v>
          </cell>
          <cell r="FA163">
            <v>46155.686573758721</v>
          </cell>
          <cell r="FB163">
            <v>15765.124209931009</v>
          </cell>
          <cell r="FC163">
            <v>13155.439323090141</v>
          </cell>
          <cell r="FD163">
            <v>16666.155600485079</v>
          </cell>
          <cell r="FE163">
            <v>16765.077079567069</v>
          </cell>
          <cell r="FF163">
            <v>8151.9259065742772</v>
          </cell>
          <cell r="FG163">
            <v>4273.5225455</v>
          </cell>
          <cell r="FH163">
            <v>108331.6767251276</v>
          </cell>
          <cell r="FI163">
            <v>9409.4147382215633</v>
          </cell>
          <cell r="FJ163">
            <v>70009.074863295187</v>
          </cell>
          <cell r="FK163">
            <v>47917.752166200917</v>
          </cell>
          <cell r="FL163">
            <v>58777.93798399462</v>
          </cell>
          <cell r="FM163">
            <v>20017.837686317798</v>
          </cell>
          <cell r="FN163">
            <v>10608.422948096229</v>
          </cell>
          <cell r="FO163">
            <v>4152.7736239060196</v>
          </cell>
          <cell r="FP163">
            <v>7909.0097515342713</v>
          </cell>
          <cell r="FQ163">
            <v>7017.6399283465362</v>
          </cell>
          <cell r="FR163">
            <v>3792.4730223151269</v>
          </cell>
          <cell r="IM163">
            <v>8434</v>
          </cell>
          <cell r="IN163">
            <v>3485</v>
          </cell>
          <cell r="IO163">
            <v>3031</v>
          </cell>
          <cell r="IP163">
            <v>3537</v>
          </cell>
          <cell r="IQ163">
            <v>3687</v>
          </cell>
          <cell r="IR163">
            <v>1878</v>
          </cell>
          <cell r="IS163">
            <v>4273.5225455</v>
          </cell>
          <cell r="IT163">
            <v>87547</v>
          </cell>
          <cell r="IU163">
            <v>4758</v>
          </cell>
          <cell r="IV163">
            <v>56479</v>
          </cell>
          <cell r="IW163">
            <v>48666</v>
          </cell>
          <cell r="IX163">
            <v>37346</v>
          </cell>
          <cell r="IY163">
            <v>12984</v>
          </cell>
          <cell r="IZ163">
            <v>8226</v>
          </cell>
          <cell r="JA163">
            <v>1130</v>
          </cell>
          <cell r="JD163">
            <v>1798</v>
          </cell>
          <cell r="JE163">
            <v>9673</v>
          </cell>
          <cell r="JF163">
            <v>3733</v>
          </cell>
          <cell r="JG163">
            <v>3366</v>
          </cell>
          <cell r="JH163">
            <v>3651</v>
          </cell>
          <cell r="JI163">
            <v>4145</v>
          </cell>
          <cell r="JJ163">
            <v>928</v>
          </cell>
          <cell r="JK163">
            <v>4273.5225455</v>
          </cell>
          <cell r="JL163">
            <v>91517</v>
          </cell>
          <cell r="JM163">
            <v>5029</v>
          </cell>
          <cell r="JN163">
            <v>59667</v>
          </cell>
          <cell r="JO163">
            <v>51226</v>
          </cell>
          <cell r="JP163">
            <v>38812</v>
          </cell>
          <cell r="JQ163">
            <v>13937</v>
          </cell>
          <cell r="JR163">
            <v>8908</v>
          </cell>
          <cell r="JS163">
            <v>1208</v>
          </cell>
          <cell r="JV163">
            <v>5</v>
          </cell>
          <cell r="JW163">
            <v>10623</v>
          </cell>
          <cell r="JX163">
            <v>4314</v>
          </cell>
          <cell r="JY163">
            <v>3702</v>
          </cell>
          <cell r="JZ163">
            <v>4056</v>
          </cell>
          <cell r="KA163">
            <v>4483</v>
          </cell>
          <cell r="KB163">
            <v>2857</v>
          </cell>
          <cell r="KC163">
            <v>4273.5225455</v>
          </cell>
          <cell r="KD163">
            <v>88989</v>
          </cell>
          <cell r="KE163">
            <v>4027</v>
          </cell>
          <cell r="KF163">
            <v>58333</v>
          </cell>
          <cell r="KG163">
            <v>49502</v>
          </cell>
          <cell r="KH163">
            <v>37990</v>
          </cell>
          <cell r="KI163">
            <v>14036</v>
          </cell>
          <cell r="KJ163">
            <v>10009</v>
          </cell>
          <cell r="KK163">
            <v>1464</v>
          </cell>
          <cell r="KN163">
            <v>1678</v>
          </cell>
          <cell r="KO163">
            <v>13054</v>
          </cell>
          <cell r="KP163">
            <v>6163</v>
          </cell>
          <cell r="KQ163">
            <v>5875</v>
          </cell>
          <cell r="KR163">
            <v>6032</v>
          </cell>
          <cell r="KS163">
            <v>6730</v>
          </cell>
          <cell r="KT163">
            <v>2442</v>
          </cell>
          <cell r="KU163">
            <v>4273.5225455</v>
          </cell>
          <cell r="KV163">
            <v>94186</v>
          </cell>
          <cell r="KW163">
            <v>3660</v>
          </cell>
          <cell r="KX163">
            <v>60027</v>
          </cell>
          <cell r="KY163">
            <v>53205</v>
          </cell>
          <cell r="KZ163">
            <v>39461</v>
          </cell>
          <cell r="LA163">
            <v>13923</v>
          </cell>
          <cell r="LB163">
            <v>10263</v>
          </cell>
          <cell r="LC163">
            <v>2118</v>
          </cell>
          <cell r="LF163">
            <v>2040</v>
          </cell>
        </row>
        <row r="164">
          <cell r="A164" t="str">
            <v>VAMO3</v>
          </cell>
          <cell r="B164" t="str">
            <v>Vamos</v>
          </cell>
          <cell r="C164" t="str">
            <v>Transportation</v>
          </cell>
          <cell r="D164" t="str">
            <v>Pedro Bruno</v>
          </cell>
          <cell r="E164">
            <v>45509</v>
          </cell>
          <cell r="F164" t="str">
            <v>Buy</v>
          </cell>
          <cell r="G164" t="b">
            <v>0</v>
          </cell>
          <cell r="H164" t="str">
            <v>BRL</v>
          </cell>
          <cell r="I164">
            <v>15</v>
          </cell>
          <cell r="J164">
            <v>0.14771149690062599</v>
          </cell>
          <cell r="K164">
            <v>0.14043593357568579</v>
          </cell>
          <cell r="L164">
            <v>0.11346565969519561</v>
          </cell>
          <cell r="AE164">
            <v>6085.483493217298</v>
          </cell>
          <cell r="AG164">
            <v>2083.9647461366399</v>
          </cell>
          <cell r="AH164">
            <v>2668.1546712212589</v>
          </cell>
          <cell r="AI164">
            <v>2668.1546712212589</v>
          </cell>
          <cell r="AJ164">
            <v>586.9896416612728</v>
          </cell>
          <cell r="AK164">
            <v>1104.3245690000001</v>
          </cell>
          <cell r="AL164">
            <v>20808.826000000001</v>
          </cell>
          <cell r="AM164">
            <v>2294.0120000000002</v>
          </cell>
          <cell r="AN164">
            <v>13381.557000000001</v>
          </cell>
          <cell r="AO164">
            <v>16073.531000000001</v>
          </cell>
          <cell r="AP164">
            <v>4735.2950000000001</v>
          </cell>
          <cell r="AQ164">
            <v>11717.008</v>
          </cell>
          <cell r="AR164">
            <v>9422.996000000001</v>
          </cell>
          <cell r="AS164">
            <v>2374.189908919996</v>
          </cell>
          <cell r="AT164">
            <v>-1315.428488828966</v>
          </cell>
          <cell r="AU164">
            <v>1103.9186416612749</v>
          </cell>
          <cell r="AV164">
            <v>247.3</v>
          </cell>
          <cell r="AW164">
            <v>7712.2864848914687</v>
          </cell>
          <cell r="AY164">
            <v>2895.3515453897621</v>
          </cell>
          <cell r="AZ164">
            <v>3714.7529401200468</v>
          </cell>
          <cell r="BA164">
            <v>3714.7529401200468</v>
          </cell>
          <cell r="BB164">
            <v>852.86404661689721</v>
          </cell>
          <cell r="BC164">
            <v>1104.3245690000001</v>
          </cell>
          <cell r="BD164">
            <v>23602.218059483639</v>
          </cell>
          <cell r="BE164">
            <v>2335.6063400836802</v>
          </cell>
          <cell r="BF164">
            <v>16326.257410824661</v>
          </cell>
          <cell r="BG164">
            <v>18578.69005948363</v>
          </cell>
          <cell r="BH164">
            <v>5023.5280000000002</v>
          </cell>
          <cell r="BI164">
            <v>14068.370840868631</v>
          </cell>
          <cell r="BJ164">
            <v>11732.76450078495</v>
          </cell>
          <cell r="BK164">
            <v>4558.5348933573032</v>
          </cell>
          <cell r="BL164">
            <v>247.04036378105391</v>
          </cell>
          <cell r="BM164">
            <v>1203.704386700578</v>
          </cell>
          <cell r="BN164">
            <v>764.53852350900604</v>
          </cell>
          <cell r="BO164">
            <v>8931.2791778071132</v>
          </cell>
          <cell r="BQ164">
            <v>3351.4314744122362</v>
          </cell>
          <cell r="BR164">
            <v>4698.3477108052703</v>
          </cell>
          <cell r="BS164">
            <v>4698.3477108052703</v>
          </cell>
          <cell r="BT164">
            <v>1029.1673712868001</v>
          </cell>
          <cell r="BU164">
            <v>1104.3245690000001</v>
          </cell>
          <cell r="BV164">
            <v>27320.732140932621</v>
          </cell>
          <cell r="BW164">
            <v>1700.321241345576</v>
          </cell>
          <cell r="BX164">
            <v>20677.65913247459</v>
          </cell>
          <cell r="BY164">
            <v>21782.62045528922</v>
          </cell>
          <cell r="BZ164">
            <v>5538.1116856434001</v>
          </cell>
          <cell r="CA164">
            <v>17176.511590868631</v>
          </cell>
          <cell r="CB164">
            <v>15476.190349523051</v>
          </cell>
          <cell r="CC164">
            <v>6216.2815000000001</v>
          </cell>
          <cell r="CD164">
            <v>-1689.9216578405569</v>
          </cell>
          <cell r="CE164">
            <v>-120.7014130947036</v>
          </cell>
          <cell r="CF164">
            <v>514.58368564339992</v>
          </cell>
          <cell r="CG164">
            <v>10771.17058436962</v>
          </cell>
          <cell r="CI164">
            <v>4168.1194704040427</v>
          </cell>
          <cell r="CJ164">
            <v>6080.8029401579424</v>
          </cell>
          <cell r="CK164">
            <v>6080.8029401579424</v>
          </cell>
          <cell r="CL164">
            <v>1245.008438039667</v>
          </cell>
          <cell r="CM164">
            <v>1104.3245690000001</v>
          </cell>
          <cell r="CN164">
            <v>31676.648100876679</v>
          </cell>
          <cell r="CO164">
            <v>1275.242831037232</v>
          </cell>
          <cell r="CP164">
            <v>25099.776912632671</v>
          </cell>
          <cell r="CQ164">
            <v>25516.03219621344</v>
          </cell>
          <cell r="CR164">
            <v>6160.6159046632329</v>
          </cell>
          <cell r="CS164">
            <v>20723.78044243166</v>
          </cell>
          <cell r="CT164">
            <v>19448.537611394429</v>
          </cell>
          <cell r="CU164">
            <v>7094.5377031260759</v>
          </cell>
          <cell r="CV164">
            <v>-1442.6445828076371</v>
          </cell>
          <cell r="CW164">
            <v>197.42580871148951</v>
          </cell>
          <cell r="CX164">
            <v>622.50421901983327</v>
          </cell>
          <cell r="CY164">
            <v>13213.796974142469</v>
          </cell>
          <cell r="DA164">
            <v>4985.948320055586</v>
          </cell>
          <cell r="DB164">
            <v>7558.6754536004346</v>
          </cell>
          <cell r="DC164">
            <v>7558.6754536004346</v>
          </cell>
          <cell r="DD164">
            <v>1446.636121698642</v>
          </cell>
          <cell r="DE164">
            <v>1104.3245690000001</v>
          </cell>
          <cell r="DF164">
            <v>36792.838097394488</v>
          </cell>
          <cell r="DG164">
            <v>1802.8602371929569</v>
          </cell>
          <cell r="DH164">
            <v>29125.655086607101</v>
          </cell>
          <cell r="DI164">
            <v>29908.90413188194</v>
          </cell>
          <cell r="DJ164">
            <v>6883.9339655125532</v>
          </cell>
          <cell r="DK164">
            <v>24724.068487691871</v>
          </cell>
          <cell r="DL164">
            <v>22921.208250498908</v>
          </cell>
          <cell r="DM164">
            <v>8000.5760905204043</v>
          </cell>
          <cell r="DN164">
            <v>-475.14515998886992</v>
          </cell>
          <cell r="DO164">
            <v>1250.935467005045</v>
          </cell>
          <cell r="DP164">
            <v>723.31806084932077</v>
          </cell>
          <cell r="DQ164">
            <v>16998.77114474788</v>
          </cell>
          <cell r="DS164">
            <v>5850.0580086193841</v>
          </cell>
          <cell r="DT164">
            <v>9126.6942058626828</v>
          </cell>
          <cell r="DU164">
            <v>9126.6942058626828</v>
          </cell>
          <cell r="DV164">
            <v>1641.309143124284</v>
          </cell>
          <cell r="DW164">
            <v>1104.3245690000001</v>
          </cell>
          <cell r="DX164">
            <v>43514.25413977079</v>
          </cell>
          <cell r="DY164">
            <v>3226.9562558999951</v>
          </cell>
          <cell r="DZ164">
            <v>33376.835673318208</v>
          </cell>
          <cell r="EA164">
            <v>36219.992888477173</v>
          </cell>
          <cell r="EB164">
            <v>7294.2612512936248</v>
          </cell>
          <cell r="EC164">
            <v>30133.019399238539</v>
          </cell>
          <cell r="ED164">
            <v>26906.063143338539</v>
          </cell>
          <cell r="EE164">
            <v>10817.90182309334</v>
          </cell>
          <cell r="EF164">
            <v>-29.48298710785139</v>
          </cell>
          <cell r="EG164">
            <v>2655.0778760502508</v>
          </cell>
          <cell r="EH164">
            <v>1230.9818573432131</v>
          </cell>
          <cell r="EI164">
            <v>18278.069144636109</v>
          </cell>
          <cell r="EK164">
            <v>6441.4701519028376</v>
          </cell>
          <cell r="EL164">
            <v>10530.132521884319</v>
          </cell>
          <cell r="EM164">
            <v>10530.132521884319</v>
          </cell>
          <cell r="EN164">
            <v>1790.463065311739</v>
          </cell>
          <cell r="EO164">
            <v>1104.3245690000001</v>
          </cell>
          <cell r="EP164">
            <v>48550.076623068868</v>
          </cell>
          <cell r="EQ164">
            <v>5757.2563197381296</v>
          </cell>
          <cell r="ER164">
            <v>35739.525395823017</v>
          </cell>
          <cell r="ES164">
            <v>40808.199605447313</v>
          </cell>
          <cell r="ET164">
            <v>7741.8770176215576</v>
          </cell>
          <cell r="EU164">
            <v>34771.742096978363</v>
          </cell>
          <cell r="EV164">
            <v>29014.485777240221</v>
          </cell>
          <cell r="EW164">
            <v>9277.4453954796409</v>
          </cell>
          <cell r="EX164">
            <v>2251.0115457508418</v>
          </cell>
          <cell r="EY164">
            <v>3873.1473628219392</v>
          </cell>
          <cell r="EZ164">
            <v>1342.847298983804</v>
          </cell>
          <cell r="FA164">
            <v>18051.065421731179</v>
          </cell>
          <cell r="FC164">
            <v>6476.4007407344234</v>
          </cell>
          <cell r="FD164">
            <v>10854.492601722741</v>
          </cell>
          <cell r="FE164">
            <v>10854.492601722741</v>
          </cell>
          <cell r="FF164">
            <v>1623.5505931958689</v>
          </cell>
          <cell r="FG164">
            <v>1104.3245690000001</v>
          </cell>
          <cell r="FH164">
            <v>51454.035540599871</v>
          </cell>
          <cell r="FI164">
            <v>8976.1471179178789</v>
          </cell>
          <cell r="FJ164">
            <v>35588.291627409279</v>
          </cell>
          <cell r="FK164">
            <v>43712.158522978323</v>
          </cell>
          <cell r="FL164">
            <v>7741.8770176215576</v>
          </cell>
          <cell r="FM164">
            <v>37900.06554107093</v>
          </cell>
          <cell r="FN164">
            <v>28923.918423153049</v>
          </cell>
          <cell r="FO164">
            <v>6256.6468881851433</v>
          </cell>
          <cell r="FP164">
            <v>4923.6848096883023</v>
          </cell>
          <cell r="FQ164">
            <v>4842.441391375618</v>
          </cell>
          <cell r="FR164">
            <v>1623.5505931958689</v>
          </cell>
          <cell r="IM164">
            <v>1682.3130000000001</v>
          </cell>
          <cell r="IO164">
            <v>541.69072124757929</v>
          </cell>
          <cell r="IP164">
            <v>659.15903083488922</v>
          </cell>
          <cell r="IQ164">
            <v>659.15903083488922</v>
          </cell>
          <cell r="IR164">
            <v>169.12562033633969</v>
          </cell>
          <cell r="IS164">
            <v>1025.39797</v>
          </cell>
          <cell r="IT164">
            <v>18090.992999999999</v>
          </cell>
          <cell r="IU164">
            <v>2289.6909999999998</v>
          </cell>
          <cell r="IV164">
            <v>12351.727999999999</v>
          </cell>
          <cell r="IW164">
            <v>14289.067999999999</v>
          </cell>
          <cell r="IX164">
            <v>3801.9250000000002</v>
          </cell>
          <cell r="IY164">
            <v>9417.9290000000001</v>
          </cell>
          <cell r="IZ164">
            <v>7128.2380000000003</v>
          </cell>
          <cell r="JA164">
            <v>646.41103074</v>
          </cell>
          <cell r="JD164">
            <v>0</v>
          </cell>
          <cell r="JE164">
            <v>1468.918964816289</v>
          </cell>
          <cell r="JG164">
            <v>523.57651316648241</v>
          </cell>
          <cell r="JH164">
            <v>665.21767733980289</v>
          </cell>
          <cell r="JI164">
            <v>665.21767733980289</v>
          </cell>
          <cell r="JJ164">
            <v>106.59951718069409</v>
          </cell>
          <cell r="JK164">
            <v>1025.39797</v>
          </cell>
          <cell r="JL164">
            <v>18384.449000000001</v>
          </cell>
          <cell r="JM164">
            <v>1343.029</v>
          </cell>
          <cell r="JN164">
            <v>12600.087</v>
          </cell>
          <cell r="JO164">
            <v>14472.335999999999</v>
          </cell>
          <cell r="JP164">
            <v>3912.1129999999998</v>
          </cell>
          <cell r="JQ164">
            <v>10509.165999999999</v>
          </cell>
          <cell r="JR164">
            <v>9166.1370000000006</v>
          </cell>
          <cell r="JS164">
            <v>530.78670695000005</v>
          </cell>
          <cell r="JV164">
            <v>229.32400000000001</v>
          </cell>
          <cell r="JW164">
            <v>1481.5131140331041</v>
          </cell>
          <cell r="JY164">
            <v>535.8830824220413</v>
          </cell>
          <cell r="JZ164">
            <v>682.74208746894465</v>
          </cell>
          <cell r="KA164">
            <v>682.74208746894465</v>
          </cell>
          <cell r="KB164">
            <v>115.801020853875</v>
          </cell>
          <cell r="KC164">
            <v>1104.3245690000001</v>
          </cell>
          <cell r="KD164">
            <v>19219.164000000001</v>
          </cell>
          <cell r="KE164">
            <v>1663.396</v>
          </cell>
          <cell r="KF164">
            <v>12705.914000000001</v>
          </cell>
          <cell r="KG164">
            <v>14340.383</v>
          </cell>
          <cell r="KH164">
            <v>4878.7809999999999</v>
          </cell>
          <cell r="KI164">
            <v>10415.299999999999</v>
          </cell>
          <cell r="KJ164">
            <v>8751.9039999999986</v>
          </cell>
          <cell r="KK164">
            <v>423.45634550000102</v>
          </cell>
          <cell r="KN164">
            <v>17.975999999999999</v>
          </cell>
          <cell r="KO164">
            <v>1452.7384143679039</v>
          </cell>
          <cell r="KQ164">
            <v>482.81442930053709</v>
          </cell>
          <cell r="KR164">
            <v>661.03587557762262</v>
          </cell>
          <cell r="KS164">
            <v>661.03587557762262</v>
          </cell>
          <cell r="KT164">
            <v>195.46348329036411</v>
          </cell>
          <cell r="KU164">
            <v>1104.3245690000001</v>
          </cell>
          <cell r="KV164">
            <v>20808.826000000001</v>
          </cell>
          <cell r="KW164">
            <v>2294.0120000000002</v>
          </cell>
          <cell r="KX164">
            <v>13381.557000000001</v>
          </cell>
          <cell r="KY164">
            <v>16073.531000000001</v>
          </cell>
          <cell r="KZ164">
            <v>4735.2950000000001</v>
          </cell>
          <cell r="LA164">
            <v>11717.008</v>
          </cell>
          <cell r="LB164">
            <v>9422.996000000001</v>
          </cell>
          <cell r="LC164">
            <v>773.53582572999494</v>
          </cell>
          <cell r="LF164">
            <v>0</v>
          </cell>
          <cell r="LG164">
            <v>1726.1110000829631</v>
          </cell>
          <cell r="LI164">
            <v>640.86582439249105</v>
          </cell>
          <cell r="LJ164">
            <v>819.77177468988691</v>
          </cell>
          <cell r="LK164">
            <v>819.77177468988691</v>
          </cell>
          <cell r="LL164">
            <v>183.033249352491</v>
          </cell>
          <cell r="LM164">
            <v>1104.3245690000001</v>
          </cell>
          <cell r="LN164">
            <v>22334.960999999999</v>
          </cell>
          <cell r="LO164">
            <v>2447.9859999999999</v>
          </cell>
          <cell r="LP164">
            <v>14694.811</v>
          </cell>
          <cell r="LQ164">
            <v>17445.082999999999</v>
          </cell>
          <cell r="LR164">
            <v>4889.8780000000006</v>
          </cell>
          <cell r="LS164">
            <v>12656.644</v>
          </cell>
          <cell r="LT164">
            <v>10208.657999999999</v>
          </cell>
          <cell r="LU164">
            <v>1638.41721162005</v>
          </cell>
          <cell r="LX164">
            <v>1.8260000000000001</v>
          </cell>
          <cell r="LY164">
            <v>1883.2549533823039</v>
          </cell>
          <cell r="MA164">
            <v>680.04555611781359</v>
          </cell>
          <cell r="MB164">
            <v>875.74050569000019</v>
          </cell>
          <cell r="MC164">
            <v>875.74050569000019</v>
          </cell>
          <cell r="MD164">
            <v>205.4662737554001</v>
          </cell>
          <cell r="ME164">
            <v>1104.3245690000001</v>
          </cell>
          <cell r="MF164">
            <v>22657.784</v>
          </cell>
          <cell r="MG164">
            <v>2087.5219999999999</v>
          </cell>
          <cell r="MH164">
            <v>15350.111999999999</v>
          </cell>
          <cell r="MI164">
            <v>17634.256000000001</v>
          </cell>
          <cell r="MJ164">
            <v>5023.5280000000002</v>
          </cell>
          <cell r="MK164">
            <v>13195.962</v>
          </cell>
          <cell r="ML164">
            <v>11108.44</v>
          </cell>
          <cell r="MM164">
            <v>1175.3</v>
          </cell>
          <cell r="MP164">
            <v>298.34800000000001</v>
          </cell>
          <cell r="MQ164">
            <v>1998.555457941093</v>
          </cell>
          <cell r="MS164">
            <v>761.83974366596112</v>
          </cell>
          <cell r="MT164">
            <v>969.06625566596108</v>
          </cell>
          <cell r="MU164">
            <v>969.06625566596108</v>
          </cell>
          <cell r="MV164">
            <v>217.8927908810723</v>
          </cell>
          <cell r="MW164">
            <v>1104.3245690000001</v>
          </cell>
          <cell r="MX164">
            <v>23116.211592271829</v>
          </cell>
          <cell r="MY164">
            <v>2192.0592870441319</v>
          </cell>
          <cell r="MZ164">
            <v>15838.265524046879</v>
          </cell>
          <cell r="NA164">
            <v>18092.683592271831</v>
          </cell>
          <cell r="NB164">
            <v>5023.5280000000002</v>
          </cell>
          <cell r="NC164">
            <v>13620.480752940721</v>
          </cell>
          <cell r="ND164">
            <v>11428.42146589659</v>
          </cell>
          <cell r="NE164">
            <v>849.03750588144612</v>
          </cell>
          <cell r="NH164">
            <v>217.8927908810723</v>
          </cell>
          <cell r="NI164">
            <v>2104.3650734851099</v>
          </cell>
          <cell r="NK164">
            <v>812.60042121349545</v>
          </cell>
          <cell r="NL164">
            <v>1050.1744040741989</v>
          </cell>
          <cell r="NM164">
            <v>1050.1744040741989</v>
          </cell>
          <cell r="NN164">
            <v>246.47173262793379</v>
          </cell>
          <cell r="NO164">
            <v>1104.3245690000001</v>
          </cell>
          <cell r="NP164">
            <v>23602.218059483639</v>
          </cell>
          <cell r="NQ164">
            <v>2335.6063400836802</v>
          </cell>
          <cell r="NR164">
            <v>16326.257410824661</v>
          </cell>
          <cell r="NS164">
            <v>18578.69005948363</v>
          </cell>
          <cell r="NT164">
            <v>5023.5280000000002</v>
          </cell>
          <cell r="NU164">
            <v>14068.370840868631</v>
          </cell>
          <cell r="NV164">
            <v>11732.76450078495</v>
          </cell>
          <cell r="NW164">
            <v>895.78017585580653</v>
          </cell>
          <cell r="NZ164">
            <v>246.47173262793379</v>
          </cell>
          <cell r="QU164">
            <v>19522.061163434621</v>
          </cell>
          <cell r="QW164">
            <v>6767.4997844176196</v>
          </cell>
          <cell r="QX164">
            <v>11127.06550877526</v>
          </cell>
          <cell r="QY164">
            <v>11127.06550877526</v>
          </cell>
          <cell r="QZ164">
            <v>1716.608775019768</v>
          </cell>
          <cell r="RA164">
            <v>1104.3245690000001</v>
          </cell>
          <cell r="RB164">
            <v>56285.740060520417</v>
          </cell>
          <cell r="RC164">
            <v>11977.50902793939</v>
          </cell>
          <cell r="RD164">
            <v>36930.789804530097</v>
          </cell>
          <cell r="RE164">
            <v>48543.863042898869</v>
          </cell>
          <cell r="RF164">
            <v>7741.8770176215576</v>
          </cell>
          <cell r="RG164">
            <v>42244.100085960148</v>
          </cell>
          <cell r="RH164">
            <v>30266.59105802076</v>
          </cell>
          <cell r="RI164">
            <v>8688.0690897784298</v>
          </cell>
          <cell r="RJ164">
            <v>3707.6821297969291</v>
          </cell>
          <cell r="RK164">
            <v>4717.9706850412786</v>
          </cell>
          <cell r="RL164">
            <v>1716.608775019768</v>
          </cell>
        </row>
        <row r="165">
          <cell r="A165" t="str">
            <v>VBBR3</v>
          </cell>
          <cell r="B165" t="str">
            <v>Vibra Energia</v>
          </cell>
          <cell r="C165" t="str">
            <v>Oil, Gas &amp; Petrochemicals</v>
          </cell>
          <cell r="D165" t="str">
            <v>Regis Cardoso</v>
          </cell>
          <cell r="E165">
            <v>45319</v>
          </cell>
          <cell r="F165" t="str">
            <v>Buy</v>
          </cell>
          <cell r="G165" t="b">
            <v>0</v>
          </cell>
          <cell r="H165" t="str">
            <v>BRL</v>
          </cell>
          <cell r="I165">
            <v>33</v>
          </cell>
          <cell r="J165">
            <v>0.13874109589041131</v>
          </cell>
          <cell r="K165">
            <v>0.10299999999999999</v>
          </cell>
          <cell r="L165">
            <v>0.1175127671232879</v>
          </cell>
          <cell r="AE165">
            <v>162947</v>
          </cell>
          <cell r="AF165">
            <v>8361</v>
          </cell>
          <cell r="AG165">
            <v>7579</v>
          </cell>
          <cell r="AH165">
            <v>8850</v>
          </cell>
          <cell r="AI165">
            <v>4994</v>
          </cell>
          <cell r="AJ165">
            <v>4766</v>
          </cell>
          <cell r="AK165">
            <v>1165</v>
          </cell>
          <cell r="AL165">
            <v>43481</v>
          </cell>
          <cell r="AM165">
            <v>6666</v>
          </cell>
          <cell r="AN165">
            <v>6954</v>
          </cell>
          <cell r="AO165">
            <v>27750</v>
          </cell>
          <cell r="AP165">
            <v>15731</v>
          </cell>
          <cell r="AQ165">
            <v>16829</v>
          </cell>
          <cell r="AR165">
            <v>10156</v>
          </cell>
          <cell r="AS165">
            <v>-1109</v>
          </cell>
          <cell r="AT165">
            <v>2937</v>
          </cell>
          <cell r="AU165">
            <v>4260</v>
          </cell>
          <cell r="AV165">
            <v>401</v>
          </cell>
          <cell r="AW165">
            <v>167771.1669064509</v>
          </cell>
          <cell r="AX165">
            <v>8688.7650806657512</v>
          </cell>
          <cell r="AY165">
            <v>8626.3996703876346</v>
          </cell>
          <cell r="AZ165">
            <v>10545.17203726263</v>
          </cell>
          <cell r="BA165">
            <v>5940.5903610563391</v>
          </cell>
          <cell r="BB165">
            <v>5150.3166826464467</v>
          </cell>
          <cell r="BC165">
            <v>1165</v>
          </cell>
          <cell r="BD165">
            <v>47177.888554522273</v>
          </cell>
          <cell r="BE165">
            <v>8787.5833675721969</v>
          </cell>
          <cell r="BF165">
            <v>8053.3276331250008</v>
          </cell>
          <cell r="BG165">
            <v>28543.298544934401</v>
          </cell>
          <cell r="BH165">
            <v>18634.590009587871</v>
          </cell>
          <cell r="BI165">
            <v>17403.97590264085</v>
          </cell>
          <cell r="BJ165">
            <v>8674.3925350686495</v>
          </cell>
          <cell r="BK165">
            <v>-1124.0999999999999</v>
          </cell>
          <cell r="BL165">
            <v>2414.614635386486</v>
          </cell>
          <cell r="BM165">
            <v>3842.3341379899298</v>
          </cell>
          <cell r="BN165">
            <v>2249.7266730585779</v>
          </cell>
          <cell r="BO165">
            <v>163826.18860583831</v>
          </cell>
          <cell r="BP165">
            <v>9325.7589419545366</v>
          </cell>
          <cell r="BQ165">
            <v>4993.7877468978486</v>
          </cell>
          <cell r="BR165">
            <v>6075.2212099677199</v>
          </cell>
          <cell r="BS165">
            <v>6200.2598180819614</v>
          </cell>
          <cell r="BT165">
            <v>2687.412530811057</v>
          </cell>
          <cell r="BU165">
            <v>1165</v>
          </cell>
          <cell r="BV165">
            <v>49672.644572104873</v>
          </cell>
          <cell r="BW165">
            <v>11548.115813471821</v>
          </cell>
          <cell r="BX165">
            <v>8328.3218213476612</v>
          </cell>
          <cell r="BY165">
            <v>29945.60704403037</v>
          </cell>
          <cell r="BZ165">
            <v>19727.037528074499</v>
          </cell>
          <cell r="CA165">
            <v>19255.77945424588</v>
          </cell>
          <cell r="CB165">
            <v>7765.6636407740634</v>
          </cell>
          <cell r="CC165">
            <v>-1422.8276512925299</v>
          </cell>
          <cell r="CD165">
            <v>3594.638155774875</v>
          </cell>
          <cell r="CE165">
            <v>2503.6939066190089</v>
          </cell>
          <cell r="CF165">
            <v>1594.965012324423</v>
          </cell>
          <cell r="CG165">
            <v>144086.1011519164</v>
          </cell>
          <cell r="CH165">
            <v>10026.59157399845</v>
          </cell>
          <cell r="CI165">
            <v>5487.2209903679222</v>
          </cell>
          <cell r="CJ165">
            <v>6576.6671218480042</v>
          </cell>
          <cell r="CK165">
            <v>6695.4549368895114</v>
          </cell>
          <cell r="CL165">
            <v>3152.7752943010141</v>
          </cell>
          <cell r="CM165">
            <v>1165</v>
          </cell>
          <cell r="CN165">
            <v>51422.628094448693</v>
          </cell>
          <cell r="CO165">
            <v>14926.91529790293</v>
          </cell>
          <cell r="CP165">
            <v>8693.913024422438</v>
          </cell>
          <cell r="CQ165">
            <v>29803.925389793581</v>
          </cell>
          <cell r="CR165">
            <v>21618.702704655108</v>
          </cell>
          <cell r="CS165">
            <v>20741.36481066854</v>
          </cell>
          <cell r="CT165">
            <v>5872.4495127656046</v>
          </cell>
          <cell r="CU165">
            <v>-1521.437334554859</v>
          </cell>
          <cell r="CV165">
            <v>4012.2664838817732</v>
          </cell>
          <cell r="CW165">
            <v>3154.3242457288629</v>
          </cell>
          <cell r="CX165">
            <v>1261.110117720405</v>
          </cell>
          <cell r="CY165">
            <v>152392.40901822509</v>
          </cell>
          <cell r="CZ165">
            <v>10596.04485308374</v>
          </cell>
          <cell r="DA165">
            <v>5818.4969808883634</v>
          </cell>
          <cell r="DB165">
            <v>6951.2136821541808</v>
          </cell>
          <cell r="DC165">
            <v>7077.9271475466066</v>
          </cell>
          <cell r="DD165">
            <v>3491.9931520885871</v>
          </cell>
          <cell r="DE165">
            <v>1165</v>
          </cell>
          <cell r="DF165">
            <v>55312.985443693899</v>
          </cell>
          <cell r="DG165">
            <v>17545.408070222151</v>
          </cell>
          <cell r="DH165">
            <v>9041.6695453993343</v>
          </cell>
          <cell r="DI165">
            <v>31599.086847785638</v>
          </cell>
          <cell r="DJ165">
            <v>23713.89859590826</v>
          </cell>
          <cell r="DK165">
            <v>21888.781442639822</v>
          </cell>
          <cell r="DL165">
            <v>4401.3733724176673</v>
          </cell>
          <cell r="DM165">
            <v>-1546.873222242712</v>
          </cell>
          <cell r="DN165">
            <v>3588.4224054489509</v>
          </cell>
          <cell r="DO165">
            <v>2867.8734011833731</v>
          </cell>
          <cell r="DP165">
            <v>1396.7972608354351</v>
          </cell>
          <cell r="DQ165">
            <v>161210.40476682939</v>
          </cell>
          <cell r="DR165">
            <v>11201.863203424011</v>
          </cell>
          <cell r="DS165">
            <v>5180.1564022064194</v>
          </cell>
          <cell r="DT165">
            <v>6356.5650115228691</v>
          </cell>
          <cell r="DU165">
            <v>6483.5732548077704</v>
          </cell>
          <cell r="DV165">
            <v>3177.5856202254581</v>
          </cell>
          <cell r="DW165">
            <v>1165</v>
          </cell>
          <cell r="DX165">
            <v>55288.593983429688</v>
          </cell>
          <cell r="DY165">
            <v>16930.819807853011</v>
          </cell>
          <cell r="DZ165">
            <v>9403.3363272153074</v>
          </cell>
          <cell r="EA165">
            <v>29668.144015386151</v>
          </cell>
          <cell r="EB165">
            <v>25620.44996804354</v>
          </cell>
          <cell r="EC165">
            <v>20105.719764423309</v>
          </cell>
          <cell r="ED165">
            <v>3232.899956570302</v>
          </cell>
          <cell r="EE165">
            <v>-1604.475391132424</v>
          </cell>
          <cell r="EF165">
            <v>3039.7631543695761</v>
          </cell>
          <cell r="EG165">
            <v>2439.5076639375488</v>
          </cell>
          <cell r="EH165">
            <v>1271.0342480901841</v>
          </cell>
          <cell r="EI165">
            <v>170570.8806532672</v>
          </cell>
          <cell r="EJ165">
            <v>11844.188765971319</v>
          </cell>
          <cell r="EK165">
            <v>5569.5693402970664</v>
          </cell>
          <cell r="EL165">
            <v>6790.7004139861738</v>
          </cell>
          <cell r="EM165">
            <v>6913.8076215905676</v>
          </cell>
          <cell r="EN165">
            <v>3550.3995678790329</v>
          </cell>
          <cell r="EO165">
            <v>1165</v>
          </cell>
          <cell r="EP165">
            <v>58756.024030328503</v>
          </cell>
          <cell r="EQ165">
            <v>19721.154968565948</v>
          </cell>
          <cell r="ER165">
            <v>9779.4697803039198</v>
          </cell>
          <cell r="ES165">
            <v>31005.334321557541</v>
          </cell>
          <cell r="ET165">
            <v>27750.689708770959</v>
          </cell>
          <cell r="EU165">
            <v>21396.42286477171</v>
          </cell>
          <cell r="EV165">
            <v>1733.267896205758</v>
          </cell>
          <cell r="EW165">
            <v>-1663.664526777718</v>
          </cell>
          <cell r="EX165">
            <v>3380.3734428490811</v>
          </cell>
          <cell r="EY165">
            <v>2919.7918875161572</v>
          </cell>
          <cell r="EZ165">
            <v>1420.1598271516129</v>
          </cell>
          <cell r="FA165">
            <v>180513.22349355111</v>
          </cell>
          <cell r="FB165">
            <v>12525.72490077719</v>
          </cell>
          <cell r="FC165">
            <v>6964.9928761042765</v>
          </cell>
          <cell r="FD165">
            <v>8225.19519274095</v>
          </cell>
          <cell r="FE165">
            <v>8363.3865182580412</v>
          </cell>
          <cell r="FF165">
            <v>4590.6935169159397</v>
          </cell>
          <cell r="FG165">
            <v>1165</v>
          </cell>
          <cell r="FH165">
            <v>65896.466200212744</v>
          </cell>
          <cell r="FI165">
            <v>25718.362528033489</v>
          </cell>
          <cell r="FJ165">
            <v>10170.648571516071</v>
          </cell>
          <cell r="FK165">
            <v>35391.360381292223</v>
          </cell>
          <cell r="FL165">
            <v>30505.105818920529</v>
          </cell>
          <cell r="FM165">
            <v>25745.15955477412</v>
          </cell>
          <cell r="FN165">
            <v>84.797026740634465</v>
          </cell>
          <cell r="FO165">
            <v>-1651.381107848825</v>
          </cell>
          <cell r="FP165">
            <v>3824.314247227137</v>
          </cell>
          <cell r="FQ165">
            <v>3484.7482762315021</v>
          </cell>
          <cell r="FR165">
            <v>1836.2774067663761</v>
          </cell>
        </row>
        <row r="166">
          <cell r="A166" t="str">
            <v>VITT3</v>
          </cell>
          <cell r="B166" t="str">
            <v>Vittia</v>
          </cell>
          <cell r="C166" t="str">
            <v>Agribusiness</v>
          </cell>
          <cell r="D166" t="str">
            <v>Leonardo Alencar</v>
          </cell>
          <cell r="E166">
            <v>45412</v>
          </cell>
          <cell r="F166" t="str">
            <v>Buy</v>
          </cell>
          <cell r="G166" t="b">
            <v>0</v>
          </cell>
          <cell r="H166" t="str">
            <v>BRL</v>
          </cell>
          <cell r="I166">
            <v>8.6999999999999993</v>
          </cell>
          <cell r="J166">
            <v>0.1618</v>
          </cell>
          <cell r="K166">
            <v>0.1047301423009622</v>
          </cell>
          <cell r="L166">
            <v>0.1496569886547518</v>
          </cell>
          <cell r="M166">
            <v>851.19100000000003</v>
          </cell>
          <cell r="N166">
            <v>326.471</v>
          </cell>
          <cell r="O166">
            <v>181.26900000000001</v>
          </cell>
          <cell r="P166">
            <v>229.8005</v>
          </cell>
          <cell r="R166">
            <v>147.48595739999999</v>
          </cell>
          <cell r="S166">
            <v>154.714</v>
          </cell>
          <cell r="T166">
            <v>958.47099999999989</v>
          </cell>
          <cell r="U166">
            <v>88.63</v>
          </cell>
          <cell r="V166">
            <v>242.89</v>
          </cell>
          <cell r="W166">
            <v>378.08</v>
          </cell>
          <cell r="X166">
            <v>580.39099999999996</v>
          </cell>
          <cell r="Y166">
            <v>228.23500000000001</v>
          </cell>
          <cell r="Z166">
            <v>139.60499999999999</v>
          </cell>
          <cell r="AA166">
            <v>69.564438183333337</v>
          </cell>
          <cell r="AB166">
            <v>77.969843105700974</v>
          </cell>
          <cell r="AC166">
            <v>67.183333105700981</v>
          </cell>
          <cell r="AD166">
            <v>18.627400000000002</v>
          </cell>
          <cell r="AE166">
            <v>756.10900000000004</v>
          </cell>
          <cell r="AF166">
            <v>275.18299999999999</v>
          </cell>
          <cell r="AG166">
            <v>98.978000000000051</v>
          </cell>
          <cell r="AH166">
            <v>139.51700000000011</v>
          </cell>
          <cell r="AJ166">
            <v>104.7186294581588</v>
          </cell>
          <cell r="AK166">
            <v>154.714</v>
          </cell>
          <cell r="AL166">
            <v>925.75700000000006</v>
          </cell>
          <cell r="AM166">
            <v>82.828999999999994</v>
          </cell>
          <cell r="AN166">
            <v>279.20299999999997</v>
          </cell>
          <cell r="AO166">
            <v>305.38499999999999</v>
          </cell>
          <cell r="AP166">
            <v>620.37199999999996</v>
          </cell>
          <cell r="AQ166">
            <v>167.54900000000001</v>
          </cell>
          <cell r="AR166">
            <v>84.720000000000013</v>
          </cell>
          <cell r="AS166">
            <v>54.330999999999989</v>
          </cell>
          <cell r="AT166">
            <v>126.6570000000001</v>
          </cell>
          <cell r="AU166">
            <v>129.51162945815881</v>
          </cell>
          <cell r="AV166">
            <v>30.123000000000001</v>
          </cell>
          <cell r="AW166">
            <v>819.8273407150532</v>
          </cell>
          <cell r="AX166">
            <v>287.98326724382559</v>
          </cell>
          <cell r="AY166">
            <v>102.68592364536759</v>
          </cell>
          <cell r="AZ166">
            <v>145.44198851697041</v>
          </cell>
          <cell r="BB166">
            <v>81.675461827462357</v>
          </cell>
          <cell r="BC166">
            <v>154.714</v>
          </cell>
          <cell r="BD166">
            <v>1000.7721754357279</v>
          </cell>
          <cell r="BE166">
            <v>75.652927887905378</v>
          </cell>
          <cell r="BF166">
            <v>290.53494332569909</v>
          </cell>
          <cell r="BG166">
            <v>317.21113437667702</v>
          </cell>
          <cell r="BH166">
            <v>683.56104105905104</v>
          </cell>
          <cell r="BI166">
            <v>167.54900000000001</v>
          </cell>
          <cell r="BJ166">
            <v>91.896072112094629</v>
          </cell>
          <cell r="BK166">
            <v>32</v>
          </cell>
          <cell r="BL166">
            <v>30.82269562217164</v>
          </cell>
          <cell r="BM166">
            <v>33.398356853618758</v>
          </cell>
          <cell r="BN166">
            <v>18.486420768411339</v>
          </cell>
          <cell r="BO166">
            <v>916.3426301525601</v>
          </cell>
          <cell r="BP166">
            <v>330.47708190330007</v>
          </cell>
          <cell r="BQ166">
            <v>126.40669619276559</v>
          </cell>
          <cell r="BR166">
            <v>174.18307897527771</v>
          </cell>
          <cell r="BT166">
            <v>98.416374093524723</v>
          </cell>
          <cell r="BU166">
            <v>154.714</v>
          </cell>
          <cell r="BV166">
            <v>1080.303047287138</v>
          </cell>
          <cell r="BW166">
            <v>101.06327251071011</v>
          </cell>
          <cell r="BX166">
            <v>303.20310271184491</v>
          </cell>
          <cell r="BY166">
            <v>324.18604370779491</v>
          </cell>
          <cell r="BZ166">
            <v>756.11700357934342</v>
          </cell>
          <cell r="CA166">
            <v>167.54900000000001</v>
          </cell>
          <cell r="CB166">
            <v>66.485727489289857</v>
          </cell>
          <cell r="CC166">
            <v>35.756193145443341</v>
          </cell>
          <cell r="CD166">
            <v>75.655094656014711</v>
          </cell>
          <cell r="CE166">
            <v>75.959105219251597</v>
          </cell>
          <cell r="CF166">
            <v>25.860411573232359</v>
          </cell>
          <cell r="CG166">
            <v>1047.374115608791</v>
          </cell>
          <cell r="CH166">
            <v>393.79602416467048</v>
          </cell>
          <cell r="CI166">
            <v>172.38872686284671</v>
          </cell>
          <cell r="CJ166">
            <v>229.87968562666299</v>
          </cell>
          <cell r="CL166">
            <v>135.0049900844283</v>
          </cell>
          <cell r="CM166">
            <v>154.714</v>
          </cell>
          <cell r="CN166">
            <v>1176.13725348925</v>
          </cell>
          <cell r="CO166">
            <v>127.0895078387379</v>
          </cell>
          <cell r="CP166">
            <v>314.79989214843278</v>
          </cell>
          <cell r="CQ166">
            <v>330.6887127967783</v>
          </cell>
          <cell r="CR166">
            <v>845.44854069247128</v>
          </cell>
          <cell r="CS166">
            <v>167.54900000000001</v>
          </cell>
          <cell r="CT166">
            <v>40.459492161262148</v>
          </cell>
          <cell r="CU166">
            <v>40.869113736431558</v>
          </cell>
          <cell r="CV166">
            <v>70.270004691893746</v>
          </cell>
          <cell r="CW166">
            <v>71.69968829932813</v>
          </cell>
          <cell r="CX166">
            <v>45.673452971300421</v>
          </cell>
          <cell r="CY166">
            <v>1200.850815012257</v>
          </cell>
          <cell r="CZ166">
            <v>453.02552049717912</v>
          </cell>
          <cell r="DA166">
            <v>211.91554018032741</v>
          </cell>
          <cell r="DB166">
            <v>277.83092195127779</v>
          </cell>
          <cell r="DD166">
            <v>169.20267401023219</v>
          </cell>
          <cell r="DE166">
            <v>154.714</v>
          </cell>
          <cell r="DF166">
            <v>1304.581951115588</v>
          </cell>
          <cell r="DG166">
            <v>168.5818255370707</v>
          </cell>
          <cell r="DH166">
            <v>328.09601417294698</v>
          </cell>
          <cell r="DI166">
            <v>344.39268597746599</v>
          </cell>
          <cell r="DJ166">
            <v>960.18926513812221</v>
          </cell>
          <cell r="DK166">
            <v>167.54900000000001</v>
          </cell>
          <cell r="DL166">
            <v>-1.0328255370706929</v>
          </cell>
          <cell r="DM166">
            <v>46.857858913857022</v>
          </cell>
          <cell r="DN166">
            <v>90.022009184916598</v>
          </cell>
          <cell r="DO166">
            <v>95.954267262914087</v>
          </cell>
          <cell r="DP166">
            <v>54.461949564581232</v>
          </cell>
          <cell r="DQ166">
            <v>1338.820497518218</v>
          </cell>
          <cell r="DR166">
            <v>509.73358787561801</v>
          </cell>
          <cell r="DS166">
            <v>250.23688324780849</v>
          </cell>
          <cell r="DT166">
            <v>323.7254990803973</v>
          </cell>
          <cell r="DV166">
            <v>198.49060036985199</v>
          </cell>
          <cell r="DW166">
            <v>154.714</v>
          </cell>
          <cell r="DX166">
            <v>1449.3162340680949</v>
          </cell>
          <cell r="DY166">
            <v>250.56278778450601</v>
          </cell>
          <cell r="DZ166">
            <v>342.91977119703779</v>
          </cell>
          <cell r="EA166">
            <v>354.52534153068109</v>
          </cell>
          <cell r="EB166">
            <v>1094.7908925374129</v>
          </cell>
          <cell r="EC166">
            <v>167.54900000000001</v>
          </cell>
          <cell r="ED166">
            <v>-83.013787784505951</v>
          </cell>
          <cell r="EE166">
            <v>52.241511767677949</v>
          </cell>
          <cell r="EF166">
            <v>140.55092658356139</v>
          </cell>
          <cell r="EG166">
            <v>145.86993521799599</v>
          </cell>
          <cell r="EH166">
            <v>63.888972970560793</v>
          </cell>
          <cell r="EI166">
            <v>1415.8078421231569</v>
          </cell>
          <cell r="EJ166">
            <v>546.29830361609459</v>
          </cell>
          <cell r="EK166">
            <v>274.14354004839868</v>
          </cell>
          <cell r="EL166">
            <v>351.85803485589958</v>
          </cell>
          <cell r="EN166">
            <v>223.42661135254181</v>
          </cell>
          <cell r="EO166">
            <v>154.714</v>
          </cell>
          <cell r="EP166">
            <v>1461.7400718147801</v>
          </cell>
          <cell r="EQ166">
            <v>235.11454299737721</v>
          </cell>
          <cell r="ER166">
            <v>358.59595144923799</v>
          </cell>
          <cell r="ES166">
            <v>359.26825120164301</v>
          </cell>
          <cell r="ET166">
            <v>1102.471820613137</v>
          </cell>
          <cell r="EU166">
            <v>167.54900000000001</v>
          </cell>
          <cell r="EV166">
            <v>-67.565542997377207</v>
          </cell>
          <cell r="EW166">
            <v>55.245600274387201</v>
          </cell>
          <cell r="EX166">
            <v>186.78006750233061</v>
          </cell>
          <cell r="EY166">
            <v>200.29743848968951</v>
          </cell>
          <cell r="EZ166">
            <v>215.74568327681831</v>
          </cell>
          <cell r="FA166">
            <v>1481.2207427169551</v>
          </cell>
          <cell r="FB166">
            <v>575.21186560231547</v>
          </cell>
          <cell r="FC166">
            <v>291.317124490455</v>
          </cell>
          <cell r="FD166">
            <v>372.62217048173579</v>
          </cell>
          <cell r="FF166">
            <v>235.56550563167141</v>
          </cell>
          <cell r="FG166">
            <v>154.714</v>
          </cell>
          <cell r="FH166">
            <v>1474.9467563186449</v>
          </cell>
          <cell r="FI166">
            <v>229.65052004772849</v>
          </cell>
          <cell r="FJ166">
            <v>374.99639977653931</v>
          </cell>
          <cell r="FK166">
            <v>364.37669845917009</v>
          </cell>
          <cell r="FL166">
            <v>1110.5700578594749</v>
          </cell>
          <cell r="FM166">
            <v>167.54900000000001</v>
          </cell>
          <cell r="FN166">
            <v>-62.101520047728457</v>
          </cell>
          <cell r="FO166">
            <v>57.798047613267528</v>
          </cell>
          <cell r="FP166">
            <v>210.03067874569521</v>
          </cell>
          <cell r="FQ166">
            <v>222.00324543568431</v>
          </cell>
          <cell r="FR166">
            <v>227.46726838533311</v>
          </cell>
          <cell r="FS166">
            <v>156.46578491</v>
          </cell>
          <cell r="FT166">
            <v>53.588999999999999</v>
          </cell>
          <cell r="FU166">
            <v>19.060691725594118</v>
          </cell>
          <cell r="FV166">
            <v>22.28869172559412</v>
          </cell>
          <cell r="FX166">
            <v>15.58058172559412</v>
          </cell>
          <cell r="FY166">
            <v>154.714</v>
          </cell>
          <cell r="FZ166">
            <v>879.4473407061779</v>
          </cell>
          <cell r="GA166">
            <v>13.911279391933419</v>
          </cell>
          <cell r="GB166">
            <v>206.8003791766667</v>
          </cell>
          <cell r="GC166">
            <v>378.73677918190612</v>
          </cell>
          <cell r="GD166">
            <v>500.71302873000002</v>
          </cell>
          <cell r="GE166">
            <v>249.95263847999999</v>
          </cell>
          <cell r="GF166">
            <v>236.0413590880666</v>
          </cell>
          <cell r="GG166">
            <v>16.176817360000019</v>
          </cell>
          <cell r="GH166">
            <v>-94.656819668157283</v>
          </cell>
          <cell r="GI166">
            <v>-96.622329668157278</v>
          </cell>
          <cell r="GJ166">
            <v>0</v>
          </cell>
          <cell r="GK166">
            <v>156.81521509000001</v>
          </cell>
          <cell r="GL166">
            <v>40.410000000000011</v>
          </cell>
          <cell r="GM166">
            <v>6.22230827440589</v>
          </cell>
          <cell r="GN166">
            <v>9.9373082744058898</v>
          </cell>
          <cell r="GP166">
            <v>5.2763756744058927</v>
          </cell>
          <cell r="GQ166">
            <v>0</v>
          </cell>
          <cell r="GR166">
            <v>880.51616976999992</v>
          </cell>
          <cell r="GS166">
            <v>67.972999999999999</v>
          </cell>
          <cell r="GT166">
            <v>224.70400000000001</v>
          </cell>
          <cell r="GU166">
            <v>392.63088614999998</v>
          </cell>
          <cell r="GV166">
            <v>487.87099927679998</v>
          </cell>
          <cell r="GW166">
            <v>249.00299999999999</v>
          </cell>
          <cell r="GX166">
            <v>181.03</v>
          </cell>
          <cell r="GY166">
            <v>21.618620823333309</v>
          </cell>
          <cell r="GZ166">
            <v>94.508094773858346</v>
          </cell>
          <cell r="HA166">
            <v>89.993094773858346</v>
          </cell>
          <cell r="HB166">
            <v>-18.627400000000002</v>
          </cell>
          <cell r="HC166">
            <v>307.72699999999998</v>
          </cell>
          <cell r="HD166">
            <v>141.60900000000001</v>
          </cell>
          <cell r="HE166">
            <v>108.682</v>
          </cell>
          <cell r="HF166">
            <v>112.375</v>
          </cell>
          <cell r="HH166">
            <v>77.363999999999976</v>
          </cell>
          <cell r="HI166">
            <v>154.714</v>
          </cell>
          <cell r="HJ166">
            <v>963.11458568165426</v>
          </cell>
          <cell r="HK166">
            <v>76.97573447612514</v>
          </cell>
          <cell r="HL166">
            <v>236.61099999999999</v>
          </cell>
          <cell r="HM166">
            <v>402.02613458795952</v>
          </cell>
          <cell r="HN166">
            <v>561.08900000000006</v>
          </cell>
          <cell r="HO166">
            <v>235.721</v>
          </cell>
          <cell r="HP166">
            <v>158.74526552387491</v>
          </cell>
          <cell r="HQ166">
            <v>15.60000000000001</v>
          </cell>
          <cell r="HR166">
            <v>56.072851382430343</v>
          </cell>
          <cell r="HS166">
            <v>53.770851382430337</v>
          </cell>
          <cell r="HT166">
            <v>0</v>
          </cell>
          <cell r="HU166">
            <v>230.18299999999999</v>
          </cell>
          <cell r="HV166">
            <v>90.863</v>
          </cell>
          <cell r="HW166">
            <v>47.304000000000002</v>
          </cell>
          <cell r="HX166">
            <v>57.194000000000003</v>
          </cell>
          <cell r="HZ166">
            <v>49.265000000000008</v>
          </cell>
          <cell r="IA166">
            <v>0</v>
          </cell>
          <cell r="IB166">
            <v>958.47099999999989</v>
          </cell>
          <cell r="IC166">
            <v>88.63</v>
          </cell>
          <cell r="ID166">
            <v>242.89</v>
          </cell>
          <cell r="IE166">
            <v>378.08</v>
          </cell>
          <cell r="IF166">
            <v>580.39099999999996</v>
          </cell>
          <cell r="IG166">
            <v>228.23500000000001</v>
          </cell>
          <cell r="IH166">
            <v>139.60499999999999</v>
          </cell>
          <cell r="II166">
            <v>16.169</v>
          </cell>
          <cell r="IJ166">
            <v>22.045716617569539</v>
          </cell>
          <cell r="IK166">
            <v>20.041716617569541</v>
          </cell>
          <cell r="IL166">
            <v>0</v>
          </cell>
          <cell r="IM166">
            <v>148.64400000000001</v>
          </cell>
          <cell r="IN166">
            <v>57.345000000000027</v>
          </cell>
          <cell r="IO166">
            <v>15.762000000000031</v>
          </cell>
          <cell r="IP166">
            <v>21.07400000000003</v>
          </cell>
          <cell r="IR166">
            <v>12.450000000000029</v>
          </cell>
          <cell r="IS166">
            <v>154.714</v>
          </cell>
          <cell r="IT166">
            <v>960.62699999999995</v>
          </cell>
          <cell r="IU166">
            <v>32.594000000000001</v>
          </cell>
          <cell r="IV166">
            <v>252.76599999999999</v>
          </cell>
          <cell r="IW166">
            <v>364.57400000000001</v>
          </cell>
          <cell r="IX166">
            <v>595.70100000000002</v>
          </cell>
          <cell r="IY166">
            <v>252.56</v>
          </cell>
          <cell r="IZ166">
            <v>219.96600000000001</v>
          </cell>
          <cell r="JA166">
            <v>15.188000000000001</v>
          </cell>
          <cell r="JB166">
            <v>-63.655000000000001</v>
          </cell>
          <cell r="JC166">
            <v>-64.337000000000003</v>
          </cell>
          <cell r="JD166">
            <v>-18.007999999999999</v>
          </cell>
          <cell r="JE166">
            <v>72.778000000000006</v>
          </cell>
          <cell r="JF166">
            <v>11.882999999999999</v>
          </cell>
          <cell r="JG166">
            <v>-25.039000000000001</v>
          </cell>
          <cell r="JH166">
            <v>-20.248000000000001</v>
          </cell>
          <cell r="JJ166">
            <v>-14.564</v>
          </cell>
          <cell r="JK166">
            <v>0</v>
          </cell>
          <cell r="JL166">
            <v>849.96699999999998</v>
          </cell>
          <cell r="JM166">
            <v>45.128999999999998</v>
          </cell>
          <cell r="JN166">
            <v>265.10700000000003</v>
          </cell>
          <cell r="JO166">
            <v>287.82799999999997</v>
          </cell>
          <cell r="JP166">
            <v>562.17700000000013</v>
          </cell>
          <cell r="JQ166">
            <v>178.00399999999999</v>
          </cell>
          <cell r="JR166">
            <v>132.875</v>
          </cell>
          <cell r="JS166">
            <v>17.13199999999998</v>
          </cell>
          <cell r="JT166">
            <v>128.60800000000009</v>
          </cell>
          <cell r="JU166">
            <v>127.26400000000019</v>
          </cell>
          <cell r="JV166">
            <v>-25.574000000000002</v>
          </cell>
          <cell r="JW166">
            <v>291.38900000000001</v>
          </cell>
          <cell r="JX166">
            <v>121.018</v>
          </cell>
          <cell r="JY166">
            <v>75.016000000000005</v>
          </cell>
          <cell r="JZ166">
            <v>80.016000000000005</v>
          </cell>
          <cell r="KB166">
            <v>58.05</v>
          </cell>
          <cell r="KC166">
            <v>154.714</v>
          </cell>
          <cell r="KD166">
            <v>916.56899999999996</v>
          </cell>
          <cell r="KE166">
            <v>65.150000000000006</v>
          </cell>
          <cell r="KF166">
            <v>272.75599999999997</v>
          </cell>
          <cell r="KG166">
            <v>295.06099999999998</v>
          </cell>
          <cell r="KH166">
            <v>621.20200000000011</v>
          </cell>
          <cell r="KI166">
            <v>168.261</v>
          </cell>
          <cell r="KJ166">
            <v>103.111</v>
          </cell>
          <cell r="KK166">
            <v>12.648999999999999</v>
          </cell>
          <cell r="KL166">
            <v>31.05200000000006</v>
          </cell>
          <cell r="KM166">
            <v>30.756000000000061</v>
          </cell>
          <cell r="KN166">
            <v>0</v>
          </cell>
          <cell r="KO166">
            <v>243.298</v>
          </cell>
          <cell r="KP166">
            <v>84.937000000000012</v>
          </cell>
          <cell r="KQ166">
            <v>33.239000000000019</v>
          </cell>
          <cell r="KR166">
            <v>36.154000000000018</v>
          </cell>
          <cell r="KT166">
            <v>48.782629458158752</v>
          </cell>
          <cell r="KU166">
            <v>0</v>
          </cell>
          <cell r="KV166">
            <v>925.75700000000006</v>
          </cell>
          <cell r="KW166">
            <v>82.828999999999994</v>
          </cell>
          <cell r="KX166">
            <v>279.20299999999997</v>
          </cell>
          <cell r="KY166">
            <v>305.38499999999999</v>
          </cell>
          <cell r="KZ166">
            <v>620.37199999999996</v>
          </cell>
          <cell r="LA166">
            <v>167.54900000000001</v>
          </cell>
          <cell r="LB166">
            <v>84.720000000000013</v>
          </cell>
          <cell r="LC166">
            <v>9.3620000000000037</v>
          </cell>
          <cell r="LD166">
            <v>30.651999999999891</v>
          </cell>
          <cell r="LE166">
            <v>35.82862945815863</v>
          </cell>
          <cell r="LF166">
            <v>13.459</v>
          </cell>
          <cell r="LG166">
            <v>125.3179745011423</v>
          </cell>
          <cell r="LH166">
            <v>48.170516839223481</v>
          </cell>
          <cell r="LI166">
            <v>12.218080930483341</v>
          </cell>
          <cell r="LJ166">
            <v>17.17640892267946</v>
          </cell>
          <cell r="LL166">
            <v>10.99972288361838</v>
          </cell>
          <cell r="LM166">
            <v>154.714</v>
          </cell>
          <cell r="LN166">
            <v>931.20036438913144</v>
          </cell>
          <cell r="LO166">
            <v>112.7540441963225</v>
          </cell>
          <cell r="LP166">
            <v>282.24467200780379</v>
          </cell>
          <cell r="LQ166">
            <v>301.78564741732242</v>
          </cell>
          <cell r="LR166">
            <v>629.41471697180896</v>
          </cell>
          <cell r="LS166">
            <v>167.54900000000001</v>
          </cell>
          <cell r="LT166">
            <v>54.794955803677517</v>
          </cell>
          <cell r="LU166">
            <v>8</v>
          </cell>
          <cell r="LV166">
            <v>30.603538543377951</v>
          </cell>
          <cell r="LW166">
            <v>31.882050108131889</v>
          </cell>
          <cell r="LX166">
            <v>-1.957005911809405</v>
          </cell>
          <cell r="LY166">
            <v>73.387207788492418</v>
          </cell>
          <cell r="LZ166">
            <v>13.013872328165769</v>
          </cell>
          <cell r="MA166">
            <v>-25.82631315076825</v>
          </cell>
          <cell r="MB166">
            <v>-20.243572389961411</v>
          </cell>
          <cell r="MD166">
            <v>-22.230972146711728</v>
          </cell>
          <cell r="ME166">
            <v>0</v>
          </cell>
          <cell r="MF166">
            <v>924.31341129981047</v>
          </cell>
          <cell r="MG166">
            <v>112.5197756298702</v>
          </cell>
          <cell r="MH166">
            <v>284.66193124699703</v>
          </cell>
          <cell r="MI166">
            <v>317.12966647471308</v>
          </cell>
          <cell r="MJ166">
            <v>607.18374482509728</v>
          </cell>
          <cell r="MK166">
            <v>167.54900000000001</v>
          </cell>
          <cell r="ML166">
            <v>55.029224370129853</v>
          </cell>
          <cell r="MM166">
            <v>8</v>
          </cell>
          <cell r="MN166">
            <v>-3.8296095705088429</v>
          </cell>
          <cell r="MO166">
            <v>-0.2342685664523243</v>
          </cell>
          <cell r="MP166">
            <v>0</v>
          </cell>
          <cell r="MQ166">
            <v>335.32440456300168</v>
          </cell>
          <cell r="MR166">
            <v>131.99723497317569</v>
          </cell>
          <cell r="MS166">
            <v>81.984746887879368</v>
          </cell>
          <cell r="MT166">
            <v>88.313461895995658</v>
          </cell>
          <cell r="MV166">
            <v>66.208781957800511</v>
          </cell>
          <cell r="MW166">
            <v>154.714</v>
          </cell>
          <cell r="MX166">
            <v>1016.44142999575</v>
          </cell>
          <cell r="MY166">
            <v>73.869260834727754</v>
          </cell>
          <cell r="MZ166">
            <v>286.33321623888071</v>
          </cell>
          <cell r="NA166">
            <v>354.82837975749209</v>
          </cell>
          <cell r="NB166">
            <v>661.61305023825844</v>
          </cell>
          <cell r="NC166">
            <v>167.54900000000001</v>
          </cell>
          <cell r="ND166">
            <v>93.679739165272252</v>
          </cell>
          <cell r="NE166">
            <v>8</v>
          </cell>
          <cell r="NF166">
            <v>-26.124060635998521</v>
          </cell>
          <cell r="NG166">
            <v>-26.871038250503041</v>
          </cell>
          <cell r="NH166">
            <v>-11.779476544639349</v>
          </cell>
          <cell r="NI166">
            <v>285.79775386241693</v>
          </cell>
          <cell r="NJ166">
            <v>94.801643103260659</v>
          </cell>
          <cell r="NK166">
            <v>34.309408977773167</v>
          </cell>
          <cell r="NL166">
            <v>38.107681890954737</v>
          </cell>
          <cell r="NN166">
            <v>26.697929132755188</v>
          </cell>
          <cell r="NO166">
            <v>0</v>
          </cell>
          <cell r="NP166">
            <v>1000.7721754357279</v>
          </cell>
          <cell r="NQ166">
            <v>75.652927887905378</v>
          </cell>
          <cell r="NR166">
            <v>290.53494332569909</v>
          </cell>
          <cell r="NS166">
            <v>317.21113437667702</v>
          </cell>
          <cell r="NT166">
            <v>683.56104105905104</v>
          </cell>
          <cell r="NU166">
            <v>167.54900000000001</v>
          </cell>
          <cell r="NV166">
            <v>91.896072112094629</v>
          </cell>
          <cell r="NW166">
            <v>8</v>
          </cell>
          <cell r="NX166">
            <v>8.0848190879990227</v>
          </cell>
          <cell r="NY166">
            <v>6.533605365140204</v>
          </cell>
          <cell r="NZ166">
            <v>-4.7499383119625804</v>
          </cell>
          <cell r="OA166">
            <v>140.36325134847539</v>
          </cell>
          <cell r="OB166">
            <v>54.876198501213352</v>
          </cell>
          <cell r="OC166">
            <v>14.57658347078184</v>
          </cell>
          <cell r="OD166">
            <v>20.13019252811991</v>
          </cell>
          <cell r="OF166">
            <v>10.66269889045579</v>
          </cell>
          <cell r="OG166">
            <v>154.714</v>
          </cell>
          <cell r="OH166">
            <v>999.59683901076642</v>
          </cell>
          <cell r="OI166">
            <v>137.25162019534801</v>
          </cell>
          <cell r="OJ166">
            <v>293.94178878622091</v>
          </cell>
          <cell r="OK166">
            <v>307.59995263789051</v>
          </cell>
          <cell r="OL166">
            <v>691.99688637287602</v>
          </cell>
          <cell r="OM166">
            <v>167.54900000000001</v>
          </cell>
          <cell r="ON166">
            <v>30.297379804652</v>
          </cell>
          <cell r="OO166">
            <v>8.9604545178598247</v>
          </cell>
          <cell r="OP166">
            <v>65.302990668791665</v>
          </cell>
          <cell r="OQ166">
            <v>63.825545884073449</v>
          </cell>
          <cell r="OR166">
            <v>-2.2268535766308171</v>
          </cell>
          <cell r="OS166">
            <v>81.736840892020908</v>
          </cell>
          <cell r="OT166">
            <v>15.79787811513448</v>
          </cell>
          <cell r="OU166">
            <v>-26.4795165021856</v>
          </cell>
          <cell r="OV166">
            <v>-20.261599142220021</v>
          </cell>
          <cell r="OX166">
            <v>-25.409361321834929</v>
          </cell>
          <cell r="OY166">
            <v>0</v>
          </cell>
          <cell r="OZ166">
            <v>990.0901295589108</v>
          </cell>
          <cell r="PA166">
            <v>142.06681598026859</v>
          </cell>
          <cell r="PB166">
            <v>296.63407181186938</v>
          </cell>
          <cell r="PC166">
            <v>323.50260450786988</v>
          </cell>
          <cell r="PD166">
            <v>666.5875250510411</v>
          </cell>
          <cell r="PE166">
            <v>167.54900000000001</v>
          </cell>
          <cell r="PF166">
            <v>25.482184019731388</v>
          </cell>
          <cell r="PG166">
            <v>8.9102003856141003</v>
          </cell>
          <cell r="PH166">
            <v>3.7450406045699398</v>
          </cell>
          <cell r="PI166">
            <v>4.8151957849206104</v>
          </cell>
          <cell r="PJ166">
            <v>0</v>
          </cell>
          <cell r="PK166">
            <v>374.32334855321261</v>
          </cell>
          <cell r="PL166">
            <v>150.12771563552261</v>
          </cell>
          <cell r="PM166">
            <v>96.463710536115997</v>
          </cell>
          <cell r="PN166">
            <v>103.528468608122</v>
          </cell>
          <cell r="PP166">
            <v>79.554672322614323</v>
          </cell>
          <cell r="PQ166">
            <v>154.714</v>
          </cell>
          <cell r="PR166">
            <v>1095.32038747874</v>
          </cell>
          <cell r="PS166">
            <v>97.884233958346414</v>
          </cell>
          <cell r="PT166">
            <v>298.49973081561512</v>
          </cell>
          <cell r="PU166">
            <v>365.79280226091362</v>
          </cell>
          <cell r="PV166">
            <v>729.52758521782687</v>
          </cell>
          <cell r="PW166">
            <v>167.54900000000001</v>
          </cell>
          <cell r="PX166">
            <v>69.664766041653593</v>
          </cell>
          <cell r="PY166">
            <v>8.9304170757516985</v>
          </cell>
          <cell r="PZ166">
            <v>-28.837272011322039</v>
          </cell>
          <cell r="QA166">
            <v>-27.567969866093652</v>
          </cell>
          <cell r="QB166">
            <v>-16.614612155828549</v>
          </cell>
          <cell r="QC166">
            <v>319.91918935885121</v>
          </cell>
          <cell r="QD166">
            <v>109.67528965142959</v>
          </cell>
          <cell r="QE166">
            <v>41.845918688053359</v>
          </cell>
          <cell r="QF166">
            <v>46.09766795804132</v>
          </cell>
          <cell r="QH166">
            <v>33.608364202289543</v>
          </cell>
          <cell r="QI166">
            <v>0</v>
          </cell>
          <cell r="QJ166">
            <v>1080.303047287138</v>
          </cell>
          <cell r="QK166">
            <v>101.06327251071011</v>
          </cell>
          <cell r="QL166">
            <v>303.20310271184491</v>
          </cell>
          <cell r="QM166">
            <v>324.18604370779491</v>
          </cell>
          <cell r="QN166">
            <v>756.11700357934342</v>
          </cell>
          <cell r="QO166">
            <v>167.54900000000001</v>
          </cell>
          <cell r="QP166">
            <v>66.485727489289857</v>
          </cell>
          <cell r="QQ166">
            <v>8.9551211662177135</v>
          </cell>
          <cell r="QR166">
            <v>10.755986370760681</v>
          </cell>
          <cell r="QS166">
            <v>10.197984393136741</v>
          </cell>
          <cell r="QT166">
            <v>-7.018945840773001</v>
          </cell>
        </row>
        <row r="167">
          <cell r="A167" t="str">
            <v>VIVA3</v>
          </cell>
          <cell r="B167" t="str">
            <v>Vivara</v>
          </cell>
          <cell r="C167" t="str">
            <v>Retail</v>
          </cell>
          <cell r="D167" t="str">
            <v>Danniela Eiger</v>
          </cell>
          <cell r="E167">
            <v>45615</v>
          </cell>
          <cell r="F167" t="str">
            <v>Buy</v>
          </cell>
          <cell r="G167" t="b">
            <v>0</v>
          </cell>
          <cell r="H167" t="str">
            <v>BRL</v>
          </cell>
          <cell r="I167">
            <v>32</v>
          </cell>
          <cell r="J167">
            <v>0.1423763045454545</v>
          </cell>
          <cell r="K167">
            <v>6.6593999999999987E-2</v>
          </cell>
          <cell r="L167">
            <v>0.13290351647727269</v>
          </cell>
          <cell r="M167">
            <v>1843.73508868</v>
          </cell>
          <cell r="N167">
            <v>1270.2075687185979</v>
          </cell>
          <cell r="O167">
            <v>376.37232850318492</v>
          </cell>
          <cell r="P167">
            <v>484.69569846318501</v>
          </cell>
          <cell r="Q167">
            <v>401.08176174318447</v>
          </cell>
          <cell r="R167">
            <v>360.85441754569962</v>
          </cell>
          <cell r="S167">
            <v>236.19800000000001</v>
          </cell>
          <cell r="T167">
            <v>2932.1735953006032</v>
          </cell>
          <cell r="U167">
            <v>160.03597901000001</v>
          </cell>
          <cell r="V167">
            <v>245.273</v>
          </cell>
          <cell r="W167">
            <v>1274.2219735000001</v>
          </cell>
          <cell r="X167">
            <v>1657.951621800602</v>
          </cell>
          <cell r="Y167">
            <v>226.97</v>
          </cell>
          <cell r="Z167">
            <v>66.934020990000022</v>
          </cell>
          <cell r="AA167">
            <v>137.47635746134759</v>
          </cell>
          <cell r="AB167">
            <v>-0.47487278894584511</v>
          </cell>
          <cell r="AC167">
            <v>-109.13853526800339</v>
          </cell>
          <cell r="AD167">
            <v>70.888999999999996</v>
          </cell>
          <cell r="AE167">
            <v>2186.9749999999999</v>
          </cell>
          <cell r="AF167">
            <v>1516.1110000000001</v>
          </cell>
          <cell r="AG167">
            <v>450.64699999999988</v>
          </cell>
          <cell r="AH167">
            <v>577.79199999999992</v>
          </cell>
          <cell r="AI167">
            <v>479.59800000000001</v>
          </cell>
          <cell r="AJ167">
            <v>369.24370281000012</v>
          </cell>
          <cell r="AK167">
            <v>236.19800000000001</v>
          </cell>
          <cell r="AL167">
            <v>3241.5900552766998</v>
          </cell>
          <cell r="AM167">
            <v>221.49520791</v>
          </cell>
          <cell r="AN167">
            <v>362.65284754999999</v>
          </cell>
          <cell r="AO167">
            <v>1307.86797458</v>
          </cell>
          <cell r="AP167">
            <v>1933.72208069668</v>
          </cell>
          <cell r="AQ167">
            <v>271.46343564</v>
          </cell>
          <cell r="AR167">
            <v>49.968227730000002</v>
          </cell>
          <cell r="AS167">
            <v>178.18753902000009</v>
          </cell>
          <cell r="AT167">
            <v>23.3199966629717</v>
          </cell>
          <cell r="AU167">
            <v>33.180135143994882</v>
          </cell>
          <cell r="AV167">
            <v>85.700508450000015</v>
          </cell>
          <cell r="AW167">
            <v>2602.6055422944978</v>
          </cell>
          <cell r="AX167">
            <v>1785.800419436729</v>
          </cell>
          <cell r="AY167">
            <v>628.91995123605739</v>
          </cell>
          <cell r="AZ167">
            <v>784.80457065347866</v>
          </cell>
          <cell r="BA167">
            <v>624.63430081597676</v>
          </cell>
          <cell r="BB167">
            <v>561.43512880837829</v>
          </cell>
          <cell r="BC167">
            <v>236.19800000000001</v>
          </cell>
          <cell r="BD167">
            <v>3806.9525589354548</v>
          </cell>
          <cell r="BE167">
            <v>251.98424289993159</v>
          </cell>
          <cell r="BF167">
            <v>445.54036142185947</v>
          </cell>
          <cell r="BG167">
            <v>1317.0019810550591</v>
          </cell>
          <cell r="BH167">
            <v>2489.9775997897541</v>
          </cell>
          <cell r="BI167">
            <v>233.60739884713439</v>
          </cell>
          <cell r="BJ167">
            <v>-18.376844052797139</v>
          </cell>
          <cell r="BK167">
            <v>164.99634778204251</v>
          </cell>
          <cell r="BL167">
            <v>186.4331558404717</v>
          </cell>
          <cell r="BM167">
            <v>115.52891310081419</v>
          </cell>
          <cell r="BN167">
            <v>0</v>
          </cell>
          <cell r="BO167">
            <v>3052.0177547710568</v>
          </cell>
          <cell r="BP167">
            <v>2111.8027762375091</v>
          </cell>
          <cell r="BQ167">
            <v>709.97408503359941</v>
          </cell>
          <cell r="BR167">
            <v>890.93748792709926</v>
          </cell>
          <cell r="BS167">
            <v>752.49130011536829</v>
          </cell>
          <cell r="BT167">
            <v>595.57828151380443</v>
          </cell>
          <cell r="BU167">
            <v>236.19800000000001</v>
          </cell>
          <cell r="BV167">
            <v>4538.0161801619051</v>
          </cell>
          <cell r="BW167">
            <v>434.99111998889282</v>
          </cell>
          <cell r="BX167">
            <v>583.01201208814405</v>
          </cell>
          <cell r="BY167">
            <v>1518.4205930596879</v>
          </cell>
          <cell r="BZ167">
            <v>3019.622609011577</v>
          </cell>
          <cell r="CA167">
            <v>231.50316385741041</v>
          </cell>
          <cell r="CB167">
            <v>-203.48795613148241</v>
          </cell>
          <cell r="CC167">
            <v>184.2915944660605</v>
          </cell>
          <cell r="CD167">
            <v>223.394067818759</v>
          </cell>
          <cell r="CE167">
            <v>187.08569576130111</v>
          </cell>
          <cell r="CF167">
            <v>65.93327229198168</v>
          </cell>
          <cell r="CG167">
            <v>3528.0996240639361</v>
          </cell>
          <cell r="CH167">
            <v>2477.1024112079199</v>
          </cell>
          <cell r="CI167">
            <v>890.69809744832537</v>
          </cell>
          <cell r="CJ167">
            <v>1098.1257906134831</v>
          </cell>
          <cell r="CK167">
            <v>939.36130753060615</v>
          </cell>
          <cell r="CL167">
            <v>746.2374403258076</v>
          </cell>
          <cell r="CM167">
            <v>236.19800000000001</v>
          </cell>
          <cell r="CN167">
            <v>5386.6526030098648</v>
          </cell>
          <cell r="CO167">
            <v>757.47299532198917</v>
          </cell>
          <cell r="CP167">
            <v>707.02316133401405</v>
          </cell>
          <cell r="CQ167">
            <v>1703.125527805591</v>
          </cell>
          <cell r="CR167">
            <v>3683.5540971136329</v>
          </cell>
          <cell r="CS167">
            <v>231.50316385741041</v>
          </cell>
          <cell r="CT167">
            <v>-525.96983146457876</v>
          </cell>
          <cell r="CU167">
            <v>197.29538331730399</v>
          </cell>
          <cell r="CV167">
            <v>385.151283362752</v>
          </cell>
          <cell r="CW167">
            <v>357.65583992836758</v>
          </cell>
          <cell r="CX167">
            <v>82.305952223751149</v>
          </cell>
          <cell r="CY167">
            <v>3998.7989531153339</v>
          </cell>
          <cell r="CZ167">
            <v>2827.577562172854</v>
          </cell>
          <cell r="DA167">
            <v>1053.7093594309381</v>
          </cell>
          <cell r="DB167">
            <v>1286.8114963788321</v>
          </cell>
          <cell r="DC167">
            <v>1106.8655434886421</v>
          </cell>
          <cell r="DD167">
            <v>910.6176787708157</v>
          </cell>
          <cell r="DE167">
            <v>236.19800000000001</v>
          </cell>
          <cell r="DF167">
            <v>6392.3612954624623</v>
          </cell>
          <cell r="DG167">
            <v>1215.5583481677791</v>
          </cell>
          <cell r="DH167">
            <v>842.79032351120452</v>
          </cell>
          <cell r="DI167">
            <v>1898.372287667836</v>
          </cell>
          <cell r="DJ167">
            <v>4494.0160297039847</v>
          </cell>
          <cell r="DK167">
            <v>231.50316385741041</v>
          </cell>
          <cell r="DL167">
            <v>-984.05518431036887</v>
          </cell>
          <cell r="DM167">
            <v>220.25016693316229</v>
          </cell>
          <cell r="DN167">
            <v>510.0936809530856</v>
          </cell>
          <cell r="DO167">
            <v>485.66133420803419</v>
          </cell>
          <cell r="DP167">
            <v>100.155746180463</v>
          </cell>
          <cell r="DQ167">
            <v>4493.4699168074894</v>
          </cell>
          <cell r="DR167">
            <v>3199.8300682486092</v>
          </cell>
          <cell r="DS167">
            <v>1216.734798987123</v>
          </cell>
          <cell r="DT167">
            <v>1476.4260739661479</v>
          </cell>
          <cell r="DU167">
            <v>1274.2199277098109</v>
          </cell>
          <cell r="DV167">
            <v>1086.850218169498</v>
          </cell>
          <cell r="DW167">
            <v>236.19800000000001</v>
          </cell>
          <cell r="DX167">
            <v>7562.6429870759684</v>
          </cell>
          <cell r="DY167">
            <v>1826.276795213483</v>
          </cell>
          <cell r="DZ167">
            <v>979.99120951716077</v>
          </cell>
          <cell r="EA167">
            <v>2101.1028784679429</v>
          </cell>
          <cell r="EB167">
            <v>5461.5671305173828</v>
          </cell>
          <cell r="EC167">
            <v>231.50316385741041</v>
          </cell>
          <cell r="ED167">
            <v>-1594.7736313560731</v>
          </cell>
          <cell r="EE167">
            <v>233.7973556948601</v>
          </cell>
          <cell r="EF167">
            <v>640.74319316990909</v>
          </cell>
          <cell r="EG167">
            <v>616.2617259083753</v>
          </cell>
          <cell r="EH167">
            <v>119.2991173561006</v>
          </cell>
          <cell r="EI167">
            <v>5012.827938707238</v>
          </cell>
          <cell r="EJ167">
            <v>3616.797512394864</v>
          </cell>
          <cell r="EK167">
            <v>1411.944702540223</v>
          </cell>
          <cell r="EL167">
            <v>1699.1448411359861</v>
          </cell>
          <cell r="EM167">
            <v>1473.56758389416</v>
          </cell>
          <cell r="EN167">
            <v>1306.084550949214</v>
          </cell>
          <cell r="EO167">
            <v>236.19800000000001</v>
          </cell>
          <cell r="EP167">
            <v>8930.2706734539624</v>
          </cell>
          <cell r="EQ167">
            <v>2639.2922663777008</v>
          </cell>
          <cell r="ER167">
            <v>1124.092571344989</v>
          </cell>
          <cell r="ES167">
            <v>2305.8605882950901</v>
          </cell>
          <cell r="ET167">
            <v>6624.4371070682328</v>
          </cell>
          <cell r="EU167">
            <v>231.50316385741041</v>
          </cell>
          <cell r="EV167">
            <v>-2407.7891025202912</v>
          </cell>
          <cell r="EW167">
            <v>254.89083548696519</v>
          </cell>
          <cell r="EX167">
            <v>811.30694068164757</v>
          </cell>
          <cell r="EY167">
            <v>787.93913112381836</v>
          </cell>
          <cell r="EZ167">
            <v>143.2145743983649</v>
          </cell>
          <cell r="FA167">
            <v>5570.486485741556</v>
          </cell>
          <cell r="FB167">
            <v>4035.7918524484762</v>
          </cell>
          <cell r="FC167">
            <v>1593.9987499100471</v>
          </cell>
          <cell r="FD167">
            <v>1910.3635972572361</v>
          </cell>
          <cell r="FE167">
            <v>1659.6917053988659</v>
          </cell>
          <cell r="FF167">
            <v>1532.3735001483331</v>
          </cell>
          <cell r="FG167">
            <v>236.19800000000001</v>
          </cell>
          <cell r="FH167">
            <v>10516.526092695811</v>
          </cell>
          <cell r="FI167">
            <v>3604.927311329584</v>
          </cell>
          <cell r="FJ167">
            <v>1274.8882309899129</v>
          </cell>
          <cell r="FK167">
            <v>2527.6018192515098</v>
          </cell>
          <cell r="FL167">
            <v>7988.951295353666</v>
          </cell>
          <cell r="FM167">
            <v>231.50316385741041</v>
          </cell>
          <cell r="FN167">
            <v>-3373.4241474721739</v>
          </cell>
          <cell r="FO167">
            <v>277.43398240898279</v>
          </cell>
          <cell r="FP167">
            <v>913.87829576551007</v>
          </cell>
          <cell r="FQ167">
            <v>892.76760295906581</v>
          </cell>
          <cell r="FR167">
            <v>167.85931186290091</v>
          </cell>
          <cell r="FS167">
            <v>337.42374597999992</v>
          </cell>
          <cell r="FT167">
            <v>228.15125248997879</v>
          </cell>
          <cell r="FU167">
            <v>44.501392170825447</v>
          </cell>
          <cell r="FV167">
            <v>69.837952830825444</v>
          </cell>
          <cell r="FW167">
            <v>51.246350150825528</v>
          </cell>
          <cell r="FX167">
            <v>45.921659685764148</v>
          </cell>
          <cell r="FY167">
            <v>236.19800000000001</v>
          </cell>
          <cell r="FZ167">
            <v>2531.5472660606688</v>
          </cell>
          <cell r="GA167">
            <v>246.37196879000001</v>
          </cell>
          <cell r="GB167">
            <v>171.75816362</v>
          </cell>
          <cell r="GC167">
            <v>1094.2976863700001</v>
          </cell>
          <cell r="GD167">
            <v>1437.249579690669</v>
          </cell>
          <cell r="GE167">
            <v>291.71236626000001</v>
          </cell>
          <cell r="GF167">
            <v>45.340397470000028</v>
          </cell>
          <cell r="GG167">
            <v>23.869072190000018</v>
          </cell>
          <cell r="GH167">
            <v>26.14986326967713</v>
          </cell>
          <cell r="GI167">
            <v>11.577723456861669</v>
          </cell>
          <cell r="GJ167">
            <v>0</v>
          </cell>
          <cell r="GK167">
            <v>469.39020509999989</v>
          </cell>
          <cell r="GL167">
            <v>317.10808986232058</v>
          </cell>
          <cell r="GM167">
            <v>88.485252729700633</v>
          </cell>
          <cell r="GN167">
            <v>112.8023195497006</v>
          </cell>
          <cell r="GO167">
            <v>100.1231334597008</v>
          </cell>
          <cell r="GP167">
            <v>89.052033181782875</v>
          </cell>
          <cell r="GQ167">
            <v>236.19800000000001</v>
          </cell>
          <cell r="GR167">
            <v>2553.4577111824519</v>
          </cell>
          <cell r="GS167">
            <v>164.94236767999999</v>
          </cell>
          <cell r="GT167">
            <v>190.78029169999999</v>
          </cell>
          <cell r="GU167">
            <v>1034.6158106800001</v>
          </cell>
          <cell r="GV167">
            <v>1518.8419004975469</v>
          </cell>
          <cell r="GW167">
            <v>234.00694619000001</v>
          </cell>
          <cell r="GX167">
            <v>69.064578510000018</v>
          </cell>
          <cell r="GY167">
            <v>31.060560472250071</v>
          </cell>
          <cell r="GZ167">
            <v>-36.664044566935623</v>
          </cell>
          <cell r="HA167">
            <v>-105.46730416222179</v>
          </cell>
          <cell r="HB167">
            <v>70.889304040000113</v>
          </cell>
          <cell r="HC167">
            <v>392.87588822999948</v>
          </cell>
          <cell r="HD167">
            <v>268.82176003793262</v>
          </cell>
          <cell r="HE167">
            <v>63.147335953225223</v>
          </cell>
          <cell r="HF167">
            <v>92.961528313225202</v>
          </cell>
          <cell r="HG167">
            <v>71.710181523224861</v>
          </cell>
          <cell r="HH167">
            <v>68.127392923128269</v>
          </cell>
          <cell r="HI167">
            <v>236.19800000000001</v>
          </cell>
          <cell r="HJ167">
            <v>2679.7759485355818</v>
          </cell>
          <cell r="HK167">
            <v>101.66844038000001</v>
          </cell>
          <cell r="HL167">
            <v>225.39017308000001</v>
          </cell>
          <cell r="HM167">
            <v>1095.4062899999999</v>
          </cell>
          <cell r="HN167">
            <v>1584.36965854558</v>
          </cell>
          <cell r="HO167">
            <v>235.36678846999999</v>
          </cell>
          <cell r="HP167">
            <v>133.69834809</v>
          </cell>
          <cell r="HQ167">
            <v>51.233171499097502</v>
          </cell>
          <cell r="HR167">
            <v>-18.525815268175609</v>
          </cell>
          <cell r="HS167">
            <v>-30.66259216954019</v>
          </cell>
          <cell r="HT167">
            <v>3.8250000000000002</v>
          </cell>
          <cell r="HU167">
            <v>644.04524937000076</v>
          </cell>
          <cell r="HV167">
            <v>456.12646632836578</v>
          </cell>
          <cell r="HW167">
            <v>180.23834764943351</v>
          </cell>
          <cell r="HX167">
            <v>209.09389776943371</v>
          </cell>
          <cell r="HY167">
            <v>178.00209660943341</v>
          </cell>
          <cell r="HZ167">
            <v>157.75333175502399</v>
          </cell>
          <cell r="IA167">
            <v>236.19800000000001</v>
          </cell>
          <cell r="IB167">
            <v>2932.1735953006032</v>
          </cell>
          <cell r="IC167">
            <v>160.03597901000001</v>
          </cell>
          <cell r="ID167">
            <v>245.273</v>
          </cell>
          <cell r="IE167">
            <v>1274.2219735000001</v>
          </cell>
          <cell r="IF167">
            <v>1657.951621800602</v>
          </cell>
          <cell r="IG167">
            <v>226.97</v>
          </cell>
          <cell r="IH167">
            <v>66.934020990000022</v>
          </cell>
          <cell r="II167">
            <v>31.313553300000009</v>
          </cell>
          <cell r="IJ167">
            <v>33.21091959301225</v>
          </cell>
          <cell r="IK167">
            <v>15.740358086971799</v>
          </cell>
          <cell r="IL167">
            <v>0</v>
          </cell>
          <cell r="IM167">
            <v>391.62759567000012</v>
          </cell>
          <cell r="IN167">
            <v>272.58551695703659</v>
          </cell>
          <cell r="IO167">
            <v>48.234035619769223</v>
          </cell>
          <cell r="IP167">
            <v>78.492995559769696</v>
          </cell>
          <cell r="IQ167">
            <v>58.045477809769572</v>
          </cell>
          <cell r="IR167">
            <v>38.571167034969221</v>
          </cell>
          <cell r="IS167">
            <v>236.19800000000001</v>
          </cell>
          <cell r="IT167">
            <v>2882.1579999999999</v>
          </cell>
          <cell r="IU167">
            <v>121.464</v>
          </cell>
          <cell r="IV167">
            <v>274.47199999999998</v>
          </cell>
          <cell r="IW167">
            <v>1190.069</v>
          </cell>
          <cell r="IX167">
            <v>1692.0889999999999</v>
          </cell>
          <cell r="IY167">
            <v>221.94900000000001</v>
          </cell>
          <cell r="IZ167">
            <v>100.485</v>
          </cell>
          <cell r="JA167">
            <v>44.036895620000102</v>
          </cell>
          <cell r="JB167">
            <v>46.984759141131349</v>
          </cell>
          <cell r="JC167">
            <v>30.15829105641166</v>
          </cell>
          <cell r="JD167">
            <v>0</v>
          </cell>
          <cell r="JE167">
            <v>559.9092477099997</v>
          </cell>
          <cell r="JF167">
            <v>390.0980332661162</v>
          </cell>
          <cell r="JG167">
            <v>126.2356836775333</v>
          </cell>
          <cell r="JH167">
            <v>156.71027922753319</v>
          </cell>
          <cell r="JI167">
            <v>132.41401263753329</v>
          </cell>
          <cell r="JJ167">
            <v>109.9843061423333</v>
          </cell>
          <cell r="JK167">
            <v>236.19800000000001</v>
          </cell>
          <cell r="JL167">
            <v>2972.5736158897412</v>
          </cell>
          <cell r="JM167">
            <v>78.460473289999996</v>
          </cell>
          <cell r="JN167">
            <v>306.44482282000018</v>
          </cell>
          <cell r="JO167">
            <v>1169.1577439499999</v>
          </cell>
          <cell r="JP167">
            <v>1803.4158719397151</v>
          </cell>
          <cell r="JQ167">
            <v>220.58890865999999</v>
          </cell>
          <cell r="JR167">
            <v>142.12843537000001</v>
          </cell>
          <cell r="JS167">
            <v>47.257371649999961</v>
          </cell>
          <cell r="JT167">
            <v>-68.693018443785007</v>
          </cell>
          <cell r="JU167">
            <v>-75.320650526878595</v>
          </cell>
          <cell r="JV167">
            <v>85.700508450000015</v>
          </cell>
          <cell r="JW167">
            <v>457.31099999999998</v>
          </cell>
          <cell r="JX167">
            <v>309.04199999999997</v>
          </cell>
          <cell r="JY167">
            <v>87.218000000000032</v>
          </cell>
          <cell r="JZ167">
            <v>119.31</v>
          </cell>
          <cell r="KA167">
            <v>88.610542351449396</v>
          </cell>
          <cell r="KB167">
            <v>76.538258590000012</v>
          </cell>
          <cell r="KC167">
            <v>236.19800000000001</v>
          </cell>
          <cell r="KD167">
            <v>3022.7509553211898</v>
          </cell>
          <cell r="KE167">
            <v>69.518707189999986</v>
          </cell>
          <cell r="KF167">
            <v>339.98432500000001</v>
          </cell>
          <cell r="KG167">
            <v>1146.15091665</v>
          </cell>
          <cell r="KH167">
            <v>1876.6000386711601</v>
          </cell>
          <cell r="KI167">
            <v>274.38158057999999</v>
          </cell>
          <cell r="KJ167">
            <v>204.86287339</v>
          </cell>
          <cell r="KK167">
            <v>48.097271750000012</v>
          </cell>
          <cell r="KL167">
            <v>-26.900203288332069</v>
          </cell>
          <cell r="KM167">
            <v>15.295779997535609</v>
          </cell>
          <cell r="KN167">
            <v>0</v>
          </cell>
          <cell r="KO167">
            <v>778.12699999999995</v>
          </cell>
          <cell r="KP167">
            <v>544.38499999999999</v>
          </cell>
          <cell r="KQ167">
            <v>188.95699999999999</v>
          </cell>
          <cell r="KR167">
            <v>223.27600000000001</v>
          </cell>
          <cell r="KS167">
            <v>200.4</v>
          </cell>
          <cell r="KT167">
            <v>144.14948567999991</v>
          </cell>
          <cell r="KU167">
            <v>236.19800000000001</v>
          </cell>
          <cell r="KV167">
            <v>3241.5900552766998</v>
          </cell>
          <cell r="KW167">
            <v>221.49520791</v>
          </cell>
          <cell r="KX167">
            <v>362.65284754999999</v>
          </cell>
          <cell r="KY167">
            <v>1307.86797458</v>
          </cell>
          <cell r="KZ167">
            <v>1933.72208069668</v>
          </cell>
          <cell r="LA167">
            <v>271.46343564</v>
          </cell>
          <cell r="LB167">
            <v>49.968227730000002</v>
          </cell>
          <cell r="LC167">
            <v>38.795999999999999</v>
          </cell>
          <cell r="LD167">
            <v>73.565720204122925</v>
          </cell>
          <cell r="LE167">
            <v>62.578898310313157</v>
          </cell>
          <cell r="LF167">
            <v>0</v>
          </cell>
          <cell r="LG167">
            <v>444.59</v>
          </cell>
          <cell r="LH167">
            <v>302.98989999999998</v>
          </cell>
          <cell r="LI167">
            <v>41.346899999999962</v>
          </cell>
          <cell r="LJ167">
            <v>76.997899999999959</v>
          </cell>
          <cell r="LK167">
            <v>65.439851500187999</v>
          </cell>
          <cell r="LL167">
            <v>35.808999999999997</v>
          </cell>
          <cell r="LM167">
            <v>236.19800000000001</v>
          </cell>
          <cell r="LN167">
            <v>3209.9520000000002</v>
          </cell>
          <cell r="LO167">
            <v>270.202965320239</v>
          </cell>
          <cell r="LP167">
            <v>385.62900000000002</v>
          </cell>
          <cell r="LQ167">
            <v>1240.309</v>
          </cell>
          <cell r="LR167">
            <v>1969.943</v>
          </cell>
          <cell r="LS167">
            <v>226.09200000000001</v>
          </cell>
          <cell r="LT167">
            <v>-44.110965320239018</v>
          </cell>
          <cell r="LU167">
            <v>35.317999999999998</v>
          </cell>
          <cell r="LV167">
            <v>130.78254486942191</v>
          </cell>
          <cell r="LW167">
            <v>72.928095831296815</v>
          </cell>
          <cell r="LX167">
            <v>0</v>
          </cell>
          <cell r="LY167">
            <v>656.32203511</v>
          </cell>
          <cell r="LZ167">
            <v>451.761148207833</v>
          </cell>
          <cell r="MA167">
            <v>223.8996189596709</v>
          </cell>
          <cell r="MB167">
            <v>261.63478537967092</v>
          </cell>
          <cell r="MC167">
            <v>164.08568791485499</v>
          </cell>
          <cell r="MD167">
            <v>210.960851415523</v>
          </cell>
          <cell r="ME167">
            <v>236.19800000000001</v>
          </cell>
          <cell r="MF167">
            <v>3444.0749697789602</v>
          </cell>
          <cell r="MG167">
            <v>274.119247554769</v>
          </cell>
          <cell r="MH167">
            <v>397.39038806000002</v>
          </cell>
          <cell r="MI167">
            <v>1270.0652685299999</v>
          </cell>
          <cell r="MJ167">
            <v>2174.0101971189501</v>
          </cell>
          <cell r="MK167">
            <v>233.6380355</v>
          </cell>
          <cell r="ML167">
            <v>-40.481212054769003</v>
          </cell>
          <cell r="MM167">
            <v>38.179424709999687</v>
          </cell>
          <cell r="MN167">
            <v>47.943677665109867</v>
          </cell>
          <cell r="MO167">
            <v>47.864822895315747</v>
          </cell>
          <cell r="MP167">
            <v>87.6931151</v>
          </cell>
          <cell r="MQ167">
            <v>562.89951041999996</v>
          </cell>
          <cell r="MR167">
            <v>376.70966864000002</v>
          </cell>
          <cell r="MS167">
            <v>106.2481869331002</v>
          </cell>
          <cell r="MT167">
            <v>146.50095267671909</v>
          </cell>
          <cell r="MU167">
            <v>127.35773918672</v>
          </cell>
          <cell r="MV167">
            <v>107.164987843101</v>
          </cell>
          <cell r="MW167">
            <v>236.19800000000001</v>
          </cell>
          <cell r="MX167">
            <v>3608.1285676900011</v>
          </cell>
          <cell r="MY167">
            <v>298.90182652999988</v>
          </cell>
          <cell r="MZ167">
            <v>408.9183089</v>
          </cell>
          <cell r="NA167">
            <v>1325.9464326793591</v>
          </cell>
          <cell r="NB167">
            <v>2282.1821497199999</v>
          </cell>
          <cell r="NC167">
            <v>230.97289663999999</v>
          </cell>
          <cell r="ND167">
            <v>-67.928929889999949</v>
          </cell>
          <cell r="NE167">
            <v>34.508784680000012</v>
          </cell>
          <cell r="NF167">
            <v>64.369415704052059</v>
          </cell>
          <cell r="NG167">
            <v>51.815258007598253</v>
          </cell>
          <cell r="NH167">
            <v>4.5357621274888521E-4</v>
          </cell>
          <cell r="NI167">
            <v>938.79305008449637</v>
          </cell>
          <cell r="NJ167">
            <v>654.33875590889397</v>
          </cell>
          <cell r="NK167">
            <v>257.42429866328428</v>
          </cell>
          <cell r="NL167">
            <v>299.66998591708659</v>
          </cell>
          <cell r="NM167">
            <v>267.75102221421378</v>
          </cell>
          <cell r="NN167">
            <v>207.76844286975319</v>
          </cell>
          <cell r="NO167">
            <v>236.19800000000001</v>
          </cell>
          <cell r="NP167">
            <v>3806.9525589354548</v>
          </cell>
          <cell r="NQ167">
            <v>251.98424289993159</v>
          </cell>
          <cell r="NR167">
            <v>445.54036142185947</v>
          </cell>
          <cell r="NS167">
            <v>1317.0019810550591</v>
          </cell>
          <cell r="NT167">
            <v>2489.9775997897541</v>
          </cell>
          <cell r="NU167">
            <v>233.60739884713439</v>
          </cell>
          <cell r="NV167">
            <v>-18.376844052797139</v>
          </cell>
          <cell r="NW167">
            <v>56.990138392042873</v>
          </cell>
          <cell r="NX167">
            <v>-51.219047802102693</v>
          </cell>
          <cell r="NY167">
            <v>-56.223341828526003</v>
          </cell>
          <cell r="NZ167">
            <v>0</v>
          </cell>
          <cell r="UG167">
            <v>-45.337728109999993</v>
          </cell>
          <cell r="UH167">
            <v>-49.804000000000002</v>
          </cell>
          <cell r="UI167">
            <v>-40.65599408189793</v>
          </cell>
          <cell r="UJ167">
            <v>-43.981435619642987</v>
          </cell>
          <cell r="UK167">
            <v>-59.324842662960073</v>
          </cell>
          <cell r="UL167">
            <v>-42.035155587877057</v>
          </cell>
          <cell r="UM167">
            <v>-11.693209531561729</v>
          </cell>
          <cell r="UN167">
            <v>34.667160069523561</v>
          </cell>
          <cell r="UO167">
            <v>101.5498547657202</v>
          </cell>
          <cell r="UP167">
            <v>-9.7862512200000005</v>
          </cell>
          <cell r="UQ167">
            <v>-10.45936831</v>
          </cell>
          <cell r="UR167">
            <v>-12.81161547999999</v>
          </cell>
          <cell r="US167">
            <v>-12.280493099999999</v>
          </cell>
          <cell r="UT167">
            <v>-13.615303740000011</v>
          </cell>
          <cell r="UU167">
            <v>-9.6353853199999993</v>
          </cell>
          <cell r="UV167">
            <v>-17.254000000000001</v>
          </cell>
          <cell r="UW167">
            <v>-9.29909640999999</v>
          </cell>
          <cell r="UX167">
            <v>-15.5</v>
          </cell>
          <cell r="UY167">
            <v>3.4948324558519901</v>
          </cell>
          <cell r="UZ167">
            <v>-14.894245509999999</v>
          </cell>
          <cell r="VA167">
            <v>-13.48658102774993</v>
          </cell>
        </row>
        <row r="168">
          <cell r="A168" t="str">
            <v>VIVT3</v>
          </cell>
          <cell r="B168" t="str">
            <v>Telefônica Brasil</v>
          </cell>
          <cell r="C168" t="str">
            <v>TMT</v>
          </cell>
          <cell r="D168" t="str">
            <v>Bernardo Guttmann</v>
          </cell>
          <cell r="E168">
            <v>45357</v>
          </cell>
          <cell r="F168" t="str">
            <v>Buy</v>
          </cell>
          <cell r="G168" t="b">
            <v>0</v>
          </cell>
          <cell r="H168" t="str">
            <v>BRL</v>
          </cell>
          <cell r="I168">
            <v>64</v>
          </cell>
          <cell r="J168">
            <v>0.13800000000000001</v>
          </cell>
          <cell r="K168">
            <v>0.11219999999999999</v>
          </cell>
          <cell r="L168">
            <v>0.13049586598962459</v>
          </cell>
          <cell r="M168">
            <v>48041.162329860003</v>
          </cell>
          <cell r="O168">
            <v>6621.6375378099947</v>
          </cell>
          <cell r="P168">
            <v>19281.52553780999</v>
          </cell>
          <cell r="Q168">
            <v>19281.52553780999</v>
          </cell>
          <cell r="R168">
            <v>4057.9375378099949</v>
          </cell>
          <cell r="S168">
            <v>1652.584004</v>
          </cell>
          <cell r="T168">
            <v>119121.4</v>
          </cell>
          <cell r="U168">
            <v>2273.8000000000002</v>
          </cell>
          <cell r="V168">
            <v>95623.5</v>
          </cell>
          <cell r="W168">
            <v>50665.599999999999</v>
          </cell>
          <cell r="X168">
            <v>68455.846999999994</v>
          </cell>
          <cell r="Y168">
            <v>19301.8</v>
          </cell>
          <cell r="Z168">
            <v>17028</v>
          </cell>
          <cell r="AA168">
            <v>9720.0153027900014</v>
          </cell>
          <cell r="AD168">
            <v>5180.75</v>
          </cell>
          <cell r="AE168">
            <v>52100.618339549997</v>
          </cell>
          <cell r="AG168">
            <v>7929.0277488999927</v>
          </cell>
          <cell r="AH168">
            <v>21318.22774889999</v>
          </cell>
          <cell r="AI168">
            <v>21318.22774889999</v>
          </cell>
          <cell r="AJ168">
            <v>5397.5277488999918</v>
          </cell>
          <cell r="AK168">
            <v>1652.584004</v>
          </cell>
          <cell r="AL168">
            <v>120738</v>
          </cell>
          <cell r="AM168">
            <v>4358</v>
          </cell>
          <cell r="AN168">
            <v>95281</v>
          </cell>
          <cell r="AO168">
            <v>51110.7</v>
          </cell>
          <cell r="AP168">
            <v>69627.319999999992</v>
          </cell>
          <cell r="AQ168">
            <v>18738</v>
          </cell>
          <cell r="AR168">
            <v>14380</v>
          </cell>
          <cell r="AS168">
            <v>9022.8152679199993</v>
          </cell>
          <cell r="AV168">
            <v>3263.75</v>
          </cell>
          <cell r="AW168">
            <v>55117.850068219821</v>
          </cell>
          <cell r="AY168">
            <v>9501.0314658325824</v>
          </cell>
          <cell r="AZ168">
            <v>22606.717872362591</v>
          </cell>
          <cell r="BA168">
            <v>22606.717872362591</v>
          </cell>
          <cell r="BB168">
            <v>5855.3274536848039</v>
          </cell>
          <cell r="BC168">
            <v>1652.584004</v>
          </cell>
          <cell r="BD168">
            <v>120950.9323159335</v>
          </cell>
          <cell r="BE168">
            <v>7832.0180223438574</v>
          </cell>
          <cell r="BF168">
            <v>91022.84549248773</v>
          </cell>
          <cell r="BG168">
            <v>52823.632315933493</v>
          </cell>
          <cell r="BH168">
            <v>68127.319999999992</v>
          </cell>
          <cell r="BI168">
            <v>19538.98911588082</v>
          </cell>
          <cell r="BJ168">
            <v>11706.97109353696</v>
          </cell>
          <cell r="BK168">
            <v>8847.5318990177366</v>
          </cell>
          <cell r="BL168">
            <v>11488.82313515414</v>
          </cell>
          <cell r="BN168">
            <v>7355.3274536848039</v>
          </cell>
          <cell r="BO168">
            <v>57545.152968992777</v>
          </cell>
          <cell r="BQ168">
            <v>10560.603110582661</v>
          </cell>
          <cell r="BR168">
            <v>23690.449751112661</v>
          </cell>
          <cell r="BS168">
            <v>23690.449751112661</v>
          </cell>
          <cell r="BT168">
            <v>6760.8933411662256</v>
          </cell>
          <cell r="BU168">
            <v>1652.584004</v>
          </cell>
          <cell r="BV168">
            <v>122399.5875634394</v>
          </cell>
          <cell r="BW168">
            <v>12808.31889109564</v>
          </cell>
          <cell r="BX168">
            <v>86847.298344269511</v>
          </cell>
          <cell r="BY168">
            <v>54272.287563439357</v>
          </cell>
          <cell r="BZ168">
            <v>68127.319999999992</v>
          </cell>
          <cell r="CA168">
            <v>20562.562421161219</v>
          </cell>
          <cell r="CB168">
            <v>7754.2435300655816</v>
          </cell>
          <cell r="CC168">
            <v>8954.2994923117803</v>
          </cell>
          <cell r="CD168">
            <v>12107.6252854633</v>
          </cell>
          <cell r="CF168">
            <v>6760.8933411662256</v>
          </cell>
          <cell r="CG168">
            <v>59941.098407475562</v>
          </cell>
          <cell r="CI168">
            <v>12006.289886662409</v>
          </cell>
          <cell r="CJ168">
            <v>24667.13319610609</v>
          </cell>
          <cell r="CK168">
            <v>24667.13319610609</v>
          </cell>
          <cell r="CL168">
            <v>8055.8574660295953</v>
          </cell>
          <cell r="CM168">
            <v>1652.584004</v>
          </cell>
          <cell r="CN168">
            <v>123728.25285272321</v>
          </cell>
          <cell r="CO168">
            <v>17177.9881266175</v>
          </cell>
          <cell r="CP168">
            <v>83148.802451346637</v>
          </cell>
          <cell r="CQ168">
            <v>55600.952852723167</v>
          </cell>
          <cell r="CR168">
            <v>68127.319999999992</v>
          </cell>
          <cell r="CS168">
            <v>21442.198492911801</v>
          </cell>
          <cell r="CT168">
            <v>4264.2103662943045</v>
          </cell>
          <cell r="CU168">
            <v>8962.3474165208099</v>
          </cell>
          <cell r="CV168">
            <v>12761.290214251991</v>
          </cell>
          <cell r="CX168">
            <v>8055.8574660295953</v>
          </cell>
          <cell r="CY168">
            <v>62466.211802017628</v>
          </cell>
          <cell r="DA168">
            <v>13861.421313270181</v>
          </cell>
          <cell r="DB168">
            <v>25760.77353428843</v>
          </cell>
          <cell r="DC168">
            <v>25760.77353428843</v>
          </cell>
          <cell r="DD168">
            <v>9675.0429699905981</v>
          </cell>
          <cell r="DE168">
            <v>1652.584004</v>
          </cell>
          <cell r="DF168">
            <v>124939.0191351961</v>
          </cell>
          <cell r="DG168">
            <v>20632.764631695631</v>
          </cell>
          <cell r="DH168">
            <v>80208.58828982024</v>
          </cell>
          <cell r="DI168">
            <v>56811.719135196137</v>
          </cell>
          <cell r="DJ168">
            <v>68127.319999999992</v>
          </cell>
          <cell r="DK168">
            <v>22200.07219503968</v>
          </cell>
          <cell r="DL168">
            <v>1567.307563344049</v>
          </cell>
          <cell r="DM168">
            <v>8959.1380594918392</v>
          </cell>
          <cell r="DN168">
            <v>13400.692341057489</v>
          </cell>
          <cell r="DP168">
            <v>9675.0429699905981</v>
          </cell>
          <cell r="DQ168">
            <v>64298.692161025923</v>
          </cell>
          <cell r="DS168">
            <v>15239.78339782231</v>
          </cell>
          <cell r="DT168">
            <v>26504.897531209619</v>
          </cell>
          <cell r="DU168">
            <v>26504.897531209619</v>
          </cell>
          <cell r="DV168">
            <v>10765.53683814718</v>
          </cell>
          <cell r="DW168">
            <v>1652.584004</v>
          </cell>
          <cell r="DX168">
            <v>126195.2528256615</v>
          </cell>
          <cell r="DY168">
            <v>23455.007554609139</v>
          </cell>
          <cell r="DZ168">
            <v>78078.190587821853</v>
          </cell>
          <cell r="EA168">
            <v>58067.952825661501</v>
          </cell>
          <cell r="EB168">
            <v>68127.319999999992</v>
          </cell>
          <cell r="EC168">
            <v>23111.969316283059</v>
          </cell>
          <cell r="ED168">
            <v>-343.03823832607299</v>
          </cell>
          <cell r="EE168">
            <v>9134.7164313889116</v>
          </cell>
          <cell r="EF168">
            <v>13582.30932856043</v>
          </cell>
          <cell r="EH168">
            <v>10765.53683814718</v>
          </cell>
          <cell r="EI168">
            <v>66207.641631453691</v>
          </cell>
          <cell r="EK168">
            <v>16483.277598704961</v>
          </cell>
          <cell r="EL168">
            <v>27279.614038547759</v>
          </cell>
          <cell r="EM168">
            <v>27279.614038547759</v>
          </cell>
          <cell r="EN168">
            <v>11668.171665748019</v>
          </cell>
          <cell r="EO168">
            <v>1652.584004</v>
          </cell>
          <cell r="EP168">
            <v>127419.12454292471</v>
          </cell>
          <cell r="EQ168">
            <v>25753.711108010779</v>
          </cell>
          <cell r="ER168">
            <v>76412.253660265458</v>
          </cell>
          <cell r="ES168">
            <v>59291.824542924682</v>
          </cell>
          <cell r="ET168">
            <v>68127.319999999992</v>
          </cell>
          <cell r="EU168">
            <v>23976.989924834201</v>
          </cell>
          <cell r="EV168">
            <v>-1776.7211831765781</v>
          </cell>
          <cell r="EW168">
            <v>9130.3995122863962</v>
          </cell>
          <cell r="EX168">
            <v>13920.64801796242</v>
          </cell>
          <cell r="EZ168">
            <v>11668.171665748019</v>
          </cell>
          <cell r="FA168">
            <v>68187.936704526568</v>
          </cell>
          <cell r="FC168">
            <v>17675.064411449792</v>
          </cell>
          <cell r="FD168">
            <v>28082.04893147069</v>
          </cell>
          <cell r="FE168">
            <v>28082.04893147069</v>
          </cell>
          <cell r="FF168">
            <v>12484.51144395228</v>
          </cell>
          <cell r="FG168">
            <v>1652.584004</v>
          </cell>
          <cell r="FH168">
            <v>128621.0811503553</v>
          </cell>
          <cell r="FI168">
            <v>27625.803555763261</v>
          </cell>
          <cell r="FJ168">
            <v>75124.758137407945</v>
          </cell>
          <cell r="FK168">
            <v>60493.781150355273</v>
          </cell>
          <cell r="FL168">
            <v>68127.319999999992</v>
          </cell>
          <cell r="FM168">
            <v>24806.292549080219</v>
          </cell>
          <cell r="FN168">
            <v>-2819.5110066830421</v>
          </cell>
          <cell r="FO168">
            <v>9119.4889971633947</v>
          </cell>
          <cell r="FP168">
            <v>14298.6348071388</v>
          </cell>
          <cell r="FR168">
            <v>12484.51144395228</v>
          </cell>
          <cell r="FS168">
            <v>11351.62026525</v>
          </cell>
          <cell r="FU168">
            <v>1437.22174694</v>
          </cell>
          <cell r="FV168">
            <v>4511.3217469399997</v>
          </cell>
          <cell r="FW168">
            <v>4511.3217469399997</v>
          </cell>
          <cell r="FX168">
            <v>749.92174694000028</v>
          </cell>
          <cell r="FY168">
            <v>1652.584004</v>
          </cell>
          <cell r="FZ168">
            <v>116489.8</v>
          </cell>
          <cell r="GA168">
            <v>6430.5</v>
          </cell>
          <cell r="GB168">
            <v>88639.299999999988</v>
          </cell>
          <cell r="GC168">
            <v>46314.2</v>
          </cell>
          <cell r="GD168">
            <v>70175.581999999995</v>
          </cell>
          <cell r="GE168">
            <v>15587.5</v>
          </cell>
          <cell r="GF168">
            <v>9157</v>
          </cell>
          <cell r="GG168">
            <v>1889.7192820299999</v>
          </cell>
          <cell r="GJ168">
            <v>365.5</v>
          </cell>
          <cell r="GK168">
            <v>11831.309092719999</v>
          </cell>
          <cell r="GM168">
            <v>1481.3653560799989</v>
          </cell>
          <cell r="GN168">
            <v>4578.3533560799988</v>
          </cell>
          <cell r="GO168">
            <v>4578.3533560799988</v>
          </cell>
          <cell r="GP168">
            <v>745.6653560799989</v>
          </cell>
          <cell r="GQ168">
            <v>1652.584004</v>
          </cell>
          <cell r="GR168">
            <v>120009.7</v>
          </cell>
          <cell r="GS168">
            <v>3131.4</v>
          </cell>
          <cell r="GT168">
            <v>95452.5</v>
          </cell>
          <cell r="GU168">
            <v>51923.999999999993</v>
          </cell>
          <cell r="GV168">
            <v>68085.713000000003</v>
          </cell>
          <cell r="GW168">
            <v>16382.6</v>
          </cell>
          <cell r="GX168">
            <v>13251.2</v>
          </cell>
          <cell r="GY168">
            <v>2575.4239109700002</v>
          </cell>
          <cell r="HB168">
            <v>607.5</v>
          </cell>
          <cell r="HC168">
            <v>12198.995101590001</v>
          </cell>
          <cell r="HE168">
            <v>1731.783292709998</v>
          </cell>
          <cell r="HF168">
            <v>4957.3832927099966</v>
          </cell>
          <cell r="HG168">
            <v>4957.3832927099966</v>
          </cell>
          <cell r="HH168">
            <v>1436.3832927099979</v>
          </cell>
          <cell r="HI168">
            <v>1652.584004</v>
          </cell>
          <cell r="HJ168">
            <v>122372.4</v>
          </cell>
          <cell r="HK168">
            <v>6026.1</v>
          </cell>
          <cell r="HL168">
            <v>95029.4</v>
          </cell>
          <cell r="HM168">
            <v>53227</v>
          </cell>
          <cell r="HN168">
            <v>69145.432000000001</v>
          </cell>
          <cell r="HO168">
            <v>19747.599999999999</v>
          </cell>
          <cell r="HP168">
            <v>13721.5</v>
          </cell>
          <cell r="HQ168">
            <v>2586.039521350001</v>
          </cell>
          <cell r="HT168">
            <v>300</v>
          </cell>
          <cell r="HU168">
            <v>12659.237870299999</v>
          </cell>
          <cell r="HW168">
            <v>1971.267142079997</v>
          </cell>
          <cell r="HX168">
            <v>5234.4671420799968</v>
          </cell>
          <cell r="HY168">
            <v>5234.4671420799968</v>
          </cell>
          <cell r="HZ168">
            <v>1125.9671420799971</v>
          </cell>
          <cell r="IA168">
            <v>1652.584004</v>
          </cell>
          <cell r="IB168">
            <v>119121.4</v>
          </cell>
          <cell r="IC168">
            <v>2273.8000000000002</v>
          </cell>
          <cell r="ID168">
            <v>95623.5</v>
          </cell>
          <cell r="IE168">
            <v>50665.599999999999</v>
          </cell>
          <cell r="IF168">
            <v>68455.846999999994</v>
          </cell>
          <cell r="IG168">
            <v>19301.8</v>
          </cell>
          <cell r="IH168">
            <v>17028</v>
          </cell>
          <cell r="II168">
            <v>2668.8325884400001</v>
          </cell>
          <cell r="IL168">
            <v>3907.75</v>
          </cell>
          <cell r="IM168">
            <v>12720.90982741</v>
          </cell>
          <cell r="IO168">
            <v>1682.139560560001</v>
          </cell>
          <cell r="IP168">
            <v>4942.4395605600002</v>
          </cell>
          <cell r="IQ168">
            <v>4942.4395605600002</v>
          </cell>
          <cell r="IR168">
            <v>834.5395605600005</v>
          </cell>
          <cell r="IS168">
            <v>1652.584004</v>
          </cell>
          <cell r="IT168">
            <v>121842.5</v>
          </cell>
          <cell r="IU168">
            <v>5178.8999999999996</v>
          </cell>
          <cell r="IV168">
            <v>94453.799999999988</v>
          </cell>
          <cell r="IW168">
            <v>53022.1</v>
          </cell>
          <cell r="IX168">
            <v>68820.399999999994</v>
          </cell>
          <cell r="IY168">
            <v>18982.099999999999</v>
          </cell>
          <cell r="IZ168">
            <v>13803.2</v>
          </cell>
          <cell r="JA168">
            <v>1686.2644967199999</v>
          </cell>
          <cell r="JD168">
            <v>0</v>
          </cell>
          <cell r="JE168">
            <v>12732.70851214</v>
          </cell>
          <cell r="JG168">
            <v>1877.888188339997</v>
          </cell>
          <cell r="JH168">
            <v>5084.7881883399969</v>
          </cell>
          <cell r="JI168">
            <v>5084.7881883399969</v>
          </cell>
          <cell r="JJ168">
            <v>1120.988188339996</v>
          </cell>
          <cell r="JK168">
            <v>1652.584004</v>
          </cell>
          <cell r="JL168">
            <v>120157.4</v>
          </cell>
          <cell r="JM168">
            <v>5404.8</v>
          </cell>
          <cell r="JN168">
            <v>93525.1</v>
          </cell>
          <cell r="JO168">
            <v>51455</v>
          </cell>
          <cell r="JP168">
            <v>68702.371999999988</v>
          </cell>
          <cell r="JQ168">
            <v>18268.599999999999</v>
          </cell>
          <cell r="JR168">
            <v>12863.8</v>
          </cell>
          <cell r="JS168">
            <v>2171.550771199999</v>
          </cell>
          <cell r="JV168">
            <v>1763.75</v>
          </cell>
          <cell r="JW168">
            <v>13111</v>
          </cell>
          <cell r="JY168">
            <v>2120</v>
          </cell>
          <cell r="JZ168">
            <v>5538</v>
          </cell>
          <cell r="KA168">
            <v>5538</v>
          </cell>
          <cell r="KB168">
            <v>1465</v>
          </cell>
          <cell r="KC168">
            <v>1652.584004</v>
          </cell>
          <cell r="KD168">
            <v>119991.2</v>
          </cell>
          <cell r="KE168">
            <v>4555.5</v>
          </cell>
          <cell r="KF168">
            <v>94545.5</v>
          </cell>
          <cell r="KG168">
            <v>50665.2</v>
          </cell>
          <cell r="KH168">
            <v>69325.986999999994</v>
          </cell>
          <cell r="KI168">
            <v>17754.400000000001</v>
          </cell>
          <cell r="KJ168">
            <v>13198.9</v>
          </cell>
          <cell r="KK168">
            <v>2828</v>
          </cell>
          <cell r="KN168">
            <v>1500</v>
          </cell>
          <cell r="KO168">
            <v>13536</v>
          </cell>
          <cell r="KQ168">
            <v>2249</v>
          </cell>
          <cell r="KR168">
            <v>5753</v>
          </cell>
          <cell r="KS168">
            <v>5753</v>
          </cell>
          <cell r="KT168">
            <v>1977</v>
          </cell>
          <cell r="KU168">
            <v>1652.584004</v>
          </cell>
          <cell r="KV168">
            <v>120738</v>
          </cell>
          <cell r="KW168">
            <v>4358</v>
          </cell>
          <cell r="KX168">
            <v>95281</v>
          </cell>
          <cell r="KY168">
            <v>51110.7</v>
          </cell>
          <cell r="KZ168">
            <v>69627.319999999992</v>
          </cell>
          <cell r="LA168">
            <v>18738</v>
          </cell>
          <cell r="LB168">
            <v>14380</v>
          </cell>
          <cell r="LC168">
            <v>2337</v>
          </cell>
          <cell r="LF168">
            <v>0</v>
          </cell>
          <cell r="LG168">
            <v>13428.16023876962</v>
          </cell>
          <cell r="LI168">
            <v>2221.8073198509542</v>
          </cell>
          <cell r="LJ168">
            <v>5501.2467497262896</v>
          </cell>
          <cell r="LK168">
            <v>5501.2467497262896</v>
          </cell>
          <cell r="LL168">
            <v>1255.4849418467361</v>
          </cell>
          <cell r="LM168">
            <v>1652.584004</v>
          </cell>
          <cell r="LN168">
            <v>120109.84044896071</v>
          </cell>
          <cell r="LO168">
            <v>5594.5973430298727</v>
          </cell>
          <cell r="LP168">
            <v>93103.201011197394</v>
          </cell>
          <cell r="LQ168">
            <v>50482.540448960754</v>
          </cell>
          <cell r="LR168">
            <v>69627.319999999992</v>
          </cell>
          <cell r="LS168">
            <v>17828.074847849501</v>
          </cell>
          <cell r="LT168">
            <v>12233.47750481963</v>
          </cell>
          <cell r="LU168">
            <v>1101.640441072718</v>
          </cell>
          <cell r="LX168">
            <v>1255.4849418467361</v>
          </cell>
          <cell r="LY168">
            <v>13487.881124230071</v>
          </cell>
          <cell r="MA168">
            <v>2368.0095427692372</v>
          </cell>
          <cell r="MB168">
            <v>5536.6561449084529</v>
          </cell>
          <cell r="MC168">
            <v>5536.6561449084529</v>
          </cell>
          <cell r="MD168">
            <v>1439.267525722732</v>
          </cell>
          <cell r="ME168">
            <v>1652.584004</v>
          </cell>
          <cell r="MF168">
            <v>119618.35770896439</v>
          </cell>
          <cell r="MG168">
            <v>6730.299693728929</v>
          </cell>
          <cell r="MH168">
            <v>91430.692521481178</v>
          </cell>
          <cell r="MI168">
            <v>49991.057708964378</v>
          </cell>
          <cell r="MJ168">
            <v>69627.319999999992</v>
          </cell>
          <cell r="MK168">
            <v>17306.97830522171</v>
          </cell>
          <cell r="ML168">
            <v>10576.67861149278</v>
          </cell>
          <cell r="MM168">
            <v>1496.1381124230079</v>
          </cell>
          <cell r="MP168">
            <v>1439.267525722732</v>
          </cell>
          <cell r="MQ168">
            <v>13894.8215014671</v>
          </cell>
          <cell r="MS168">
            <v>2354.799949698885</v>
          </cell>
          <cell r="MT168">
            <v>5706.0863929544867</v>
          </cell>
          <cell r="MU168">
            <v>5706.0863929544867</v>
          </cell>
          <cell r="MV168">
            <v>1506.1978993948021</v>
          </cell>
          <cell r="MW168">
            <v>1652.584004</v>
          </cell>
          <cell r="MX168">
            <v>119446.5841561718</v>
          </cell>
          <cell r="MY168">
            <v>6590.636053779228</v>
          </cell>
          <cell r="MZ168">
            <v>91082.063228372281</v>
          </cell>
          <cell r="NA168">
            <v>51319.284156171823</v>
          </cell>
          <cell r="NB168">
            <v>68127.319999999992</v>
          </cell>
          <cell r="NC168">
            <v>18345.893895368881</v>
          </cell>
          <cell r="ND168">
            <v>11755.25784158965</v>
          </cell>
          <cell r="NE168">
            <v>3002.6571501467101</v>
          </cell>
          <cell r="NH168">
            <v>3006.1978993948019</v>
          </cell>
          <cell r="NI168">
            <v>14306.987203753029</v>
          </cell>
          <cell r="NK168">
            <v>2556.414653513506</v>
          </cell>
          <cell r="NL168">
            <v>5862.7285847733583</v>
          </cell>
          <cell r="NM168">
            <v>5862.7285847733583</v>
          </cell>
          <cell r="NN168">
            <v>1654.377086720534</v>
          </cell>
          <cell r="NO168">
            <v>1652.584004</v>
          </cell>
          <cell r="NP168">
            <v>120950.9323159335</v>
          </cell>
          <cell r="NQ168">
            <v>7832.0180223438574</v>
          </cell>
          <cell r="NR168">
            <v>91022.84549248773</v>
          </cell>
          <cell r="NS168">
            <v>52823.632315933493</v>
          </cell>
          <cell r="NT168">
            <v>68127.319999999992</v>
          </cell>
          <cell r="NU168">
            <v>19538.98911588082</v>
          </cell>
          <cell r="NV168">
            <v>11706.97109353696</v>
          </cell>
          <cell r="NW168">
            <v>3247.0961953753022</v>
          </cell>
          <cell r="NZ168">
            <v>1654.377086720534</v>
          </cell>
        </row>
        <row r="169">
          <cell r="A169" t="str">
            <v>VULC3</v>
          </cell>
          <cell r="B169" t="str">
            <v>Vulcabras</v>
          </cell>
          <cell r="C169" t="str">
            <v>Retail</v>
          </cell>
          <cell r="D169" t="str">
            <v>Danniela Eiger</v>
          </cell>
          <cell r="E169">
            <v>45214</v>
          </cell>
          <cell r="F169" t="str">
            <v>Buy</v>
          </cell>
          <cell r="G169" t="b">
            <v>0</v>
          </cell>
          <cell r="H169" t="str">
            <v>BRL</v>
          </cell>
          <cell r="I169">
            <v>24</v>
          </cell>
          <cell r="J169">
            <v>0.15093657826086959</v>
          </cell>
          <cell r="K169">
            <v>9.9264999999999937E-2</v>
          </cell>
          <cell r="L169">
            <v>0.13812332652173909</v>
          </cell>
          <cell r="M169">
            <v>2536.9355050372328</v>
          </cell>
          <cell r="N169">
            <v>937.43750503723322</v>
          </cell>
          <cell r="O169">
            <v>438.2685050372333</v>
          </cell>
          <cell r="P169">
            <v>525.81950503723328</v>
          </cell>
          <cell r="Q169">
            <v>487.08699999999999</v>
          </cell>
          <cell r="R169">
            <v>469.9295050372333</v>
          </cell>
          <cell r="S169">
            <v>245.75624400000001</v>
          </cell>
          <cell r="T169">
            <v>2520.7559999999999</v>
          </cell>
          <cell r="U169">
            <v>197.197</v>
          </cell>
          <cell r="V169">
            <v>379.03100000000001</v>
          </cell>
          <cell r="W169">
            <v>808.9219999999998</v>
          </cell>
          <cell r="X169">
            <v>1711.4880000000001</v>
          </cell>
          <cell r="Y169">
            <v>417.048</v>
          </cell>
          <cell r="Z169">
            <v>219.851</v>
          </cell>
          <cell r="AA169">
            <v>-160.69999999999999</v>
          </cell>
          <cell r="AD169">
            <v>0</v>
          </cell>
          <cell r="AE169">
            <v>2817.6790000000001</v>
          </cell>
          <cell r="AF169">
            <v>1176.0340000000001</v>
          </cell>
          <cell r="AG169">
            <v>534.65599999999984</v>
          </cell>
          <cell r="AH169">
            <v>641.2399999999999</v>
          </cell>
          <cell r="AI169">
            <v>640.43200000000002</v>
          </cell>
          <cell r="AJ169">
            <v>494.88299999999992</v>
          </cell>
          <cell r="AK169">
            <v>272.23742800000002</v>
          </cell>
          <cell r="AL169">
            <v>2775.1529999999998</v>
          </cell>
          <cell r="AM169">
            <v>361.02</v>
          </cell>
          <cell r="AN169">
            <v>422.65199999999999</v>
          </cell>
          <cell r="AO169">
            <v>779.85699999999997</v>
          </cell>
          <cell r="AP169">
            <v>1994.9870000000001</v>
          </cell>
          <cell r="AQ169">
            <v>437.75</v>
          </cell>
          <cell r="AR169">
            <v>76.730000000000018</v>
          </cell>
          <cell r="AS169">
            <v>-139.25899999999999</v>
          </cell>
          <cell r="AV169">
            <v>0</v>
          </cell>
          <cell r="AW169">
            <v>2962.227070428919</v>
          </cell>
          <cell r="AX169">
            <v>1244.0497485275871</v>
          </cell>
          <cell r="AY169">
            <v>563.65395038135421</v>
          </cell>
          <cell r="AZ169">
            <v>664.43786706171568</v>
          </cell>
          <cell r="BA169">
            <v>664.43786706171568</v>
          </cell>
          <cell r="BB169">
            <v>480.21606226303879</v>
          </cell>
          <cell r="BC169">
            <v>272.23742800000002</v>
          </cell>
          <cell r="BD169">
            <v>3704.9774150470598</v>
          </cell>
          <cell r="BE169">
            <v>1186.0945901503931</v>
          </cell>
          <cell r="BF169">
            <v>458.13052855936871</v>
          </cell>
          <cell r="BG169">
            <v>820.94552114601174</v>
          </cell>
          <cell r="BH169">
            <v>2883.722893901047</v>
          </cell>
          <cell r="BI169">
            <v>437.75</v>
          </cell>
          <cell r="BJ169">
            <v>-748.34459015039329</v>
          </cell>
          <cell r="BK169">
            <v>-136.26244523973031</v>
          </cell>
          <cell r="BL169">
            <v>417.44831907670812</v>
          </cell>
          <cell r="BN169">
            <v>92.830168361991156</v>
          </cell>
          <cell r="BO169">
            <v>3256.30176420622</v>
          </cell>
          <cell r="BP169">
            <v>1377.622639291221</v>
          </cell>
          <cell r="BQ169">
            <v>626.42433808357953</v>
          </cell>
          <cell r="BR169">
            <v>733.95726276525625</v>
          </cell>
          <cell r="BS169">
            <v>733.95726276525625</v>
          </cell>
          <cell r="BT169">
            <v>595.13600295045865</v>
          </cell>
          <cell r="BU169">
            <v>272.23742800000002</v>
          </cell>
          <cell r="BV169">
            <v>4226.2368128115349</v>
          </cell>
          <cell r="BW169">
            <v>1535.411771701507</v>
          </cell>
          <cell r="BX169">
            <v>488.99042885645628</v>
          </cell>
          <cell r="BY169">
            <v>861.59928468825819</v>
          </cell>
          <cell r="BZ169">
            <v>3364.328528123277</v>
          </cell>
          <cell r="CA169">
            <v>437.75</v>
          </cell>
          <cell r="CB169">
            <v>-1097.661771701507</v>
          </cell>
          <cell r="CC169">
            <v>-138.39282497876431</v>
          </cell>
          <cell r="CD169">
            <v>405.8028650424169</v>
          </cell>
          <cell r="CF169">
            <v>114.53036872822931</v>
          </cell>
          <cell r="CG169">
            <v>3564.2668381371959</v>
          </cell>
          <cell r="CH169">
            <v>1514.937827354815</v>
          </cell>
          <cell r="CI169">
            <v>693.22950965143991</v>
          </cell>
          <cell r="CJ169">
            <v>807.36810489563038</v>
          </cell>
          <cell r="CK169">
            <v>807.36810489563038</v>
          </cell>
          <cell r="CL169">
            <v>681.88952540698585</v>
          </cell>
          <cell r="CM169">
            <v>272.23742800000002</v>
          </cell>
          <cell r="CN169">
            <v>4812.151100512282</v>
          </cell>
          <cell r="CO169">
            <v>1954.486607551393</v>
          </cell>
          <cell r="CP169">
            <v>517.42250713775377</v>
          </cell>
          <cell r="CQ169">
            <v>896.35055397223641</v>
          </cell>
          <cell r="CR169">
            <v>3915.4915465400459</v>
          </cell>
          <cell r="CS169">
            <v>437.75</v>
          </cell>
          <cell r="CT169">
            <v>-1516.736607551393</v>
          </cell>
          <cell r="CU169">
            <v>-142.57067352548779</v>
          </cell>
          <cell r="CV169">
            <v>464.55041901376489</v>
          </cell>
          <cell r="CX169">
            <v>130.72650699021679</v>
          </cell>
          <cell r="CY169">
            <v>3901.9706153923812</v>
          </cell>
          <cell r="CZ169">
            <v>1666.011810202084</v>
          </cell>
          <cell r="DA169">
            <v>767.03434696969589</v>
          </cell>
          <cell r="DB169">
            <v>888.08526707495412</v>
          </cell>
          <cell r="DC169">
            <v>888.08526707495412</v>
          </cell>
          <cell r="DD169">
            <v>781.94556576266109</v>
          </cell>
          <cell r="DE169">
            <v>272.23742800000002</v>
          </cell>
          <cell r="DF169">
            <v>5483.4507016058033</v>
          </cell>
          <cell r="DG169">
            <v>2459.8357814268388</v>
          </cell>
          <cell r="DH169">
            <v>532.94055857122885</v>
          </cell>
          <cell r="DI169">
            <v>934.61289625380869</v>
          </cell>
          <cell r="DJ169">
            <v>4548.5288053519944</v>
          </cell>
          <cell r="DK169">
            <v>437.75</v>
          </cell>
          <cell r="DL169">
            <v>-2022.085781426839</v>
          </cell>
          <cell r="DM169">
            <v>-136.56897153873339</v>
          </cell>
          <cell r="DN169">
            <v>536.905815717118</v>
          </cell>
          <cell r="DP169">
            <v>148.9083069507131</v>
          </cell>
          <cell r="DQ169">
            <v>4272.3251532584036</v>
          </cell>
          <cell r="DR169">
            <v>1832.228143651754</v>
          </cell>
          <cell r="DS169">
            <v>848.56531437309661</v>
          </cell>
          <cell r="DT169">
            <v>976.83342628788159</v>
          </cell>
          <cell r="DU169">
            <v>976.83342628788159</v>
          </cell>
          <cell r="DV169">
            <v>894.70305824986337</v>
          </cell>
          <cell r="DW169">
            <v>272.23742800000002</v>
          </cell>
          <cell r="DX169">
            <v>6250.7757252318443</v>
          </cell>
          <cell r="DY169">
            <v>3046.6583887933089</v>
          </cell>
          <cell r="DZ169">
            <v>549.9315018672296</v>
          </cell>
          <cell r="EA169">
            <v>976.74589214475418</v>
          </cell>
          <cell r="EB169">
            <v>5273.7208330870899</v>
          </cell>
          <cell r="EC169">
            <v>437.75</v>
          </cell>
          <cell r="ED169">
            <v>-2608.9083887933089</v>
          </cell>
          <cell r="EE169">
            <v>-145.25905521078579</v>
          </cell>
          <cell r="EF169">
            <v>600.64034573421839</v>
          </cell>
          <cell r="EH169">
            <v>169.51103051476741</v>
          </cell>
          <cell r="EI169">
            <v>4678.5302633347555</v>
          </cell>
          <cell r="EJ169">
            <v>2015.1098396092891</v>
          </cell>
          <cell r="EK169">
            <v>938.62386994674796</v>
          </cell>
          <cell r="EL169">
            <v>1074.40895654002</v>
          </cell>
          <cell r="EM169">
            <v>1074.40895654002</v>
          </cell>
          <cell r="EN169">
            <v>1018.401365730559</v>
          </cell>
          <cell r="EO169">
            <v>272.23742800000002</v>
          </cell>
          <cell r="EP169">
            <v>7123.3876533284647</v>
          </cell>
          <cell r="EQ169">
            <v>3722.9268238660002</v>
          </cell>
          <cell r="ER169">
            <v>568.53791396400493</v>
          </cell>
          <cell r="ES169">
            <v>1023.146276262006</v>
          </cell>
          <cell r="ET169">
            <v>6099.9323770664578</v>
          </cell>
          <cell r="EU169">
            <v>437.75</v>
          </cell>
          <cell r="EV169">
            <v>-3285.1768238660002</v>
          </cell>
          <cell r="EW169">
            <v>-154.39149869004689</v>
          </cell>
          <cell r="EX169">
            <v>670.71851972662898</v>
          </cell>
          <cell r="EZ169">
            <v>192.1898217511901</v>
          </cell>
          <cell r="FA169">
            <v>5124.1021114766399</v>
          </cell>
          <cell r="FB169">
            <v>2216.3334435819502</v>
          </cell>
          <cell r="FC169">
            <v>1038.09418256806</v>
          </cell>
          <cell r="FD169">
            <v>1181.6870085851381</v>
          </cell>
          <cell r="FE169">
            <v>1181.6870085851381</v>
          </cell>
          <cell r="FF169">
            <v>1157.302663191608</v>
          </cell>
          <cell r="FG169">
            <v>272.23742800000002</v>
          </cell>
          <cell r="FH169">
            <v>8114.0235121367687</v>
          </cell>
          <cell r="FI169">
            <v>4499.9745822136319</v>
          </cell>
          <cell r="FJ169">
            <v>588.9163555141796</v>
          </cell>
          <cell r="FK169">
            <v>1074.2517964182921</v>
          </cell>
          <cell r="FL169">
            <v>7039.462715718475</v>
          </cell>
          <cell r="FM169">
            <v>437.75</v>
          </cell>
          <cell r="FN169">
            <v>-4062.2245822136319</v>
          </cell>
          <cell r="FO169">
            <v>-163.97126756725251</v>
          </cell>
          <cell r="FP169">
            <v>747.77638933511344</v>
          </cell>
          <cell r="FR169">
            <v>217.77232453958979</v>
          </cell>
          <cell r="FS169">
            <v>477.74986637693308</v>
          </cell>
          <cell r="FT169">
            <v>168.14086637693319</v>
          </cell>
          <cell r="FU169">
            <v>64.357866376933174</v>
          </cell>
          <cell r="FV169">
            <v>83.580866376933173</v>
          </cell>
          <cell r="FW169">
            <v>83.581000000000003</v>
          </cell>
          <cell r="FX169">
            <v>53.980866376933172</v>
          </cell>
          <cell r="FY169">
            <v>245.75624400000001</v>
          </cell>
          <cell r="FZ169">
            <v>2061.35</v>
          </cell>
          <cell r="GA169">
            <v>210.59800000000001</v>
          </cell>
          <cell r="GB169">
            <v>319.04899999999998</v>
          </cell>
          <cell r="GC169">
            <v>655.75299999999993</v>
          </cell>
          <cell r="GD169">
            <v>1405.597</v>
          </cell>
          <cell r="GE169">
            <v>358.67</v>
          </cell>
          <cell r="GF169">
            <v>148.072</v>
          </cell>
          <cell r="GG169">
            <v>-40.6</v>
          </cell>
          <cell r="GH169">
            <v>0</v>
          </cell>
          <cell r="GJ169">
            <v>0</v>
          </cell>
          <cell r="GK169">
            <v>656.80763866029997</v>
          </cell>
          <cell r="GL169">
            <v>236.16763866030001</v>
          </cell>
          <cell r="GM169">
            <v>112.2946386603</v>
          </cell>
          <cell r="GN169">
            <v>133.3556386603</v>
          </cell>
          <cell r="GO169">
            <v>124.56399999999999</v>
          </cell>
          <cell r="GP169">
            <v>103.7576386603</v>
          </cell>
          <cell r="GQ169">
            <v>245.75624400000001</v>
          </cell>
          <cell r="GR169">
            <v>2181.8829999999998</v>
          </cell>
          <cell r="GS169">
            <v>105.65300000000001</v>
          </cell>
          <cell r="GT169">
            <v>332.77699999999999</v>
          </cell>
          <cell r="GU169">
            <v>670.25899999999979</v>
          </cell>
          <cell r="GV169">
            <v>1511.624</v>
          </cell>
          <cell r="GW169">
            <v>300.274</v>
          </cell>
          <cell r="GX169">
            <v>194.62100000000001</v>
          </cell>
          <cell r="GY169">
            <v>-31.4</v>
          </cell>
          <cell r="GZ169">
            <v>0</v>
          </cell>
          <cell r="HB169">
            <v>0</v>
          </cell>
          <cell r="HC169">
            <v>663.53499999999997</v>
          </cell>
          <cell r="HD169">
            <v>250.27699999999999</v>
          </cell>
          <cell r="HE169">
            <v>108.998</v>
          </cell>
          <cell r="HF169">
            <v>132.24700000000001</v>
          </cell>
          <cell r="HG169">
            <v>134.208</v>
          </cell>
          <cell r="HH169">
            <v>97.890999999999991</v>
          </cell>
          <cell r="HI169">
            <v>245.75624400000001</v>
          </cell>
          <cell r="HJ169">
            <v>2374.66</v>
          </cell>
          <cell r="HK169">
            <v>211.959</v>
          </cell>
          <cell r="HL169">
            <v>355.90600000000001</v>
          </cell>
          <cell r="HM169">
            <v>763.53599999999983</v>
          </cell>
          <cell r="HN169">
            <v>1610.7760000000001</v>
          </cell>
          <cell r="HO169">
            <v>360.98899999999998</v>
          </cell>
          <cell r="HP169">
            <v>149.03</v>
          </cell>
          <cell r="HQ169">
            <v>-44.9</v>
          </cell>
          <cell r="HR169">
            <v>0</v>
          </cell>
          <cell r="HT169">
            <v>0</v>
          </cell>
          <cell r="HU169">
            <v>738.84299999999996</v>
          </cell>
          <cell r="HV169">
            <v>282.85199999999998</v>
          </cell>
          <cell r="HW169">
            <v>152.61799999999999</v>
          </cell>
          <cell r="HX169">
            <v>176.636</v>
          </cell>
          <cell r="HY169">
            <v>144.73400000000001</v>
          </cell>
          <cell r="HZ169">
            <v>214.3</v>
          </cell>
          <cell r="IA169">
            <v>245.75624400000001</v>
          </cell>
          <cell r="IB169">
            <v>2520.7559999999999</v>
          </cell>
          <cell r="IC169">
            <v>197.197</v>
          </cell>
          <cell r="ID169">
            <v>379.03100000000001</v>
          </cell>
          <cell r="IE169">
            <v>808.9219999999998</v>
          </cell>
          <cell r="IF169">
            <v>1711.4880000000001</v>
          </cell>
          <cell r="IG169">
            <v>417.048</v>
          </cell>
          <cell r="IH169">
            <v>219.851</v>
          </cell>
          <cell r="II169">
            <v>-43.8</v>
          </cell>
          <cell r="IJ169">
            <v>0</v>
          </cell>
          <cell r="IL169">
            <v>0</v>
          </cell>
          <cell r="IM169">
            <v>571.11799999999994</v>
          </cell>
          <cell r="IN169">
            <v>225.3589999999999</v>
          </cell>
          <cell r="IO169">
            <v>91.612999999999914</v>
          </cell>
          <cell r="IP169">
            <v>116.95099999999989</v>
          </cell>
          <cell r="IQ169">
            <v>116.95099999999999</v>
          </cell>
          <cell r="IR169">
            <v>83.62999999999991</v>
          </cell>
          <cell r="IS169">
            <v>245.373694</v>
          </cell>
          <cell r="IT169">
            <v>2715.6610000000001</v>
          </cell>
          <cell r="IU169">
            <v>374.18599999999998</v>
          </cell>
          <cell r="IV169">
            <v>390.21499999999997</v>
          </cell>
          <cell r="IW169">
            <v>921.70899999999983</v>
          </cell>
          <cell r="IX169">
            <v>1793.6289999999999</v>
          </cell>
          <cell r="IY169">
            <v>473.89400000000001</v>
          </cell>
          <cell r="IZ169">
            <v>99.708000000000027</v>
          </cell>
          <cell r="JA169">
            <v>-33.4</v>
          </cell>
          <cell r="JB169">
            <v>136.42355992182439</v>
          </cell>
          <cell r="JD169">
            <v>0</v>
          </cell>
          <cell r="JE169">
            <v>723.92</v>
          </cell>
          <cell r="JF169">
            <v>299.63600000000002</v>
          </cell>
          <cell r="JG169">
            <v>143.642</v>
          </cell>
          <cell r="JH169">
            <v>169.46700000000001</v>
          </cell>
          <cell r="JI169">
            <v>168.65700000000001</v>
          </cell>
          <cell r="JJ169">
            <v>138.95099999999999</v>
          </cell>
          <cell r="JK169">
            <v>245.373694</v>
          </cell>
          <cell r="JL169">
            <v>2730.018</v>
          </cell>
          <cell r="JM169">
            <v>281.33699999999999</v>
          </cell>
          <cell r="JN169">
            <v>403.12299999999999</v>
          </cell>
          <cell r="JO169">
            <v>835.86300000000006</v>
          </cell>
          <cell r="JP169">
            <v>1893.8430000000001</v>
          </cell>
          <cell r="JQ169">
            <v>383.697</v>
          </cell>
          <cell r="JR169">
            <v>102.36</v>
          </cell>
          <cell r="JS169">
            <v>-36.9</v>
          </cell>
          <cell r="JT169">
            <v>20.754235108193399</v>
          </cell>
          <cell r="JV169">
            <v>0</v>
          </cell>
          <cell r="JW169">
            <v>731.40000000000009</v>
          </cell>
          <cell r="JX169">
            <v>313.57400000000013</v>
          </cell>
          <cell r="JY169">
            <v>149.16700000000009</v>
          </cell>
          <cell r="JZ169">
            <v>177.1460000000001</v>
          </cell>
          <cell r="KA169">
            <v>177.1</v>
          </cell>
          <cell r="KB169">
            <v>127.6450000000001</v>
          </cell>
          <cell r="KC169">
            <v>245.266998</v>
          </cell>
          <cell r="KD169">
            <v>2800.2750000000001</v>
          </cell>
          <cell r="KE169">
            <v>363.38499999999999</v>
          </cell>
          <cell r="KF169">
            <v>408.84399999999999</v>
          </cell>
          <cell r="KG169">
            <v>814.61799999999971</v>
          </cell>
          <cell r="KH169">
            <v>1985.6569999999999</v>
          </cell>
          <cell r="KI169">
            <v>373.94600000000003</v>
          </cell>
          <cell r="KJ169">
            <v>10.561000000000041</v>
          </cell>
          <cell r="KK169">
            <v>-29.4</v>
          </cell>
          <cell r="KL169">
            <v>123.43275705854749</v>
          </cell>
          <cell r="KN169">
            <v>0</v>
          </cell>
          <cell r="KO169">
            <v>791.24100000000021</v>
          </cell>
          <cell r="KP169">
            <v>337.4650000000002</v>
          </cell>
          <cell r="KQ169">
            <v>150.23400000000021</v>
          </cell>
          <cell r="KR169">
            <v>177.67600000000019</v>
          </cell>
          <cell r="KS169">
            <v>177.72399999999999</v>
          </cell>
          <cell r="KT169">
            <v>144.65700000000021</v>
          </cell>
          <cell r="KU169">
            <v>245.23742799999999</v>
          </cell>
          <cell r="KV169">
            <v>2775.1529999999998</v>
          </cell>
          <cell r="KW169">
            <v>361.02</v>
          </cell>
          <cell r="KX169">
            <v>422.65199999999999</v>
          </cell>
          <cell r="KY169">
            <v>779.85699999999997</v>
          </cell>
          <cell r="KZ169">
            <v>1994.9870000000001</v>
          </cell>
          <cell r="LA169">
            <v>437.75</v>
          </cell>
          <cell r="LB169">
            <v>76.730000000000018</v>
          </cell>
          <cell r="LC169">
            <v>-39.558999999999997</v>
          </cell>
          <cell r="LF169">
            <v>0</v>
          </cell>
          <cell r="LG169">
            <v>600.58245383728854</v>
          </cell>
          <cell r="LH169">
            <v>238.60915727056809</v>
          </cell>
          <cell r="LI169">
            <v>98.327743452583789</v>
          </cell>
          <cell r="LJ169">
            <v>120.2748753069296</v>
          </cell>
          <cell r="LK169">
            <v>120.2748753069296</v>
          </cell>
          <cell r="LL169">
            <v>81.071920613160557</v>
          </cell>
          <cell r="LM169">
            <v>272.23742800000002</v>
          </cell>
          <cell r="LN169">
            <v>3351.347301906595</v>
          </cell>
          <cell r="LO169">
            <v>944.79761076985585</v>
          </cell>
          <cell r="LP169">
            <v>428.33166102216938</v>
          </cell>
          <cell r="LQ169">
            <v>789.24748896838264</v>
          </cell>
          <cell r="LR169">
            <v>2561.7908129382131</v>
          </cell>
          <cell r="LS169">
            <v>437.75</v>
          </cell>
          <cell r="LT169">
            <v>-507.04761076985591</v>
          </cell>
          <cell r="LU169">
            <v>-27.626792876515271</v>
          </cell>
          <cell r="LV169">
            <v>101.19124364728449</v>
          </cell>
          <cell r="LX169">
            <v>15.61810767494751</v>
          </cell>
          <cell r="LY169">
            <v>761.90836930583146</v>
          </cell>
          <cell r="LZ169">
            <v>317.45977556020568</v>
          </cell>
          <cell r="MA169">
            <v>147.88186600897851</v>
          </cell>
          <cell r="MB169">
            <v>173.7348845519507</v>
          </cell>
          <cell r="MC169">
            <v>173.7348845519507</v>
          </cell>
          <cell r="MD169">
            <v>126.0418868695623</v>
          </cell>
          <cell r="ME169">
            <v>272.23742800000002</v>
          </cell>
          <cell r="MF169">
            <v>3496.8661031085239</v>
          </cell>
          <cell r="MG169">
            <v>941.21420694270421</v>
          </cell>
          <cell r="MH169">
            <v>437.52642746726542</v>
          </cell>
          <cell r="MI169">
            <v>833.09772564508376</v>
          </cell>
          <cell r="MJ169">
            <v>2663.45937746344</v>
          </cell>
          <cell r="MK169">
            <v>437.75</v>
          </cell>
          <cell r="ML169">
            <v>-503.46420694270421</v>
          </cell>
          <cell r="MM169">
            <v>-35.047784988068237</v>
          </cell>
          <cell r="MN169">
            <v>20.93050327659633</v>
          </cell>
          <cell r="MP169">
            <v>24.37332234433546</v>
          </cell>
          <cell r="MQ169">
            <v>768.58061539422761</v>
          </cell>
          <cell r="MR169">
            <v>331.88312201573132</v>
          </cell>
          <cell r="MS169">
            <v>156.34767410516221</v>
          </cell>
          <cell r="MT169">
            <v>182.7887808108629</v>
          </cell>
          <cell r="MU169">
            <v>182.7887808108629</v>
          </cell>
          <cell r="MV169">
            <v>132.61621239289951</v>
          </cell>
          <cell r="MW169">
            <v>272.23742800000002</v>
          </cell>
          <cell r="MX169">
            <v>3644.732756870616</v>
          </cell>
          <cell r="MY169">
            <v>1078.9202651135031</v>
          </cell>
          <cell r="MZ169">
            <v>446.44002906969911</v>
          </cell>
          <cell r="NA169">
            <v>874.0014465401473</v>
          </cell>
          <cell r="NB169">
            <v>2770.4223103304689</v>
          </cell>
          <cell r="NC169">
            <v>437.75</v>
          </cell>
          <cell r="ND169">
            <v>-641.17026511350286</v>
          </cell>
          <cell r="NE169">
            <v>-35.35470830813447</v>
          </cell>
          <cell r="NF169">
            <v>164.10420279617421</v>
          </cell>
          <cell r="NH169">
            <v>25.65327952587015</v>
          </cell>
          <cell r="NI169">
            <v>831.15563189157126</v>
          </cell>
          <cell r="NJ169">
            <v>356.09769368108158</v>
          </cell>
          <cell r="NK169">
            <v>161.0966668146298</v>
          </cell>
          <cell r="NL169">
            <v>187.6393263919725</v>
          </cell>
          <cell r="NM169">
            <v>187.6393263919725</v>
          </cell>
          <cell r="NN169">
            <v>140.48604238741629</v>
          </cell>
          <cell r="NO169">
            <v>272.23742800000002</v>
          </cell>
          <cell r="NP169">
            <v>3704.9774150470598</v>
          </cell>
          <cell r="NQ169">
            <v>1186.0945901503931</v>
          </cell>
          <cell r="NR169">
            <v>458.13052855936871</v>
          </cell>
          <cell r="NS169">
            <v>820.94552114601174</v>
          </cell>
          <cell r="NT169">
            <v>2883.722893901047</v>
          </cell>
          <cell r="NU169">
            <v>437.75</v>
          </cell>
          <cell r="NV169">
            <v>-748.34459015039329</v>
          </cell>
          <cell r="NW169">
            <v>-38.233159067012281</v>
          </cell>
          <cell r="NX169">
            <v>131.2358693960677</v>
          </cell>
          <cell r="NZ169">
            <v>27.185458816838018</v>
          </cell>
          <cell r="UG169">
            <v>41.298000000000002</v>
          </cell>
          <cell r="UH169">
            <v>-4.7749999999999906</v>
          </cell>
          <cell r="UI169">
            <v>-1.0468693995896099</v>
          </cell>
          <cell r="UJ169">
            <v>67.699108754174176</v>
          </cell>
          <cell r="UK169">
            <v>99.052350895328516</v>
          </cell>
          <cell r="UL169">
            <v>135.44024061038391</v>
          </cell>
          <cell r="UM169">
            <v>178.77426450428169</v>
          </cell>
          <cell r="UN169">
            <v>226.16292854531341</v>
          </cell>
          <cell r="UO169">
            <v>281.73808736884752</v>
          </cell>
          <cell r="UP169">
            <v>-9.6739999999999977</v>
          </cell>
          <cell r="UQ169">
            <v>-8.2839999999999989</v>
          </cell>
          <cell r="UR169">
            <v>-6.5349999999999984</v>
          </cell>
          <cell r="US169">
            <v>65.790999999999997</v>
          </cell>
          <cell r="UT169">
            <v>-2.1480000000000001</v>
          </cell>
          <cell r="UU169">
            <v>3.1649999999999991</v>
          </cell>
          <cell r="UV169">
            <v>-2.9179999999999988</v>
          </cell>
          <cell r="UW169">
            <v>-2.8740000000000059</v>
          </cell>
          <cell r="UX169">
            <v>-3.6725454225988439</v>
          </cell>
          <cell r="UY169">
            <v>-0.16476089179385409</v>
          </cell>
          <cell r="UZ169">
            <v>-0.8732527362521374</v>
          </cell>
          <cell r="VA169">
            <v>3.6636896510552108</v>
          </cell>
        </row>
        <row r="170">
          <cell r="A170" t="str">
            <v>VVEO3</v>
          </cell>
          <cell r="B170" t="str">
            <v>Viveo</v>
          </cell>
          <cell r="C170" t="str">
            <v>Health Care</v>
          </cell>
          <cell r="D170" t="str">
            <v>Raphael Elage</v>
          </cell>
          <cell r="E170">
            <v>45558</v>
          </cell>
          <cell r="F170" t="str">
            <v>Neutral</v>
          </cell>
          <cell r="G170" t="b">
            <v>0</v>
          </cell>
          <cell r="H170" t="str">
            <v>BRL</v>
          </cell>
          <cell r="I170">
            <v>2.6</v>
          </cell>
          <cell r="J170">
            <v>0.16700000000000001</v>
          </cell>
          <cell r="M170">
            <v>8746.5310000000009</v>
          </cell>
          <cell r="N170">
            <v>1431.150000000001</v>
          </cell>
          <cell r="O170">
            <v>513.51100000000145</v>
          </cell>
          <cell r="P170">
            <v>689.76800000000151</v>
          </cell>
          <cell r="Q170">
            <v>731.45026442000199</v>
          </cell>
          <cell r="R170">
            <v>259.87800000000152</v>
          </cell>
          <cell r="S170">
            <v>318.49440800000002</v>
          </cell>
          <cell r="T170">
            <v>9559.6239999999998</v>
          </cell>
          <cell r="U170">
            <v>2016.0519999999999</v>
          </cell>
          <cell r="V170">
            <v>438.47800000000001</v>
          </cell>
          <cell r="W170">
            <v>7279.1820000000007</v>
          </cell>
          <cell r="X170">
            <v>2280.4419999999991</v>
          </cell>
          <cell r="Y170">
            <v>4669.1450000000004</v>
          </cell>
          <cell r="Z170">
            <v>2653.0929999999989</v>
          </cell>
          <cell r="AA170">
            <v>-1498.6569999999999</v>
          </cell>
          <cell r="AD170">
            <v>-112.985</v>
          </cell>
          <cell r="AE170">
            <v>11083.83</v>
          </cell>
          <cell r="AF170">
            <v>1776.985999999999</v>
          </cell>
          <cell r="AG170">
            <v>636.44999999999902</v>
          </cell>
          <cell r="AH170">
            <v>897.06099999999901</v>
          </cell>
          <cell r="AI170">
            <v>927.473422569999</v>
          </cell>
          <cell r="AJ170">
            <v>359.91599999999892</v>
          </cell>
          <cell r="AK170">
            <v>318.49440800000002</v>
          </cell>
          <cell r="AL170">
            <v>10186.692999999999</v>
          </cell>
          <cell r="AM170">
            <v>1001.494</v>
          </cell>
          <cell r="AN170">
            <v>554.43499999999995</v>
          </cell>
          <cell r="AO170">
            <v>6897.3329999999996</v>
          </cell>
          <cell r="AP170">
            <v>3289.36</v>
          </cell>
          <cell r="AQ170">
            <v>4571.9960000000001</v>
          </cell>
          <cell r="AR170">
            <v>3570.502</v>
          </cell>
          <cell r="AS170">
            <v>-404.45800000000003</v>
          </cell>
          <cell r="AV170">
            <v>-74.742000000000004</v>
          </cell>
          <cell r="AW170">
            <v>11849.74682086593</v>
          </cell>
          <cell r="AX170">
            <v>1739.960111738101</v>
          </cell>
          <cell r="AY170">
            <v>348.60967196312981</v>
          </cell>
          <cell r="AZ170">
            <v>650.0765265973605</v>
          </cell>
          <cell r="BA170">
            <v>720.54052659736135</v>
          </cell>
          <cell r="BB170">
            <v>-69.737770709916191</v>
          </cell>
          <cell r="BC170">
            <v>318.49440800000002</v>
          </cell>
          <cell r="BD170">
            <v>10744.392200265949</v>
          </cell>
          <cell r="BE170">
            <v>1332.8031668725901</v>
          </cell>
          <cell r="BF170">
            <v>550.95516169222537</v>
          </cell>
          <cell r="BG170">
            <v>7499.207861909229</v>
          </cell>
          <cell r="BH170">
            <v>3245.1843383567239</v>
          </cell>
          <cell r="BI170">
            <v>5192.1432558684519</v>
          </cell>
          <cell r="BJ170">
            <v>3859.3400889958621</v>
          </cell>
          <cell r="BK170">
            <v>-149.49894667125699</v>
          </cell>
          <cell r="BM170">
            <v>339.36616687259152</v>
          </cell>
          <cell r="BN170">
            <v>0</v>
          </cell>
          <cell r="BO170">
            <v>12937.621384083201</v>
          </cell>
          <cell r="BP170">
            <v>2020.557441892764</v>
          </cell>
          <cell r="BQ170">
            <v>643.36096696817185</v>
          </cell>
          <cell r="BR170">
            <v>948.6783148339357</v>
          </cell>
          <cell r="BS170">
            <v>948.6783148339357</v>
          </cell>
          <cell r="BT170">
            <v>101.0354345845271</v>
          </cell>
          <cell r="BU170">
            <v>318.49440800000002</v>
          </cell>
          <cell r="BV170">
            <v>11056.81029613284</v>
          </cell>
          <cell r="BW170">
            <v>1287.4031301753421</v>
          </cell>
          <cell r="BX170">
            <v>573.9438349368271</v>
          </cell>
          <cell r="BY170">
            <v>7719.6673050218378</v>
          </cell>
          <cell r="BZ170">
            <v>3337.142991110999</v>
          </cell>
          <cell r="CA170">
            <v>5239.6435502633094</v>
          </cell>
          <cell r="CB170">
            <v>3952.2404200879669</v>
          </cell>
          <cell r="CC170">
            <v>-194.06432076124801</v>
          </cell>
          <cell r="CE170">
            <v>-45.40003669724836</v>
          </cell>
          <cell r="CF170">
            <v>0</v>
          </cell>
          <cell r="CG170">
            <v>14236.4520942499</v>
          </cell>
          <cell r="CH170">
            <v>2265.3360240058628</v>
          </cell>
          <cell r="CI170">
            <v>828.57670608013234</v>
          </cell>
          <cell r="CJ170">
            <v>1112.333017098983</v>
          </cell>
          <cell r="CK170">
            <v>1112.333017098983</v>
          </cell>
          <cell r="CL170">
            <v>212.77170277454579</v>
          </cell>
          <cell r="CM170">
            <v>318.49440800000002</v>
          </cell>
          <cell r="CN170">
            <v>11486.86381005471</v>
          </cell>
          <cell r="CO170">
            <v>1100.5565744319749</v>
          </cell>
          <cell r="CP170">
            <v>603.6459748533847</v>
          </cell>
          <cell r="CQ170">
            <v>7984.4661775500936</v>
          </cell>
          <cell r="CR170">
            <v>3502.3976325046119</v>
          </cell>
          <cell r="CS170">
            <v>5295.1433329614347</v>
          </cell>
          <cell r="CT170">
            <v>4194.58675852946</v>
          </cell>
          <cell r="CU170">
            <v>-213.5467814137485</v>
          </cell>
          <cell r="CW170">
            <v>-118.29983784014441</v>
          </cell>
          <cell r="CX170">
            <v>-68.546717903223424</v>
          </cell>
          <cell r="CY170">
            <v>15576.670422299019</v>
          </cell>
          <cell r="CZ170">
            <v>2503.949566417838</v>
          </cell>
          <cell r="DA170">
            <v>981.68964393589908</v>
          </cell>
          <cell r="DB170">
            <v>1254.4917346552979</v>
          </cell>
          <cell r="DC170">
            <v>1254.4917346552979</v>
          </cell>
          <cell r="DD170">
            <v>302.846841011273</v>
          </cell>
          <cell r="DE170">
            <v>318.49440800000002</v>
          </cell>
          <cell r="DF170">
            <v>12026.274392265481</v>
          </cell>
          <cell r="DG170">
            <v>992.9034925237454</v>
          </cell>
          <cell r="DH170">
            <v>639.46249067435667</v>
          </cell>
          <cell r="DI170">
            <v>8299.5830388230061</v>
          </cell>
          <cell r="DJ170">
            <v>3726.6913534424748</v>
          </cell>
          <cell r="DK170">
            <v>5359.6300897419987</v>
          </cell>
          <cell r="DL170">
            <v>4366.7265972182531</v>
          </cell>
          <cell r="DM170">
            <v>-233.6500563344853</v>
          </cell>
          <cell r="DO170">
            <v>-43.086783146592488</v>
          </cell>
          <cell r="DP170">
            <v>-64.566298761637597</v>
          </cell>
          <cell r="DQ170">
            <v>16920.574330938449</v>
          </cell>
          <cell r="DR170">
            <v>2719.982102134049</v>
          </cell>
          <cell r="DS170">
            <v>1103.8273492802639</v>
          </cell>
          <cell r="DT170">
            <v>1373.8443609498261</v>
          </cell>
          <cell r="DU170">
            <v>1373.8443609498261</v>
          </cell>
          <cell r="DV170">
            <v>375.52723070437912</v>
          </cell>
          <cell r="DW170">
            <v>318.49440800000002</v>
          </cell>
          <cell r="DX170">
            <v>12634.501019844291</v>
          </cell>
          <cell r="DY170">
            <v>927.83451350294922</v>
          </cell>
          <cell r="DZ170">
            <v>680.58726067843111</v>
          </cell>
          <cell r="EA170">
            <v>8637.5742498904601</v>
          </cell>
          <cell r="EB170">
            <v>3996.92676995383</v>
          </cell>
          <cell r="EC170">
            <v>5434.2902669921696</v>
          </cell>
          <cell r="ED170">
            <v>4506.455753489221</v>
          </cell>
          <cell r="EE170">
            <v>-253.80861496407681</v>
          </cell>
          <cell r="EG170">
            <v>17.837340636598981</v>
          </cell>
          <cell r="EH170">
            <v>-82.906319657394647</v>
          </cell>
          <cell r="EI170">
            <v>18266.276380066942</v>
          </cell>
          <cell r="EJ170">
            <v>2936.30368891033</v>
          </cell>
          <cell r="EK170">
            <v>1219.7974159308701</v>
          </cell>
          <cell r="EL170">
            <v>1493.278040183618</v>
          </cell>
          <cell r="EM170">
            <v>1493.278040183618</v>
          </cell>
          <cell r="EN170">
            <v>445.66653295860698</v>
          </cell>
          <cell r="EO170">
            <v>318.49440800000002</v>
          </cell>
          <cell r="EP170">
            <v>13301.64439900196</v>
          </cell>
          <cell r="EQ170">
            <v>902.05964285547054</v>
          </cell>
          <cell r="ER170">
            <v>726.30981702599831</v>
          </cell>
          <cell r="ES170">
            <v>8987.4254493387671</v>
          </cell>
          <cell r="ET170">
            <v>4314.2189496631891</v>
          </cell>
          <cell r="EU170">
            <v>5520.3339487887661</v>
          </cell>
          <cell r="EV170">
            <v>4618.2743059332952</v>
          </cell>
          <cell r="EW170">
            <v>-273.99414570100407</v>
          </cell>
          <cell r="EY170">
            <v>79.800531021319102</v>
          </cell>
          <cell r="EZ170">
            <v>-105.57540166879861</v>
          </cell>
          <cell r="FA170">
            <v>19613.376160752341</v>
          </cell>
          <cell r="FB170">
            <v>3152.8499610160802</v>
          </cell>
          <cell r="FC170">
            <v>1330.9204697534201</v>
          </cell>
          <cell r="FD170">
            <v>1612.6635282007419</v>
          </cell>
          <cell r="FE170">
            <v>1612.663528200743</v>
          </cell>
          <cell r="FF170">
            <v>513.92585747939006</v>
          </cell>
          <cell r="FG170">
            <v>318.49440800000002</v>
          </cell>
          <cell r="FH170">
            <v>14027.311190777091</v>
          </cell>
          <cell r="FI170">
            <v>918.763781802572</v>
          </cell>
          <cell r="FJ170">
            <v>776.01357617050883</v>
          </cell>
          <cell r="FK170">
            <v>9349.6899421749295</v>
          </cell>
          <cell r="FL170">
            <v>4677.621248602165</v>
          </cell>
          <cell r="FM170">
            <v>5619.2498201815297</v>
          </cell>
          <cell r="FN170">
            <v>4700.4860383789573</v>
          </cell>
          <cell r="FO170">
            <v>-294.20064241128512</v>
          </cell>
          <cell r="FQ170">
            <v>144.90251014514359</v>
          </cell>
          <cell r="FR170">
            <v>-128.1983711980416</v>
          </cell>
          <cell r="FS170">
            <v>1899.854</v>
          </cell>
          <cell r="FT170">
            <v>306.07200000000012</v>
          </cell>
          <cell r="FU170">
            <v>131.13100000000011</v>
          </cell>
          <cell r="FV170">
            <v>164.0090000000001</v>
          </cell>
          <cell r="FW170">
            <v>167.3138231800001</v>
          </cell>
          <cell r="FX170">
            <v>104.6490000000001</v>
          </cell>
          <cell r="FY170">
            <v>318.49440800000002</v>
          </cell>
          <cell r="FZ170">
            <v>6816.3019999999997</v>
          </cell>
          <cell r="GA170">
            <v>1757.3330000000001</v>
          </cell>
          <cell r="GB170">
            <v>307.57799999999997</v>
          </cell>
          <cell r="GC170">
            <v>4621.4180000000006</v>
          </cell>
          <cell r="GD170">
            <v>2194.8839999999991</v>
          </cell>
          <cell r="GE170">
            <v>2953.7220000000011</v>
          </cell>
          <cell r="GF170">
            <v>1196.389000000001</v>
          </cell>
          <cell r="GG170">
            <v>-41.63</v>
          </cell>
          <cell r="GJ170">
            <v>-67.984999999999999</v>
          </cell>
          <cell r="GK170">
            <v>1946.2190000000001</v>
          </cell>
          <cell r="GL170">
            <v>332.85900000000021</v>
          </cell>
          <cell r="GM170">
            <v>120.1080000000002</v>
          </cell>
          <cell r="GN170">
            <v>163.12900000000019</v>
          </cell>
          <cell r="GO170">
            <v>176.15200646000019</v>
          </cell>
          <cell r="GP170">
            <v>40.019000000000169</v>
          </cell>
          <cell r="GQ170">
            <v>318.49440800000002</v>
          </cell>
          <cell r="GR170">
            <v>7078.6659999999993</v>
          </cell>
          <cell r="GS170">
            <v>731.78</v>
          </cell>
          <cell r="GT170">
            <v>329.92200000000003</v>
          </cell>
          <cell r="GU170">
            <v>4846.3440000000001</v>
          </cell>
          <cell r="GV170">
            <v>2232.3219999999992</v>
          </cell>
          <cell r="GW170">
            <v>2856.8250000000012</v>
          </cell>
          <cell r="GX170">
            <v>2125.045000000001</v>
          </cell>
          <cell r="GY170">
            <v>-548.96</v>
          </cell>
          <cell r="HB170">
            <v>-45</v>
          </cell>
          <cell r="HC170">
            <v>2273.6990000000001</v>
          </cell>
          <cell r="HD170">
            <v>379.34000000000009</v>
          </cell>
          <cell r="HE170">
            <v>130.22600000000011</v>
          </cell>
          <cell r="HF170">
            <v>176.68600000000009</v>
          </cell>
          <cell r="HG170">
            <v>188.7000000000001</v>
          </cell>
          <cell r="HH170">
            <v>51.856000000000073</v>
          </cell>
          <cell r="HI170">
            <v>318.49440800000002</v>
          </cell>
          <cell r="HJ170">
            <v>8257.107</v>
          </cell>
          <cell r="HK170">
            <v>1453.5440000000001</v>
          </cell>
          <cell r="HL170">
            <v>369.108</v>
          </cell>
          <cell r="HM170">
            <v>5964.3079999999991</v>
          </cell>
          <cell r="HN170">
            <v>2292.7990000000009</v>
          </cell>
          <cell r="HO170">
            <v>4153.7999999999993</v>
          </cell>
          <cell r="HP170">
            <v>2700.2559999999989</v>
          </cell>
          <cell r="HQ170">
            <v>-331.67099999999988</v>
          </cell>
          <cell r="HT170">
            <v>0</v>
          </cell>
          <cell r="HU170">
            <v>2626.759</v>
          </cell>
          <cell r="HV170">
            <v>412.87900000000042</v>
          </cell>
          <cell r="HW170">
            <v>132.04600000000039</v>
          </cell>
          <cell r="HX170">
            <v>185.94400000000039</v>
          </cell>
          <cell r="HY170">
            <v>199.2844347800004</v>
          </cell>
          <cell r="HZ170">
            <v>63.354000000000411</v>
          </cell>
          <cell r="IA170">
            <v>318.49440800000002</v>
          </cell>
          <cell r="IB170">
            <v>9559.6239999999998</v>
          </cell>
          <cell r="IC170">
            <v>2016.0519999999999</v>
          </cell>
          <cell r="ID170">
            <v>438.47800000000001</v>
          </cell>
          <cell r="IE170">
            <v>7279.1820000000007</v>
          </cell>
          <cell r="IF170">
            <v>2280.4419999999991</v>
          </cell>
          <cell r="IG170">
            <v>4669.1450000000004</v>
          </cell>
          <cell r="IH170">
            <v>2653.0929999999989</v>
          </cell>
          <cell r="II170">
            <v>-576.39599999999996</v>
          </cell>
          <cell r="IL170">
            <v>0</v>
          </cell>
          <cell r="IM170">
            <v>2799.835</v>
          </cell>
          <cell r="IN170">
            <v>442.26299999999992</v>
          </cell>
          <cell r="IO170">
            <v>159.43899999999991</v>
          </cell>
          <cell r="IP170">
            <v>216.43299999999991</v>
          </cell>
          <cell r="IQ170">
            <v>223.16801395999991</v>
          </cell>
          <cell r="IR170">
            <v>40.996999999999922</v>
          </cell>
          <cell r="IS170">
            <v>318.49440800000002</v>
          </cell>
          <cell r="IT170">
            <v>8952.2849999999999</v>
          </cell>
          <cell r="IU170">
            <v>1003.15</v>
          </cell>
          <cell r="IV170">
            <v>447.4</v>
          </cell>
          <cell r="IW170">
            <v>6633.625</v>
          </cell>
          <cell r="IX170">
            <v>2318.66</v>
          </cell>
          <cell r="IY170">
            <v>4493.9589999999998</v>
          </cell>
          <cell r="IZ170">
            <v>3490.8090000000002</v>
          </cell>
          <cell r="JA170">
            <v>-95.113</v>
          </cell>
          <cell r="JD170">
            <v>-74.742000000000004</v>
          </cell>
          <cell r="JE170">
            <v>2534.04</v>
          </cell>
          <cell r="JF170">
            <v>465.67300000000017</v>
          </cell>
          <cell r="JG170">
            <v>191.1910000000002</v>
          </cell>
          <cell r="JH170">
            <v>260.78700000000021</v>
          </cell>
          <cell r="JI170">
            <v>251.0650000000002</v>
          </cell>
          <cell r="JJ170">
            <v>51.63600000000018</v>
          </cell>
          <cell r="JK170">
            <v>318.49440800000002</v>
          </cell>
          <cell r="JL170">
            <v>9001.4160000000011</v>
          </cell>
          <cell r="JM170">
            <v>967.46299999999997</v>
          </cell>
          <cell r="JN170">
            <v>480.774</v>
          </cell>
          <cell r="JO170">
            <v>6626.0010000000011</v>
          </cell>
          <cell r="JP170">
            <v>2375.415</v>
          </cell>
          <cell r="JQ170">
            <v>4629.081000000001</v>
          </cell>
          <cell r="JR170">
            <v>3661.6180000000008</v>
          </cell>
          <cell r="JS170">
            <v>-123.07599999999999</v>
          </cell>
          <cell r="JV170">
            <v>0</v>
          </cell>
          <cell r="JW170">
            <v>2844.8130000000001</v>
          </cell>
          <cell r="JX170">
            <v>437.56900000000002</v>
          </cell>
          <cell r="JY170">
            <v>167.35099999999991</v>
          </cell>
          <cell r="JZ170">
            <v>234.44200000000001</v>
          </cell>
          <cell r="KA170">
            <v>250.75591671000001</v>
          </cell>
          <cell r="KB170">
            <v>6.0489999999999533</v>
          </cell>
          <cell r="KC170">
            <v>318.49440800000002</v>
          </cell>
          <cell r="KD170">
            <v>9962.1509999999998</v>
          </cell>
          <cell r="KE170">
            <v>1694.2919999999999</v>
          </cell>
          <cell r="KF170">
            <v>490.91800000000001</v>
          </cell>
          <cell r="KG170">
            <v>6832.7150000000001</v>
          </cell>
          <cell r="KH170">
            <v>3129.4360000000001</v>
          </cell>
          <cell r="KI170">
            <v>4776.7420000000011</v>
          </cell>
          <cell r="KJ170">
            <v>3082.4500000000012</v>
          </cell>
          <cell r="KK170">
            <v>-68.72399999999999</v>
          </cell>
          <cell r="KN170">
            <v>0</v>
          </cell>
          <cell r="KO170">
            <v>2905.1419999999998</v>
          </cell>
          <cell r="KP170">
            <v>431.48100000000022</v>
          </cell>
          <cell r="KQ170">
            <v>118.46900000000019</v>
          </cell>
          <cell r="KR170">
            <v>185.39900000000031</v>
          </cell>
          <cell r="KS170">
            <v>202.48449190000031</v>
          </cell>
          <cell r="KT170">
            <v>261.23400000000032</v>
          </cell>
          <cell r="KU170">
            <v>318.49440800000002</v>
          </cell>
          <cell r="KV170">
            <v>10186.692999999999</v>
          </cell>
          <cell r="KW170">
            <v>1001.494</v>
          </cell>
          <cell r="KX170">
            <v>554.43499999999995</v>
          </cell>
          <cell r="KY170">
            <v>6897.3329999999996</v>
          </cell>
          <cell r="KZ170">
            <v>3289.36</v>
          </cell>
          <cell r="LA170">
            <v>4571.9960000000001</v>
          </cell>
          <cell r="LB170">
            <v>3570.502</v>
          </cell>
          <cell r="LC170">
            <v>-117.545</v>
          </cell>
          <cell r="LF170">
            <v>0</v>
          </cell>
          <cell r="LG170">
            <v>2958.1390000000001</v>
          </cell>
          <cell r="LH170">
            <v>409.99400000000009</v>
          </cell>
          <cell r="LI170">
            <v>69.757000000000147</v>
          </cell>
          <cell r="LJ170">
            <v>143.43900000000011</v>
          </cell>
          <cell r="LK170">
            <v>151.60900000000009</v>
          </cell>
          <cell r="LL170">
            <v>3.043000000000148</v>
          </cell>
          <cell r="LM170">
            <v>318.49440800000002</v>
          </cell>
          <cell r="LN170">
            <v>11096.088</v>
          </cell>
          <cell r="LO170">
            <v>1742.123</v>
          </cell>
          <cell r="LP170">
            <v>549.803</v>
          </cell>
          <cell r="LQ170">
            <v>7809.8080000000009</v>
          </cell>
          <cell r="LR170">
            <v>3286.2799999999988</v>
          </cell>
          <cell r="LS170">
            <v>5527.5850000000009</v>
          </cell>
          <cell r="LT170">
            <v>3785.4620000000009</v>
          </cell>
          <cell r="LU170">
            <v>-28.48800000000001</v>
          </cell>
          <cell r="LX170">
            <v>0</v>
          </cell>
          <cell r="LY170">
            <v>2753.5349999999999</v>
          </cell>
          <cell r="LZ170">
            <v>408.44299999999981</v>
          </cell>
          <cell r="MA170">
            <v>34.045999999999736</v>
          </cell>
          <cell r="MB170">
            <v>109.01599999999971</v>
          </cell>
          <cell r="MC170">
            <v>171.30999999999969</v>
          </cell>
          <cell r="MD170">
            <v>-87.717000000000212</v>
          </cell>
          <cell r="ME170">
            <v>318.49440800000002</v>
          </cell>
          <cell r="MF170">
            <v>10525.811</v>
          </cell>
          <cell r="MG170">
            <v>1456.6189999999999</v>
          </cell>
          <cell r="MH170">
            <v>547.46199999999999</v>
          </cell>
          <cell r="MI170">
            <v>7266.5249999999996</v>
          </cell>
          <cell r="MJ170">
            <v>3259.2859999999978</v>
          </cell>
          <cell r="MK170">
            <v>5186.2219999999998</v>
          </cell>
          <cell r="ML170">
            <v>3729.6030000000001</v>
          </cell>
          <cell r="MM170">
            <v>-41.215999999999987</v>
          </cell>
          <cell r="MP170">
            <v>0</v>
          </cell>
          <cell r="MQ170">
            <v>3038.0746263336832</v>
          </cell>
          <cell r="MR170">
            <v>453.04446734248768</v>
          </cell>
          <cell r="MS170">
            <v>115.5225401076419</v>
          </cell>
          <cell r="MT170">
            <v>192.1928181076419</v>
          </cell>
          <cell r="MU170">
            <v>192.1928181076419</v>
          </cell>
          <cell r="MV170">
            <v>3.8046366669891332</v>
          </cell>
          <cell r="MW170">
            <v>318.49440800000002</v>
          </cell>
          <cell r="MX170">
            <v>10728.46575881647</v>
          </cell>
          <cell r="MY170">
            <v>1335.84740419492</v>
          </cell>
          <cell r="MZ170">
            <v>549.01989038433578</v>
          </cell>
          <cell r="NA170">
            <v>7479.9838421494769</v>
          </cell>
          <cell r="NB170">
            <v>3248.481916666989</v>
          </cell>
          <cell r="NC170">
            <v>5189.001605818501</v>
          </cell>
          <cell r="ND170">
            <v>3853.1542016235808</v>
          </cell>
          <cell r="NE170">
            <v>-39.494970142337877</v>
          </cell>
          <cell r="NH170">
            <v>0</v>
          </cell>
          <cell r="NI170">
            <v>3099.998194532242</v>
          </cell>
          <cell r="NJ170">
            <v>468.47864439561232</v>
          </cell>
          <cell r="NK170">
            <v>129.28413185548689</v>
          </cell>
          <cell r="NL170">
            <v>205.42870848971771</v>
          </cell>
          <cell r="NM170">
            <v>205.42870848971771</v>
          </cell>
          <cell r="NN170">
            <v>11.131592623093679</v>
          </cell>
          <cell r="NO170">
            <v>318.49440800000002</v>
          </cell>
          <cell r="NP170">
            <v>10744.392200265949</v>
          </cell>
          <cell r="NQ170">
            <v>1332.8031668725901</v>
          </cell>
          <cell r="NR170">
            <v>550.95516169222537</v>
          </cell>
          <cell r="NS170">
            <v>7499.207861909229</v>
          </cell>
          <cell r="NT170">
            <v>3245.1843383567239</v>
          </cell>
          <cell r="NU170">
            <v>5192.1432558684519</v>
          </cell>
          <cell r="NV170">
            <v>3859.3400889958621</v>
          </cell>
          <cell r="NW170">
            <v>-40.299976528919153</v>
          </cell>
          <cell r="NZ170">
            <v>0</v>
          </cell>
          <cell r="OA170">
            <v>3186.8219988729188</v>
          </cell>
          <cell r="OB170">
            <v>487.97329544121158</v>
          </cell>
          <cell r="OC170">
            <v>145.92634135561531</v>
          </cell>
          <cell r="OD170">
            <v>221.62134747953229</v>
          </cell>
          <cell r="OE170">
            <v>221.62134747953229</v>
          </cell>
          <cell r="OF170">
            <v>15.96275440949259</v>
          </cell>
          <cell r="OG170">
            <v>318.49440800000002</v>
          </cell>
          <cell r="OH170">
            <v>10875.74131069635</v>
          </cell>
          <cell r="OI170">
            <v>1304.982377576513</v>
          </cell>
          <cell r="OJ170">
            <v>556.61535186228855</v>
          </cell>
          <cell r="OK170">
            <v>7614.594217930131</v>
          </cell>
          <cell r="OL170">
            <v>3261.1470927662158</v>
          </cell>
          <cell r="OM170">
            <v>5203.4712848692634</v>
          </cell>
          <cell r="ON170">
            <v>3898.4889072927499</v>
          </cell>
          <cell r="OO170">
            <v>-47.802329983093777</v>
          </cell>
          <cell r="OR170">
            <v>0</v>
          </cell>
          <cell r="OS170">
            <v>3106.4330599827722</v>
          </cell>
          <cell r="OT170">
            <v>481.87682786098281</v>
          </cell>
          <cell r="OU170">
            <v>142.10421273735301</v>
          </cell>
          <cell r="OV170">
            <v>218.25810382156851</v>
          </cell>
          <cell r="OW170">
            <v>218.25810382156851</v>
          </cell>
          <cell r="OX170">
            <v>11.647825651906279</v>
          </cell>
          <cell r="OY170">
            <v>318.49440800000002</v>
          </cell>
          <cell r="OZ170">
            <v>10832.058467044601</v>
          </cell>
          <cell r="PA170">
            <v>1449.7630821525261</v>
          </cell>
          <cell r="PB170">
            <v>561.4286636751084</v>
          </cell>
          <cell r="PC170">
            <v>7559.2635486264808</v>
          </cell>
          <cell r="PD170">
            <v>3272.794918418123</v>
          </cell>
          <cell r="PE170">
            <v>5214.9948223845313</v>
          </cell>
          <cell r="PF170">
            <v>3765.231740232005</v>
          </cell>
          <cell r="PG170">
            <v>-46.596495899741583</v>
          </cell>
          <cell r="PJ170">
            <v>0</v>
          </cell>
          <cell r="PK170">
            <v>3279.5385542237482</v>
          </cell>
          <cell r="PL170">
            <v>515.28841549821391</v>
          </cell>
          <cell r="PM170">
            <v>169.2872957663993</v>
          </cell>
          <cell r="PN170">
            <v>245.78410465460649</v>
          </cell>
          <cell r="PO170">
            <v>245.78410465460649</v>
          </cell>
          <cell r="PP170">
            <v>32.170790842210849</v>
          </cell>
          <cell r="PQ170">
            <v>318.49440800000002</v>
          </cell>
          <cell r="PR170">
            <v>10986.874667478351</v>
          </cell>
          <cell r="PS170">
            <v>1364.2030388742039</v>
          </cell>
          <cell r="PT170">
            <v>567.45354021659443</v>
          </cell>
          <cell r="PU170">
            <v>7685.31270296614</v>
          </cell>
          <cell r="PV170">
            <v>3301.5619645122142</v>
          </cell>
          <cell r="PW170">
            <v>5227.0870134788984</v>
          </cell>
          <cell r="PX170">
            <v>3862.8839746046938</v>
          </cell>
          <cell r="PY170">
            <v>-49.193078313356217</v>
          </cell>
          <cell r="QB170">
            <v>0</v>
          </cell>
          <cell r="QC170">
            <v>3364.8277710037592</v>
          </cell>
          <cell r="QD170">
            <v>535.41890309235669</v>
          </cell>
          <cell r="QE170">
            <v>186.04311710880481</v>
          </cell>
          <cell r="QF170">
            <v>263.01475887822892</v>
          </cell>
          <cell r="QG170">
            <v>263.01475887822892</v>
          </cell>
          <cell r="QH170">
            <v>41.254063680918073</v>
          </cell>
          <cell r="QI170">
            <v>318.49440800000002</v>
          </cell>
          <cell r="QJ170">
            <v>11056.81029613284</v>
          </cell>
          <cell r="QK170">
            <v>1287.4031301753421</v>
          </cell>
          <cell r="QL170">
            <v>573.9438349368271</v>
          </cell>
          <cell r="QM170">
            <v>7719.6673050218378</v>
          </cell>
          <cell r="QN170">
            <v>3337.142991110999</v>
          </cell>
          <cell r="QO170">
            <v>5239.6435502633094</v>
          </cell>
          <cell r="QP170">
            <v>3952.2404200879669</v>
          </cell>
          <cell r="QQ170">
            <v>-50.472416565056378</v>
          </cell>
          <cell r="QT170">
            <v>0</v>
          </cell>
        </row>
        <row r="171">
          <cell r="A171" t="str">
            <v>WEGE3</v>
          </cell>
          <cell r="B171" t="str">
            <v>Weg</v>
          </cell>
          <cell r="C171" t="str">
            <v>Capital Goods</v>
          </cell>
          <cell r="D171" t="str">
            <v>Lucas Laghi</v>
          </cell>
          <cell r="E171">
            <v>45488</v>
          </cell>
          <cell r="F171" t="str">
            <v>Buy</v>
          </cell>
          <cell r="G171" t="b">
            <v>0</v>
          </cell>
          <cell r="H171" t="str">
            <v>BRL</v>
          </cell>
          <cell r="I171">
            <v>54</v>
          </cell>
          <cell r="J171">
            <v>0.10756311975366489</v>
          </cell>
          <cell r="K171">
            <v>7.0000000000000007E-2</v>
          </cell>
          <cell r="L171">
            <v>0.1029510839000024</v>
          </cell>
          <cell r="M171">
            <v>29904.675999999999</v>
          </cell>
          <cell r="N171">
            <v>8695.4410000000007</v>
          </cell>
          <cell r="O171">
            <v>5025.7030000000004</v>
          </cell>
          <cell r="P171">
            <v>5591.26</v>
          </cell>
          <cell r="R171">
            <v>4182.2380000000012</v>
          </cell>
          <cell r="S171">
            <v>4197.3179980000004</v>
          </cell>
          <cell r="T171">
            <v>28134.66</v>
          </cell>
          <cell r="U171">
            <v>4982.8280000000004</v>
          </cell>
          <cell r="V171">
            <v>6282.6530000000002</v>
          </cell>
          <cell r="W171">
            <v>12886.305</v>
          </cell>
          <cell r="X171">
            <v>14834.795</v>
          </cell>
          <cell r="Y171">
            <v>3459.692</v>
          </cell>
          <cell r="Z171">
            <v>-89.712000000000614</v>
          </cell>
          <cell r="AA171">
            <v>1192.5999999999999</v>
          </cell>
          <cell r="AB171">
            <v>2195.7988477161412</v>
          </cell>
          <cell r="AC171">
            <v>3909.205046807303</v>
          </cell>
          <cell r="AD171">
            <v>1887.5119999999999</v>
          </cell>
          <cell r="AE171">
            <v>32503.600999999999</v>
          </cell>
          <cell r="AF171">
            <v>10800.864</v>
          </cell>
          <cell r="AG171">
            <v>6462.125</v>
          </cell>
          <cell r="AH171">
            <v>7090.1670000000004</v>
          </cell>
          <cell r="AJ171">
            <v>5424.8630000000003</v>
          </cell>
          <cell r="AK171">
            <v>4197.3179980000004</v>
          </cell>
          <cell r="AL171">
            <v>31496.27</v>
          </cell>
          <cell r="AM171">
            <v>7081.2240000000002</v>
          </cell>
          <cell r="AN171">
            <v>7294.8360000000002</v>
          </cell>
          <cell r="AO171">
            <v>13641.494000000001</v>
          </cell>
          <cell r="AP171">
            <v>17342.084999999999</v>
          </cell>
          <cell r="AQ171">
            <v>2835.0610000000001</v>
          </cell>
          <cell r="AR171">
            <v>-2675.826</v>
          </cell>
          <cell r="AS171">
            <v>1658.7</v>
          </cell>
          <cell r="AT171">
            <v>4851.2911984178772</v>
          </cell>
          <cell r="AU171">
            <v>4410.4639069516797</v>
          </cell>
          <cell r="AV171">
            <v>2305.471</v>
          </cell>
          <cell r="AW171">
            <v>37398.747213754643</v>
          </cell>
          <cell r="AX171">
            <v>11829.26084323023</v>
          </cell>
          <cell r="AY171">
            <v>7076.1496931137553</v>
          </cell>
          <cell r="AZ171">
            <v>7961.4325423962464</v>
          </cell>
          <cell r="BB171">
            <v>5781.087278727462</v>
          </cell>
          <cell r="BC171">
            <v>4197.3179980000004</v>
          </cell>
          <cell r="BD171">
            <v>40608.981605091802</v>
          </cell>
          <cell r="BE171">
            <v>8004.5228604035055</v>
          </cell>
          <cell r="BF171">
            <v>10882.57395887546</v>
          </cell>
          <cell r="BG171">
            <v>19328.989866507891</v>
          </cell>
          <cell r="BH171">
            <v>20611.726738583911</v>
          </cell>
          <cell r="BI171">
            <v>5818.9158220202116</v>
          </cell>
          <cell r="BJ171">
            <v>-749.47203838329381</v>
          </cell>
          <cell r="BK171">
            <v>4163.0878505887376</v>
          </cell>
          <cell r="BL171">
            <v>1372.2144879570981</v>
          </cell>
          <cell r="BM171">
            <v>4496.9384281329594</v>
          </cell>
          <cell r="BN171">
            <v>3010.085540143547</v>
          </cell>
          <cell r="BO171">
            <v>43887.763812983067</v>
          </cell>
          <cell r="BP171">
            <v>13336.78168836338</v>
          </cell>
          <cell r="BQ171">
            <v>7985.3128196524776</v>
          </cell>
          <cell r="BR171">
            <v>8964.7444759512691</v>
          </cell>
          <cell r="BT171">
            <v>6382.5861156472238</v>
          </cell>
          <cell r="BU171">
            <v>4197.3179980000004</v>
          </cell>
          <cell r="BV171">
            <v>46037.846692010578</v>
          </cell>
          <cell r="BW171">
            <v>10536.944921051499</v>
          </cell>
          <cell r="BX171">
            <v>12085.26889719133</v>
          </cell>
          <cell r="BY171">
            <v>21457.479853594868</v>
          </cell>
          <cell r="BZ171">
            <v>23803.01979640752</v>
          </cell>
          <cell r="CA171">
            <v>8031.7952722068076</v>
          </cell>
          <cell r="CB171">
            <v>-1069.014648844696</v>
          </cell>
          <cell r="CC171">
            <v>2031.753847385582</v>
          </cell>
          <cell r="CD171">
            <v>3712.944959076</v>
          </cell>
          <cell r="CE171">
            <v>5961.9639121023074</v>
          </cell>
          <cell r="CF171">
            <v>3300.375099831786</v>
          </cell>
          <cell r="CG171">
            <v>49874.206049477521</v>
          </cell>
          <cell r="CH171">
            <v>14998.163197678139</v>
          </cell>
          <cell r="CI171">
            <v>9051.9605187424586</v>
          </cell>
          <cell r="CJ171">
            <v>10139.634719489681</v>
          </cell>
          <cell r="CL171">
            <v>7286.4119945085513</v>
          </cell>
          <cell r="CM171">
            <v>4197.3179980000004</v>
          </cell>
          <cell r="CN171">
            <v>52852.312866177213</v>
          </cell>
          <cell r="CO171">
            <v>13443.43173683595</v>
          </cell>
          <cell r="CP171">
            <v>13314.774627733619</v>
          </cell>
          <cell r="CQ171">
            <v>24654.699391427519</v>
          </cell>
          <cell r="CR171">
            <v>27300.497553771631</v>
          </cell>
          <cell r="CS171">
            <v>10260.37713472086</v>
          </cell>
          <cell r="CT171">
            <v>-1746.919602115089</v>
          </cell>
          <cell r="CU171">
            <v>2267.1282811811452</v>
          </cell>
          <cell r="CV171">
            <v>4514.9176691142966</v>
          </cell>
          <cell r="CW171">
            <v>6867.7131937978129</v>
          </cell>
          <cell r="CX171">
            <v>3918.68385602847</v>
          </cell>
          <cell r="CY171">
            <v>56537.914769392111</v>
          </cell>
          <cell r="CZ171">
            <v>17080.558808914899</v>
          </cell>
          <cell r="DA171">
            <v>10479.882572595459</v>
          </cell>
          <cell r="DB171">
            <v>11678.212289091491</v>
          </cell>
          <cell r="DD171">
            <v>8415.3234131009376</v>
          </cell>
          <cell r="DE171">
            <v>4197.3179980000004</v>
          </cell>
          <cell r="DF171">
            <v>60513.006096209559</v>
          </cell>
          <cell r="DG171">
            <v>16816.14677912668</v>
          </cell>
          <cell r="DH171">
            <v>14701.068226054729</v>
          </cell>
          <cell r="DI171">
            <v>28311.034121894569</v>
          </cell>
          <cell r="DJ171">
            <v>31171.546323798051</v>
          </cell>
          <cell r="DK171">
            <v>12536.0421612028</v>
          </cell>
          <cell r="DL171">
            <v>-2843.969617923874</v>
          </cell>
          <cell r="DM171">
            <v>2525.554889789239</v>
          </cell>
          <cell r="DN171">
            <v>5677.4457915649418</v>
          </cell>
          <cell r="DO171">
            <v>8123.2189473473172</v>
          </cell>
          <cell r="DP171">
            <v>4700.7686734027729</v>
          </cell>
          <cell r="DQ171">
            <v>63720.122286874597</v>
          </cell>
          <cell r="DR171">
            <v>19330.021035858132</v>
          </cell>
          <cell r="DS171">
            <v>12031.161066819241</v>
          </cell>
          <cell r="DT171">
            <v>13354.257207164161</v>
          </cell>
          <cell r="DV171">
            <v>9669.7900827325211</v>
          </cell>
          <cell r="DW171">
            <v>4197.3179980000004</v>
          </cell>
          <cell r="DX171">
            <v>68901.803101333004</v>
          </cell>
          <cell r="DY171">
            <v>20533.489898799511</v>
          </cell>
          <cell r="DZ171">
            <v>16246.78427563239</v>
          </cell>
          <cell r="EA171">
            <v>32298.120883796371</v>
          </cell>
          <cell r="EB171">
            <v>35426.253960200367</v>
          </cell>
          <cell r="EC171">
            <v>15036.548150613329</v>
          </cell>
          <cell r="ED171">
            <v>-4060.8067481861872</v>
          </cell>
          <cell r="EE171">
            <v>2799.820326404943</v>
          </cell>
          <cell r="EF171">
            <v>6640.8818496615932</v>
          </cell>
          <cell r="EG171">
            <v>9377.3452273817329</v>
          </cell>
          <cell r="EH171">
            <v>5602.1766731911948</v>
          </cell>
          <cell r="EI171">
            <v>71361.77268843897</v>
          </cell>
          <cell r="EJ171">
            <v>21627.65969967829</v>
          </cell>
          <cell r="EK171">
            <v>13593.150756607251</v>
          </cell>
          <cell r="EL171">
            <v>15055.361341414169</v>
          </cell>
          <cell r="EN171">
            <v>10928.406216857249</v>
          </cell>
          <cell r="EO171">
            <v>4197.3179980000004</v>
          </cell>
          <cell r="EP171">
            <v>77989.379808462414</v>
          </cell>
          <cell r="EQ171">
            <v>24558.41816249723</v>
          </cell>
          <cell r="ER171">
            <v>17950.9616326744</v>
          </cell>
          <cell r="ES171">
            <v>36636.611451129713</v>
          </cell>
          <cell r="ET171">
            <v>40016.184571280413</v>
          </cell>
          <cell r="EU171">
            <v>17764.514632599101</v>
          </cell>
          <cell r="EV171">
            <v>-5357.7685298981341</v>
          </cell>
          <cell r="EW171">
            <v>3086.5523052635858</v>
          </cell>
          <cell r="EX171">
            <v>7612.9691449277689</v>
          </cell>
          <cell r="EY171">
            <v>10649.78938523718</v>
          </cell>
          <cell r="EZ171">
            <v>6558.2618120992965</v>
          </cell>
          <cell r="FA171">
            <v>79077.933674212662</v>
          </cell>
          <cell r="FB171">
            <v>23912.3944287214</v>
          </cell>
          <cell r="FC171">
            <v>15141.316948344869</v>
          </cell>
          <cell r="FD171">
            <v>16756.903495285569</v>
          </cell>
          <cell r="FF171">
            <v>12194.703462269341</v>
          </cell>
          <cell r="FG171">
            <v>4197.3179980000004</v>
          </cell>
          <cell r="FH171">
            <v>87578.009751916295</v>
          </cell>
          <cell r="FI171">
            <v>28898.745051189049</v>
          </cell>
          <cell r="FJ171">
            <v>19795.95500510003</v>
          </cell>
          <cell r="FK171">
            <v>41177.903986092657</v>
          </cell>
          <cell r="FL171">
            <v>44894.065956188148</v>
          </cell>
          <cell r="FM171">
            <v>20668.938980602139</v>
          </cell>
          <cell r="FN171">
            <v>-6793.6710705869118</v>
          </cell>
          <cell r="FO171">
            <v>3369.1743435647491</v>
          </cell>
          <cell r="FP171">
            <v>8694.3325704427243</v>
          </cell>
          <cell r="FQ171">
            <v>11987.305618304459</v>
          </cell>
          <cell r="FR171">
            <v>7571.0061127364188</v>
          </cell>
          <cell r="FS171">
            <v>6828.076</v>
          </cell>
          <cell r="FT171">
            <v>1894.806</v>
          </cell>
          <cell r="FU171">
            <v>1072.7199999999989</v>
          </cell>
          <cell r="FV171">
            <v>1207.069999999999</v>
          </cell>
          <cell r="FX171">
            <v>918.06999999999948</v>
          </cell>
          <cell r="FY171">
            <v>4197.3179980000004</v>
          </cell>
          <cell r="FZ171">
            <v>24169.25</v>
          </cell>
          <cell r="GA171">
            <v>3264.759</v>
          </cell>
          <cell r="GB171">
            <v>5239.8</v>
          </cell>
          <cell r="GC171">
            <v>11381.918</v>
          </cell>
          <cell r="GD171">
            <v>12417.576999999999</v>
          </cell>
          <cell r="GE171">
            <v>3078.7159999999999</v>
          </cell>
          <cell r="GF171">
            <v>747.90300000000002</v>
          </cell>
          <cell r="GG171">
            <v>209.6</v>
          </cell>
          <cell r="GJ171">
            <v>1048.242</v>
          </cell>
          <cell r="GK171">
            <v>7185.8</v>
          </cell>
          <cell r="GL171">
            <v>1968.019</v>
          </cell>
          <cell r="GM171">
            <v>1121.454</v>
          </cell>
          <cell r="GN171">
            <v>1256.675</v>
          </cell>
          <cell r="GP171">
            <v>912.97800000000029</v>
          </cell>
          <cell r="GQ171">
            <v>4197.3179980000004</v>
          </cell>
          <cell r="GR171">
            <v>25882.423999999999</v>
          </cell>
          <cell r="GS171">
            <v>3072.45</v>
          </cell>
          <cell r="GT171">
            <v>5758.1419999999998</v>
          </cell>
          <cell r="GU171">
            <v>12081.673000000001</v>
          </cell>
          <cell r="GV171">
            <v>13413.944</v>
          </cell>
          <cell r="GW171">
            <v>2853.828</v>
          </cell>
          <cell r="GX171">
            <v>991.99199999999928</v>
          </cell>
          <cell r="GY171">
            <v>226.1</v>
          </cell>
          <cell r="HB171">
            <v>0.379</v>
          </cell>
          <cell r="HC171">
            <v>7911.2000000000007</v>
          </cell>
          <cell r="HD171">
            <v>2417.6560000000009</v>
          </cell>
          <cell r="HE171">
            <v>1425.9550000000011</v>
          </cell>
          <cell r="HF171">
            <v>1568.112000000001</v>
          </cell>
          <cell r="HH171">
            <v>1158.0400000000011</v>
          </cell>
          <cell r="HI171">
            <v>4197.3179980000004</v>
          </cell>
          <cell r="HJ171">
            <v>27697.485000000001</v>
          </cell>
          <cell r="HK171">
            <v>4142.9269999999997</v>
          </cell>
          <cell r="HL171">
            <v>5966.83</v>
          </cell>
          <cell r="HM171">
            <v>13409.563</v>
          </cell>
          <cell r="HN171">
            <v>13894.450999999999</v>
          </cell>
          <cell r="HO171">
            <v>3835.0410000000002</v>
          </cell>
          <cell r="HP171">
            <v>838.48200000000111</v>
          </cell>
          <cell r="HQ171">
            <v>326.7</v>
          </cell>
          <cell r="HT171">
            <v>835.11599999999999</v>
          </cell>
          <cell r="HU171">
            <v>7979.5999999999995</v>
          </cell>
          <cell r="HV171">
            <v>2414.96</v>
          </cell>
          <cell r="HW171">
            <v>1405.5740000000001</v>
          </cell>
          <cell r="HX171">
            <v>1559.403</v>
          </cell>
          <cell r="HZ171">
            <v>1193.1500000000001</v>
          </cell>
          <cell r="IA171">
            <v>4197.3179980000004</v>
          </cell>
          <cell r="IB171">
            <v>28134.66</v>
          </cell>
          <cell r="IC171">
            <v>4982.8280000000004</v>
          </cell>
          <cell r="ID171">
            <v>6282.6530000000002</v>
          </cell>
          <cell r="IE171">
            <v>12886.305</v>
          </cell>
          <cell r="IF171">
            <v>14834.795</v>
          </cell>
          <cell r="IG171">
            <v>3459.692</v>
          </cell>
          <cell r="IH171">
            <v>-89.712000000000614</v>
          </cell>
          <cell r="II171">
            <v>430.2</v>
          </cell>
          <cell r="IL171">
            <v>3.7749999999999999</v>
          </cell>
          <cell r="IM171">
            <v>7696.1569999999992</v>
          </cell>
          <cell r="IN171">
            <v>2547.0629999999992</v>
          </cell>
          <cell r="IO171">
            <v>1538.1929999999991</v>
          </cell>
          <cell r="IP171">
            <v>1689.1249999999991</v>
          </cell>
          <cell r="IR171">
            <v>1306.6529999999991</v>
          </cell>
          <cell r="IS171">
            <v>4197.3179980000004</v>
          </cell>
          <cell r="IT171">
            <v>28920.082999999999</v>
          </cell>
          <cell r="IU171">
            <v>5655.326</v>
          </cell>
          <cell r="IV171">
            <v>6586.0749999999998</v>
          </cell>
          <cell r="IW171">
            <v>13619.754000000001</v>
          </cell>
          <cell r="IX171">
            <v>14867.453</v>
          </cell>
          <cell r="IY171">
            <v>3439.1390000000001</v>
          </cell>
          <cell r="IZ171">
            <v>-700.05600000000027</v>
          </cell>
          <cell r="JA171">
            <v>343.4</v>
          </cell>
          <cell r="JD171">
            <v>1300.9549999999999</v>
          </cell>
          <cell r="JE171">
            <v>8171.3220000000001</v>
          </cell>
          <cell r="JF171">
            <v>2754.5439999999999</v>
          </cell>
          <cell r="JG171">
            <v>1681.2729999999999</v>
          </cell>
          <cell r="JH171">
            <v>1833.098</v>
          </cell>
          <cell r="JJ171">
            <v>1404.4</v>
          </cell>
          <cell r="JK171">
            <v>4197.3179980000004</v>
          </cell>
          <cell r="JL171">
            <v>29101.226999999999</v>
          </cell>
          <cell r="JM171">
            <v>5480.4589999999998</v>
          </cell>
          <cell r="JN171">
            <v>6705.6019999999999</v>
          </cell>
          <cell r="JO171">
            <v>13270.704</v>
          </cell>
          <cell r="JP171">
            <v>15385.027</v>
          </cell>
          <cell r="JQ171">
            <v>2782.7220000000002</v>
          </cell>
          <cell r="JR171">
            <v>-1043.98</v>
          </cell>
          <cell r="JS171">
            <v>444.8</v>
          </cell>
          <cell r="JV171">
            <v>0.23300000000000001</v>
          </cell>
          <cell r="JW171">
            <v>8074.8370000000004</v>
          </cell>
          <cell r="JX171">
            <v>2613.8259999999991</v>
          </cell>
          <cell r="JY171">
            <v>1581.168999999999</v>
          </cell>
          <cell r="JZ171">
            <v>1738.7699999999991</v>
          </cell>
          <cell r="KB171">
            <v>1311.687999999999</v>
          </cell>
          <cell r="KC171">
            <v>4197.3179980000004</v>
          </cell>
          <cell r="KD171">
            <v>30075.811000000002</v>
          </cell>
          <cell r="KE171">
            <v>5723.31</v>
          </cell>
          <cell r="KF171">
            <v>7078.0110000000004</v>
          </cell>
          <cell r="KG171">
            <v>13476.023999999999</v>
          </cell>
          <cell r="KH171">
            <v>16123.040999999999</v>
          </cell>
          <cell r="KI171">
            <v>2848.5720000000001</v>
          </cell>
          <cell r="KJ171">
            <v>-1288.982</v>
          </cell>
          <cell r="KK171">
            <v>431.7</v>
          </cell>
          <cell r="KN171">
            <v>1005.207</v>
          </cell>
          <cell r="KO171">
            <v>8561.2850000000017</v>
          </cell>
          <cell r="KP171">
            <v>2885.4310000000009</v>
          </cell>
          <cell r="KQ171">
            <v>1661.4900000000021</v>
          </cell>
          <cell r="KR171">
            <v>1829.174000000002</v>
          </cell>
          <cell r="KT171">
            <v>1402.1220000000019</v>
          </cell>
          <cell r="KU171">
            <v>4197.3179980000004</v>
          </cell>
          <cell r="KV171">
            <v>31496.27</v>
          </cell>
          <cell r="KW171">
            <v>7081.2240000000002</v>
          </cell>
          <cell r="KX171">
            <v>7294.8360000000002</v>
          </cell>
          <cell r="KY171">
            <v>13641.494000000001</v>
          </cell>
          <cell r="KZ171">
            <v>17342.084999999999</v>
          </cell>
          <cell r="LA171">
            <v>2835.0610000000001</v>
          </cell>
          <cell r="LB171">
            <v>-2675.826</v>
          </cell>
          <cell r="LC171">
            <v>438.8</v>
          </cell>
          <cell r="LF171">
            <v>-0.92400000000000004</v>
          </cell>
          <cell r="LG171">
            <v>8033.3040000000001</v>
          </cell>
          <cell r="LH171">
            <v>2670.7040000000002</v>
          </cell>
          <cell r="LI171">
            <v>1603.347</v>
          </cell>
          <cell r="LJ171">
            <v>1769.88</v>
          </cell>
          <cell r="LL171">
            <v>1327.9639999999999</v>
          </cell>
          <cell r="LM171">
            <v>4197.3179980000004</v>
          </cell>
          <cell r="LN171">
            <v>31981.696</v>
          </cell>
          <cell r="LO171">
            <v>6530.1959999999999</v>
          </cell>
          <cell r="LP171">
            <v>7686.6540000000005</v>
          </cell>
          <cell r="LQ171">
            <v>14014.53</v>
          </cell>
          <cell r="LR171">
            <v>17407.339</v>
          </cell>
          <cell r="LS171">
            <v>2685.0990000000002</v>
          </cell>
          <cell r="LT171">
            <v>-2408.962</v>
          </cell>
          <cell r="LU171">
            <v>351.5</v>
          </cell>
          <cell r="LX171">
            <v>1721.9179999999999</v>
          </cell>
          <cell r="LY171">
            <v>9118.8313517338956</v>
          </cell>
          <cell r="LZ171">
            <v>2891.7810762643958</v>
          </cell>
          <cell r="MA171">
            <v>1739.2297367395549</v>
          </cell>
          <cell r="MB171">
            <v>1969.8293567395549</v>
          </cell>
          <cell r="MD171">
            <v>1360.9409231555189</v>
          </cell>
          <cell r="ME171">
            <v>4197.3179980000004</v>
          </cell>
          <cell r="MF171">
            <v>36961.835818213862</v>
          </cell>
          <cell r="MG171">
            <v>6543.8978286851152</v>
          </cell>
          <cell r="MH171">
            <v>10476.718248777839</v>
          </cell>
          <cell r="MI171">
            <v>17584.438895058349</v>
          </cell>
          <cell r="MJ171">
            <v>18768.279923155518</v>
          </cell>
          <cell r="MK171">
            <v>5054.7627112459368</v>
          </cell>
          <cell r="ML171">
            <v>-53.000117439179228</v>
          </cell>
          <cell r="MM171">
            <v>2796.595881770771</v>
          </cell>
          <cell r="MP171">
            <v>0</v>
          </cell>
          <cell r="MQ171">
            <v>10102.685647830631</v>
          </cell>
          <cell r="MR171">
            <v>3056.0098898898409</v>
          </cell>
          <cell r="MS171">
            <v>1884.5858866483561</v>
          </cell>
          <cell r="MT171">
            <v>2125.550406370246</v>
          </cell>
          <cell r="MV171">
            <v>1560.919425179434</v>
          </cell>
          <cell r="MW171">
            <v>4197.3179980000004</v>
          </cell>
          <cell r="MX171">
            <v>39043.900137155993</v>
          </cell>
          <cell r="MY171">
            <v>6452.0335243244663</v>
          </cell>
          <cell r="MZ171">
            <v>10747.2047635044</v>
          </cell>
          <cell r="NA171">
            <v>19344.461328964589</v>
          </cell>
          <cell r="NB171">
            <v>19080.463808191402</v>
          </cell>
          <cell r="NC171">
            <v>5676.7769036349964</v>
          </cell>
          <cell r="ND171">
            <v>660.87837931052843</v>
          </cell>
          <cell r="NE171">
            <v>571.9289522225522</v>
          </cell>
          <cell r="NH171">
            <v>1288.167540143548</v>
          </cell>
          <cell r="NI171">
            <v>10143.92621419012</v>
          </cell>
          <cell r="NJ171">
            <v>3210.765877075994</v>
          </cell>
          <cell r="NK171">
            <v>1848.987069725845</v>
          </cell>
          <cell r="NL171">
            <v>2096.1727792864458</v>
          </cell>
          <cell r="NN171">
            <v>1531.26293039251</v>
          </cell>
          <cell r="NO171">
            <v>4197.3179980000004</v>
          </cell>
          <cell r="NP171">
            <v>40608.981605091802</v>
          </cell>
          <cell r="NQ171">
            <v>8004.5228604035055</v>
          </cell>
          <cell r="NR171">
            <v>10882.57395887546</v>
          </cell>
          <cell r="NS171">
            <v>19328.989866507891</v>
          </cell>
          <cell r="NT171">
            <v>20611.726738583911</v>
          </cell>
          <cell r="NU171">
            <v>5818.9158220202116</v>
          </cell>
          <cell r="NV171">
            <v>-749.47203838329381</v>
          </cell>
          <cell r="NW171">
            <v>443.06301659541469</v>
          </cell>
          <cell r="NZ171">
            <v>0</v>
          </cell>
          <cell r="OA171">
            <v>0</v>
          </cell>
          <cell r="OB171">
            <v>0</v>
          </cell>
          <cell r="OC171">
            <v>0</v>
          </cell>
          <cell r="OD171">
            <v>0</v>
          </cell>
          <cell r="OF171">
            <v>0</v>
          </cell>
          <cell r="OG171">
            <v>4197.3179980000004</v>
          </cell>
          <cell r="OH171">
            <v>0</v>
          </cell>
          <cell r="OI171">
            <v>0</v>
          </cell>
          <cell r="OJ171">
            <v>0</v>
          </cell>
          <cell r="OK171">
            <v>0</v>
          </cell>
          <cell r="OL171">
            <v>0</v>
          </cell>
          <cell r="OM171">
            <v>0</v>
          </cell>
          <cell r="ON171">
            <v>0</v>
          </cell>
          <cell r="OO171">
            <v>0</v>
          </cell>
          <cell r="OR171">
            <v>0</v>
          </cell>
          <cell r="OS171">
            <v>0</v>
          </cell>
          <cell r="OT171">
            <v>0</v>
          </cell>
          <cell r="OU171">
            <v>0</v>
          </cell>
          <cell r="OV171">
            <v>0</v>
          </cell>
          <cell r="OX171">
            <v>0</v>
          </cell>
          <cell r="OY171">
            <v>4197.3179980000004</v>
          </cell>
          <cell r="OZ171">
            <v>0</v>
          </cell>
          <cell r="PA171">
            <v>0</v>
          </cell>
          <cell r="PB171">
            <v>0</v>
          </cell>
          <cell r="PC171">
            <v>0</v>
          </cell>
          <cell r="PD171">
            <v>0</v>
          </cell>
          <cell r="PE171">
            <v>0</v>
          </cell>
          <cell r="PF171">
            <v>0</v>
          </cell>
          <cell r="PG171">
            <v>0</v>
          </cell>
          <cell r="PJ171">
            <v>0</v>
          </cell>
          <cell r="PK171">
            <v>4391.973</v>
          </cell>
          <cell r="PL171">
            <v>1386.952</v>
          </cell>
          <cell r="PM171">
            <v>602.63700000000006</v>
          </cell>
          <cell r="PN171">
            <v>786.62700000000007</v>
          </cell>
          <cell r="PP171">
            <v>519.78200000000004</v>
          </cell>
          <cell r="PQ171">
            <v>4197.3179980000004</v>
          </cell>
          <cell r="PR171">
            <v>7511.1639999999998</v>
          </cell>
          <cell r="PS171">
            <v>2552.9960000000001</v>
          </cell>
          <cell r="PT171">
            <v>2395.5749999999998</v>
          </cell>
          <cell r="PU171">
            <v>3967.328</v>
          </cell>
          <cell r="PV171">
            <v>3454.607</v>
          </cell>
          <cell r="PW171">
            <v>2418.9430000000002</v>
          </cell>
          <cell r="PX171">
            <v>-34.050000000000182</v>
          </cell>
          <cell r="PY171">
            <v>233</v>
          </cell>
          <cell r="QB171">
            <v>338.87200000000001</v>
          </cell>
          <cell r="QC171">
            <v>5189.4089999999997</v>
          </cell>
          <cell r="QD171">
            <v>1556.0509999999999</v>
          </cell>
          <cell r="QE171">
            <v>663.12499999999977</v>
          </cell>
          <cell r="QF171">
            <v>851.15499999999975</v>
          </cell>
          <cell r="QH171">
            <v>586.93599999999981</v>
          </cell>
          <cell r="QI171">
            <v>4197.3179980000004</v>
          </cell>
          <cell r="QJ171">
            <v>9105.8610000000008</v>
          </cell>
          <cell r="QK171">
            <v>2931.6149999999998</v>
          </cell>
          <cell r="QL171">
            <v>2445.7600000000002</v>
          </cell>
          <cell r="QM171">
            <v>5199.2719999999999</v>
          </cell>
          <cell r="QN171">
            <v>3800.1120000000001</v>
          </cell>
          <cell r="QO171">
            <v>3457.7280000000001</v>
          </cell>
          <cell r="QP171">
            <v>425.52300000000042</v>
          </cell>
          <cell r="QQ171">
            <v>188</v>
          </cell>
          <cell r="QT171">
            <v>299.58600000000001</v>
          </cell>
        </row>
        <row r="172">
          <cell r="A172" t="str">
            <v>YDUQ3</v>
          </cell>
          <cell r="B172" t="str">
            <v>YDUQS</v>
          </cell>
          <cell r="C172" t="str">
            <v>Education</v>
          </cell>
          <cell r="D172" t="str">
            <v>Raphael Elage</v>
          </cell>
          <cell r="E172">
            <v>45322</v>
          </cell>
          <cell r="F172" t="str">
            <v>Buy</v>
          </cell>
          <cell r="G172" t="b">
            <v>0</v>
          </cell>
          <cell r="H172" t="str">
            <v>BRL</v>
          </cell>
          <cell r="I172">
            <v>29.7</v>
          </cell>
          <cell r="J172">
            <v>0.159</v>
          </cell>
          <cell r="M172">
            <v>4564.9415455209974</v>
          </cell>
          <cell r="N172">
            <v>3010.362221331909</v>
          </cell>
          <cell r="O172">
            <v>617.41584191495508</v>
          </cell>
          <cell r="P172">
            <v>1325.957841914955</v>
          </cell>
          <cell r="Q172">
            <v>1421.443841914954</v>
          </cell>
          <cell r="R172">
            <v>139.35567679769429</v>
          </cell>
          <cell r="S172">
            <v>301.90220799999997</v>
          </cell>
          <cell r="T172">
            <v>9049.2068328400019</v>
          </cell>
          <cell r="U172">
            <v>785.83124776</v>
          </cell>
          <cell r="V172">
            <v>1208.018</v>
          </cell>
          <cell r="W172">
            <v>6089.1465301699982</v>
          </cell>
          <cell r="X172">
            <v>2960.0603026700041</v>
          </cell>
          <cell r="Y172">
            <v>5219.8648905799992</v>
          </cell>
          <cell r="Z172">
            <v>4434.0336428199989</v>
          </cell>
          <cell r="AA172">
            <v>-547.59700000000396</v>
          </cell>
          <cell r="AD172">
            <v>-37.557000000000002</v>
          </cell>
          <cell r="AE172">
            <v>5150.344715412275</v>
          </cell>
          <cell r="AF172">
            <v>3509.3317329008291</v>
          </cell>
          <cell r="AG172">
            <v>949.42420812436148</v>
          </cell>
          <cell r="AH172">
            <v>1722.126864124361</v>
          </cell>
          <cell r="AI172">
            <v>1717.3973139933451</v>
          </cell>
          <cell r="AJ172">
            <v>343.4203186358269</v>
          </cell>
          <cell r="AK172">
            <v>301.90220799999997</v>
          </cell>
          <cell r="AL172">
            <v>9636.2371722886201</v>
          </cell>
          <cell r="AM172">
            <v>1131.9947656486411</v>
          </cell>
          <cell r="AN172">
            <v>1187.836190986679</v>
          </cell>
          <cell r="AO172">
            <v>6462.8477256116776</v>
          </cell>
          <cell r="AP172">
            <v>3173.389446676942</v>
          </cell>
          <cell r="AQ172">
            <v>5480.4166792847536</v>
          </cell>
          <cell r="AR172">
            <v>4348.4219136361125</v>
          </cell>
          <cell r="AS172">
            <v>-462.61720896003351</v>
          </cell>
          <cell r="AU172">
            <v>346.68495999644841</v>
          </cell>
          <cell r="AV172">
            <v>-0.82085935999999426</v>
          </cell>
          <cell r="AW172">
            <v>5580.0646512705216</v>
          </cell>
          <cell r="AX172">
            <v>3831.8484580068489</v>
          </cell>
          <cell r="AY172">
            <v>1155.780458973014</v>
          </cell>
          <cell r="AZ172">
            <v>1892.0022846358411</v>
          </cell>
          <cell r="BA172">
            <v>1872.806851045789</v>
          </cell>
          <cell r="BB172">
            <v>555.38148954280314</v>
          </cell>
          <cell r="BC172">
            <v>301.90220799999997</v>
          </cell>
          <cell r="BD172">
            <v>10070.53655122519</v>
          </cell>
          <cell r="BE172">
            <v>1302.7269332300491</v>
          </cell>
          <cell r="BF172">
            <v>1180.330227004365</v>
          </cell>
          <cell r="BG172">
            <v>6534.6154247814993</v>
          </cell>
          <cell r="BH172">
            <v>3535.9211264436872</v>
          </cell>
          <cell r="BI172">
            <v>5598.7392681713372</v>
          </cell>
          <cell r="BJ172">
            <v>4296.0123349412879</v>
          </cell>
          <cell r="BK172">
            <v>-474.30549535799429</v>
          </cell>
          <cell r="BM172">
            <v>334.92743135566172</v>
          </cell>
          <cell r="BN172">
            <v>-164.1952637742535</v>
          </cell>
          <cell r="BO172">
            <v>6050.5937335809595</v>
          </cell>
          <cell r="BP172">
            <v>4174.7058977380393</v>
          </cell>
          <cell r="BQ172">
            <v>1332.130414546881</v>
          </cell>
          <cell r="BR172">
            <v>2087.0378651956571</v>
          </cell>
          <cell r="BS172">
            <v>2065.4208973417581</v>
          </cell>
          <cell r="BT172">
            <v>785.19389831042031</v>
          </cell>
          <cell r="BU172">
            <v>301.90220799999997</v>
          </cell>
          <cell r="BV172">
            <v>10527.485298575049</v>
          </cell>
          <cell r="BW172">
            <v>1498.5660474795141</v>
          </cell>
          <cell r="BX172">
            <v>1184.9079662710801</v>
          </cell>
          <cell r="BY172">
            <v>6503.1435352696772</v>
          </cell>
          <cell r="BZ172">
            <v>4024.3417633053782</v>
          </cell>
          <cell r="CA172">
            <v>5482.7077455185408</v>
          </cell>
          <cell r="CB172">
            <v>3984.1416980390268</v>
          </cell>
          <cell r="CC172">
            <v>-484.04749868647667</v>
          </cell>
          <cell r="CE172">
            <v>402.83883180503977</v>
          </cell>
          <cell r="CF172">
            <v>-206.99971755557519</v>
          </cell>
          <cell r="CG172">
            <v>6444.3232677987698</v>
          </cell>
          <cell r="CH172">
            <v>4448.8084988505661</v>
          </cell>
          <cell r="CI172">
            <v>1465.990750727517</v>
          </cell>
          <cell r="CJ172">
            <v>2243.9992328150579</v>
          </cell>
          <cell r="CK172">
            <v>2220.3974892420829</v>
          </cell>
          <cell r="CL172">
            <v>929.48453329473818</v>
          </cell>
          <cell r="CM172">
            <v>301.90220799999997</v>
          </cell>
          <cell r="CN172">
            <v>11075.29889068579</v>
          </cell>
          <cell r="CO172">
            <v>1783.3327583193809</v>
          </cell>
          <cell r="CP172">
            <v>1198.3036190376449</v>
          </cell>
          <cell r="CQ172">
            <v>6485.591800350312</v>
          </cell>
          <cell r="CR172">
            <v>4589.7070903354743</v>
          </cell>
          <cell r="CS172">
            <v>5395.7700597565336</v>
          </cell>
          <cell r="CT172">
            <v>3612.4373014371522</v>
          </cell>
          <cell r="CU172">
            <v>-515.54586142390156</v>
          </cell>
          <cell r="CW172">
            <v>582.12506401540315</v>
          </cell>
          <cell r="CX172">
            <v>-297.35835317553551</v>
          </cell>
          <cell r="CY172">
            <v>6824.9988056626707</v>
          </cell>
          <cell r="CZ172">
            <v>4715.0226782411537</v>
          </cell>
          <cell r="DA172">
            <v>1580.056855694198</v>
          </cell>
          <cell r="DB172">
            <v>2387.092824888447</v>
          </cell>
          <cell r="DC172">
            <v>2362.1559253284822</v>
          </cell>
          <cell r="DD172">
            <v>1059.108656155418</v>
          </cell>
          <cell r="DE172">
            <v>301.90220799999997</v>
          </cell>
          <cell r="DF172">
            <v>11732.90713958678</v>
          </cell>
          <cell r="DG172">
            <v>2141.1850213460239</v>
          </cell>
          <cell r="DH172">
            <v>1219.1913307910081</v>
          </cell>
          <cell r="DI172">
            <v>6494.5400381515828</v>
          </cell>
          <cell r="DJ172">
            <v>5238.367101435193</v>
          </cell>
          <cell r="DK172">
            <v>5337.6164529966918</v>
          </cell>
          <cell r="DL172">
            <v>3196.4314316506679</v>
          </cell>
          <cell r="DM172">
            <v>-545.99990445301364</v>
          </cell>
          <cell r="DO172">
            <v>718.69096896839562</v>
          </cell>
          <cell r="DP172">
            <v>-360.83870594175261</v>
          </cell>
          <cell r="DQ172">
            <v>7222.2081247049346</v>
          </cell>
          <cell r="DR172">
            <v>4992.3999601438909</v>
          </cell>
          <cell r="DS172">
            <v>1694.483648572633</v>
          </cell>
          <cell r="DT172">
            <v>2535.5172708706259</v>
          </cell>
          <cell r="DU172">
            <v>2509.3934892386069</v>
          </cell>
          <cell r="DV172">
            <v>1194.824251930221</v>
          </cell>
          <cell r="DW172">
            <v>301.90220799999997</v>
          </cell>
          <cell r="DX172">
            <v>12509.74435150966</v>
          </cell>
          <cell r="DY172">
            <v>2591.560364453032</v>
          </cell>
          <cell r="DZ172">
            <v>1247.075110307848</v>
          </cell>
          <cell r="EA172">
            <v>6535.1869052498396</v>
          </cell>
          <cell r="EB172">
            <v>5974.5574462598197</v>
          </cell>
          <cell r="EC172">
            <v>5308.4571001069608</v>
          </cell>
          <cell r="ED172">
            <v>2716.8967356539279</v>
          </cell>
          <cell r="EE172">
            <v>-577.77664997639488</v>
          </cell>
          <cell r="EG172">
            <v>867.57703063108784</v>
          </cell>
          <cell r="EH172">
            <v>-417.20168752407932</v>
          </cell>
          <cell r="EI172">
            <v>7619.8084930417026</v>
          </cell>
          <cell r="EJ172">
            <v>5270.2381488770006</v>
          </cell>
          <cell r="EK172">
            <v>1807.4356395459549</v>
          </cell>
          <cell r="EL172">
            <v>2686.7015438248209</v>
          </cell>
          <cell r="EM172">
            <v>2658.671892516451</v>
          </cell>
          <cell r="EN172">
            <v>1335.131363934941</v>
          </cell>
          <cell r="EO172">
            <v>301.90220799999997</v>
          </cell>
          <cell r="EP172">
            <v>13403.838676659279</v>
          </cell>
          <cell r="EQ172">
            <v>3142.3224613666439</v>
          </cell>
          <cell r="ER172">
            <v>1281.132460133932</v>
          </cell>
          <cell r="ES172">
            <v>6604.7965461679878</v>
          </cell>
          <cell r="ET172">
            <v>6799.0421304912898</v>
          </cell>
          <cell r="EU172">
            <v>5308.448962844881</v>
          </cell>
          <cell r="EV172">
            <v>2166.1265014782371</v>
          </cell>
          <cell r="EW172">
            <v>-609.5846794433362</v>
          </cell>
          <cell r="EY172">
            <v>1026.320777492487</v>
          </cell>
          <cell r="EZ172">
            <v>-475.55868057887437</v>
          </cell>
          <cell r="FA172">
            <v>8010.4393957007633</v>
          </cell>
          <cell r="FB172">
            <v>5534.0436139265084</v>
          </cell>
          <cell r="FC172">
            <v>1901.6941218184229</v>
          </cell>
          <cell r="FD172">
            <v>2822.4824034739531</v>
          </cell>
          <cell r="FE172">
            <v>2792.878585307662</v>
          </cell>
          <cell r="FF172">
            <v>1462.815689660008</v>
          </cell>
          <cell r="FG172">
            <v>301.90220799999997</v>
          </cell>
          <cell r="FH172">
            <v>14404.13284227105</v>
          </cell>
          <cell r="FI172">
            <v>3787.7353969708779</v>
          </cell>
          <cell r="FJ172">
            <v>1320.4661196128479</v>
          </cell>
          <cell r="FK172">
            <v>6704.2656906346911</v>
          </cell>
          <cell r="FL172">
            <v>7699.8671516363593</v>
          </cell>
          <cell r="FM172">
            <v>5338.6624855480841</v>
          </cell>
          <cell r="FN172">
            <v>1550.927088577206</v>
          </cell>
          <cell r="FO172">
            <v>-640.83515165606104</v>
          </cell>
          <cell r="FQ172">
            <v>1178.7034549017601</v>
          </cell>
          <cell r="FR172">
            <v>-533.29051929752632</v>
          </cell>
          <cell r="FS172">
            <v>1192.974953409996</v>
          </cell>
          <cell r="FT172">
            <v>837.47580538999523</v>
          </cell>
          <cell r="FU172">
            <v>219.55739986304269</v>
          </cell>
          <cell r="FV172">
            <v>396.18239986304269</v>
          </cell>
          <cell r="FW172">
            <v>384.1343998630428</v>
          </cell>
          <cell r="FX172">
            <v>96.03982488001607</v>
          </cell>
          <cell r="FY172">
            <v>301.90220799999997</v>
          </cell>
          <cell r="FZ172">
            <v>10055.453005339999</v>
          </cell>
          <cell r="GA172">
            <v>1707.79419618</v>
          </cell>
          <cell r="GB172">
            <v>1207.703</v>
          </cell>
          <cell r="GC172">
            <v>6763.0293397599999</v>
          </cell>
          <cell r="GD172">
            <v>3292.4236655800032</v>
          </cell>
          <cell r="GE172">
            <v>5696.45798225</v>
          </cell>
          <cell r="GF172">
            <v>3988.6637860699998</v>
          </cell>
          <cell r="GG172">
            <v>-124.24700000000379</v>
          </cell>
          <cell r="GJ172">
            <v>0</v>
          </cell>
          <cell r="GK172">
            <v>1134.857059851008</v>
          </cell>
          <cell r="GL172">
            <v>716.2015249819201</v>
          </cell>
          <cell r="GM172">
            <v>125.90313334192</v>
          </cell>
          <cell r="GN172">
            <v>304.89413334191988</v>
          </cell>
          <cell r="GO172">
            <v>328.84213334192009</v>
          </cell>
          <cell r="GP172">
            <v>-15.53281587922535</v>
          </cell>
          <cell r="GQ172">
            <v>301.90220799999997</v>
          </cell>
          <cell r="GR172">
            <v>9881.7728159549933</v>
          </cell>
          <cell r="GS172">
            <v>1467.39061178</v>
          </cell>
          <cell r="GT172">
            <v>1196.7270000000001</v>
          </cell>
          <cell r="GU172">
            <v>6731.4715053320106</v>
          </cell>
          <cell r="GV172">
            <v>3150.3013106229819</v>
          </cell>
          <cell r="GW172">
            <v>5796.3470221799998</v>
          </cell>
          <cell r="GX172">
            <v>4328.9564104000001</v>
          </cell>
          <cell r="GY172">
            <v>-120.07799999999089</v>
          </cell>
          <cell r="HB172">
            <v>0</v>
          </cell>
          <cell r="HC172">
            <v>1135.4869766299939</v>
          </cell>
          <cell r="HD172">
            <v>759.41981029999317</v>
          </cell>
          <cell r="HE172">
            <v>197.56516389999271</v>
          </cell>
          <cell r="HF172">
            <v>368.23516389999281</v>
          </cell>
          <cell r="HG172">
            <v>403.36216389999299</v>
          </cell>
          <cell r="HH172">
            <v>67.2386252269728</v>
          </cell>
          <cell r="HI172">
            <v>301.90220799999997</v>
          </cell>
          <cell r="HJ172">
            <v>9934.2049851200009</v>
          </cell>
          <cell r="HK172">
            <v>1583.5332757199999</v>
          </cell>
          <cell r="HL172">
            <v>1192.0160000000001</v>
          </cell>
          <cell r="HM172">
            <v>6896.0654375000004</v>
          </cell>
          <cell r="HN172">
            <v>3038.13954762</v>
          </cell>
          <cell r="HO172">
            <v>5914.5434360400004</v>
          </cell>
          <cell r="HP172">
            <v>4331.0101603200001</v>
          </cell>
          <cell r="HQ172">
            <v>-140.51500000000729</v>
          </cell>
          <cell r="HT172">
            <v>-2E-3</v>
          </cell>
          <cell r="HU172">
            <v>1101.6225556299989</v>
          </cell>
          <cell r="HV172">
            <v>697.26508065999974</v>
          </cell>
          <cell r="HW172">
            <v>74.390144809999327</v>
          </cell>
          <cell r="HX172">
            <v>256.64614480999933</v>
          </cell>
          <cell r="HY172">
            <v>305.10514480999922</v>
          </cell>
          <cell r="HZ172">
            <v>-8.3899574300691171</v>
          </cell>
          <cell r="IA172">
            <v>301.90220799999997</v>
          </cell>
          <cell r="IB172">
            <v>9049.2068328400019</v>
          </cell>
          <cell r="IC172">
            <v>785.83124776</v>
          </cell>
          <cell r="ID172">
            <v>1208.018</v>
          </cell>
          <cell r="IE172">
            <v>6089.1465301699982</v>
          </cell>
          <cell r="IF172">
            <v>2960.0603026700041</v>
          </cell>
          <cell r="IG172">
            <v>5219.8648905799992</v>
          </cell>
          <cell r="IH172">
            <v>4434.0336428199989</v>
          </cell>
          <cell r="II172">
            <v>-162.75700000000191</v>
          </cell>
          <cell r="IL172">
            <v>-37.555</v>
          </cell>
          <cell r="IM172">
            <v>1313.3293047200009</v>
          </cell>
          <cell r="IN172">
            <v>940.9497076400005</v>
          </cell>
          <cell r="IO172">
            <v>309.26038498999958</v>
          </cell>
          <cell r="IP172">
            <v>494.38638498999961</v>
          </cell>
          <cell r="IQ172">
            <v>483.76938498999959</v>
          </cell>
          <cell r="IR172">
            <v>155.89966268999021</v>
          </cell>
          <cell r="IS172">
            <v>301.90220799999997</v>
          </cell>
          <cell r="IT172">
            <v>9573.7078989300026</v>
          </cell>
          <cell r="IU172">
            <v>1127.7690165900001</v>
          </cell>
          <cell r="IV172">
            <v>1190.5989999999999</v>
          </cell>
          <cell r="IW172">
            <v>6459.59421802</v>
          </cell>
          <cell r="IX172">
            <v>3114.113680910003</v>
          </cell>
          <cell r="IY172">
            <v>5445.4261905399999</v>
          </cell>
          <cell r="IZ172">
            <v>4317.6571739499996</v>
          </cell>
          <cell r="JA172">
            <v>-102.91800000000001</v>
          </cell>
          <cell r="JD172">
            <v>-5.0000000000000001E-3</v>
          </cell>
          <cell r="JE172">
            <v>1307.9596943300071</v>
          </cell>
          <cell r="JF172">
            <v>862.58705640000653</v>
          </cell>
          <cell r="JG172">
            <v>213.00986749000731</v>
          </cell>
          <cell r="JH172">
            <v>415.18286749000731</v>
          </cell>
          <cell r="JI172">
            <v>414.08786749000728</v>
          </cell>
          <cell r="JJ172">
            <v>51.678697630006852</v>
          </cell>
          <cell r="JK172">
            <v>301.90220799999997</v>
          </cell>
          <cell r="JL172">
            <v>9722.9468012800007</v>
          </cell>
          <cell r="JM172">
            <v>1154.0914904199999</v>
          </cell>
          <cell r="JN172">
            <v>1187.742</v>
          </cell>
          <cell r="JO172">
            <v>6570.8940377599993</v>
          </cell>
          <cell r="JP172">
            <v>3152.052763520001</v>
          </cell>
          <cell r="JQ172">
            <v>5547.324843639999</v>
          </cell>
          <cell r="JR172">
            <v>4393.2333532199991</v>
          </cell>
          <cell r="JS172">
            <v>-113.76699999999821</v>
          </cell>
          <cell r="JV172">
            <v>-0.66456610000000005</v>
          </cell>
          <cell r="JW172">
            <v>1296.5870596000079</v>
          </cell>
          <cell r="JX172">
            <v>893.17266760872087</v>
          </cell>
          <cell r="JY172">
            <v>258.40422652872093</v>
          </cell>
          <cell r="JZ172">
            <v>453.34822652872077</v>
          </cell>
          <cell r="KA172">
            <v>463.30522652872082</v>
          </cell>
          <cell r="KB172">
            <v>123.2756028400229</v>
          </cell>
          <cell r="KC172">
            <v>301.90220799999997</v>
          </cell>
          <cell r="KD172">
            <v>9798.2205571600007</v>
          </cell>
          <cell r="KE172">
            <v>1181.6415569400001</v>
          </cell>
          <cell r="KF172">
            <v>1183.7639999999999</v>
          </cell>
          <cell r="KG172">
            <v>6545.1320659699986</v>
          </cell>
          <cell r="KH172">
            <v>3253.0884911900021</v>
          </cell>
          <cell r="KI172">
            <v>5463.8140834199976</v>
          </cell>
          <cell r="KJ172">
            <v>4282.1725264799989</v>
          </cell>
          <cell r="KK172">
            <v>-116.52299999999811</v>
          </cell>
          <cell r="KN172">
            <v>-9.9999999999999978E-2</v>
          </cell>
          <cell r="KO172">
            <v>1232.46865676226</v>
          </cell>
          <cell r="KP172">
            <v>812.62230125210169</v>
          </cell>
          <cell r="KQ172">
            <v>168.74972911563481</v>
          </cell>
          <cell r="KR172">
            <v>359.20938511563469</v>
          </cell>
          <cell r="KS172">
            <v>356.2348349846186</v>
          </cell>
          <cell r="KT172">
            <v>12.5663554758068</v>
          </cell>
          <cell r="KU172">
            <v>301.90220799999997</v>
          </cell>
          <cell r="KV172">
            <v>9636.2371722886201</v>
          </cell>
          <cell r="KW172">
            <v>1131.9947656486411</v>
          </cell>
          <cell r="KX172">
            <v>1187.836190986679</v>
          </cell>
          <cell r="KY172">
            <v>6462.8477256116776</v>
          </cell>
          <cell r="KZ172">
            <v>3173.389446676942</v>
          </cell>
          <cell r="LA172">
            <v>5480.4166792847536</v>
          </cell>
          <cell r="LB172">
            <v>4348.4219136361125</v>
          </cell>
          <cell r="LC172">
            <v>-129.40920896003729</v>
          </cell>
          <cell r="LF172">
            <v>-5.1293259999994227E-2</v>
          </cell>
          <cell r="LG172">
            <v>1404.1810246276191</v>
          </cell>
          <cell r="LH172">
            <v>999.17475154820409</v>
          </cell>
          <cell r="LI172">
            <v>311.38871235950381</v>
          </cell>
          <cell r="LJ172">
            <v>493.56112239596769</v>
          </cell>
          <cell r="LK172">
            <v>487.83104087924579</v>
          </cell>
          <cell r="LL172">
            <v>154.41528774121619</v>
          </cell>
          <cell r="LM172">
            <v>301.90220799999997</v>
          </cell>
          <cell r="LN172">
            <v>9871.0087289483818</v>
          </cell>
          <cell r="LO172">
            <v>1157.2655640200719</v>
          </cell>
          <cell r="LP172">
            <v>1186.1177946817829</v>
          </cell>
          <cell r="LQ172">
            <v>6586.3542170489982</v>
          </cell>
          <cell r="LR172">
            <v>3284.654511899384</v>
          </cell>
          <cell r="LS172">
            <v>5508.697963215689</v>
          </cell>
          <cell r="LT172">
            <v>4351.4323991956171</v>
          </cell>
          <cell r="LU172">
            <v>-119.3553870933476</v>
          </cell>
          <cell r="LX172">
            <v>0</v>
          </cell>
          <cell r="LY172">
            <v>1428.8299111276631</v>
          </cell>
          <cell r="LZ172">
            <v>954.98944244934296</v>
          </cell>
          <cell r="MA172">
            <v>282.7426029577037</v>
          </cell>
          <cell r="MB172">
            <v>466.1657840126104</v>
          </cell>
          <cell r="MC172">
            <v>465.6096836674995</v>
          </cell>
          <cell r="MD172">
            <v>134.9831064428065</v>
          </cell>
          <cell r="ME172">
            <v>301.90220799999997</v>
          </cell>
          <cell r="MF172">
            <v>10154.34009423428</v>
          </cell>
          <cell r="MG172">
            <v>1290.084826562829</v>
          </cell>
          <cell r="MH172">
            <v>1185.0688908248389</v>
          </cell>
          <cell r="MI172">
            <v>6776.7479326720577</v>
          </cell>
          <cell r="MJ172">
            <v>3377.5921615622242</v>
          </cell>
          <cell r="MK172">
            <v>5537.4488713734754</v>
          </cell>
          <cell r="ML172">
            <v>4247.3640448106453</v>
          </cell>
          <cell r="MM172">
            <v>-121.4505424458514</v>
          </cell>
          <cell r="MP172">
            <v>0</v>
          </cell>
          <cell r="MQ172">
            <v>1393.015072641592</v>
          </cell>
          <cell r="MR172">
            <v>967.69370887769526</v>
          </cell>
          <cell r="MS172">
            <v>325.31732671727639</v>
          </cell>
          <cell r="MT172">
            <v>510.11400211314708</v>
          </cell>
          <cell r="MU172">
            <v>499.60637301315211</v>
          </cell>
          <cell r="MV172">
            <v>171.24291843828431</v>
          </cell>
          <cell r="MW172">
            <v>301.90220799999997</v>
          </cell>
          <cell r="MX172">
            <v>10330.656915237239</v>
          </cell>
          <cell r="MY172">
            <v>1530.513837083957</v>
          </cell>
          <cell r="MZ172">
            <v>1183.157132025309</v>
          </cell>
          <cell r="NA172">
            <v>6832.555561180925</v>
          </cell>
          <cell r="NB172">
            <v>3498.1013540563108</v>
          </cell>
          <cell r="NC172">
            <v>5567.4381149866749</v>
          </cell>
          <cell r="ND172">
            <v>4036.9242779027181</v>
          </cell>
          <cell r="NE172">
            <v>-118.40628117453529</v>
          </cell>
          <cell r="NH172">
            <v>0</v>
          </cell>
          <cell r="NI172">
            <v>1354.0386428736469</v>
          </cell>
          <cell r="NJ172">
            <v>909.99055513160692</v>
          </cell>
          <cell r="NK172">
            <v>236.33181693853021</v>
          </cell>
          <cell r="NL172">
            <v>422.16137611411591</v>
          </cell>
          <cell r="NM172">
            <v>419.7597534858902</v>
          </cell>
          <cell r="NN172">
            <v>94.740176920496111</v>
          </cell>
          <cell r="NO172">
            <v>301.90220799999997</v>
          </cell>
          <cell r="NP172">
            <v>10070.53655122519</v>
          </cell>
          <cell r="NQ172">
            <v>1302.7269332300491</v>
          </cell>
          <cell r="NR172">
            <v>1180.330227004365</v>
          </cell>
          <cell r="NS172">
            <v>6534.6154247814993</v>
          </cell>
          <cell r="NT172">
            <v>3535.9211264436872</v>
          </cell>
          <cell r="NU172">
            <v>5598.7392681713372</v>
          </cell>
          <cell r="NV172">
            <v>4296.0123349412879</v>
          </cell>
          <cell r="NW172">
            <v>-115.09328464426</v>
          </cell>
          <cell r="NZ172">
            <v>-164.1952637742535</v>
          </cell>
          <cell r="OA172">
            <v>1534.2543919424511</v>
          </cell>
          <cell r="OB172">
            <v>1097.2992517694529</v>
          </cell>
          <cell r="OC172">
            <v>361.99157043649723</v>
          </cell>
          <cell r="OD172">
            <v>548.50787865746747</v>
          </cell>
          <cell r="OE172">
            <v>542.08607186543804</v>
          </cell>
          <cell r="OF172">
            <v>218.667737194507</v>
          </cell>
          <cell r="OG172">
            <v>301.90220799999997</v>
          </cell>
          <cell r="OH172">
            <v>10406.23535347892</v>
          </cell>
          <cell r="OI172">
            <v>1390.2348514826081</v>
          </cell>
          <cell r="OJ172">
            <v>1182.096349765792</v>
          </cell>
          <cell r="OK172">
            <v>6716.7827863064031</v>
          </cell>
          <cell r="OL172">
            <v>3689.4525671725191</v>
          </cell>
          <cell r="OM172">
            <v>5566.7714001935619</v>
          </cell>
          <cell r="ON172">
            <v>4176.5365487109539</v>
          </cell>
          <cell r="OO172">
            <v>-122.7403513553961</v>
          </cell>
          <cell r="OR172">
            <v>0</v>
          </cell>
          <cell r="OS172">
            <v>1551.975740601252</v>
          </cell>
          <cell r="OT172">
            <v>1043.1521546329</v>
          </cell>
          <cell r="OU172">
            <v>327.52081760277702</v>
          </cell>
          <cell r="OV172">
            <v>515.55261818528129</v>
          </cell>
          <cell r="OW172">
            <v>514.53989308854466</v>
          </cell>
          <cell r="OX172">
            <v>193.12324636545321</v>
          </cell>
          <cell r="OY172">
            <v>301.90220799999997</v>
          </cell>
          <cell r="OZ172">
            <v>10682.702712545301</v>
          </cell>
          <cell r="PA172">
            <v>1536.825712847176</v>
          </cell>
          <cell r="PB172">
            <v>1184.250756438083</v>
          </cell>
          <cell r="PC172">
            <v>6871.6922021124228</v>
          </cell>
          <cell r="PD172">
            <v>3811.01051043288</v>
          </cell>
          <cell r="PE172">
            <v>5536.0692433090526</v>
          </cell>
          <cell r="PF172">
            <v>3999.243530461878</v>
          </cell>
          <cell r="PG172">
            <v>-124.1580592481002</v>
          </cell>
          <cell r="PJ172">
            <v>0</v>
          </cell>
          <cell r="PK172">
            <v>1505.030026723171</v>
          </cell>
          <cell r="PL172">
            <v>1049.665485245742</v>
          </cell>
          <cell r="PM172">
            <v>366.32497825059721</v>
          </cell>
          <cell r="PN172">
            <v>555.92721124242303</v>
          </cell>
          <cell r="PO172">
            <v>544.39330470697951</v>
          </cell>
          <cell r="PP172">
            <v>224.4182717019346</v>
          </cell>
          <cell r="PQ172">
            <v>301.90220799999997</v>
          </cell>
          <cell r="PR172">
            <v>10849.17843817951</v>
          </cell>
          <cell r="PS172">
            <v>1782.035595252343</v>
          </cell>
          <cell r="PT172">
            <v>1185.164733656582</v>
          </cell>
          <cell r="PU172">
            <v>6891.1267465874234</v>
          </cell>
          <cell r="PV172">
            <v>3958.0516915920912</v>
          </cell>
          <cell r="PW172">
            <v>5508.1164613724941</v>
          </cell>
          <cell r="PX172">
            <v>3726.0808661201509</v>
          </cell>
          <cell r="PY172">
            <v>-120.4024021378537</v>
          </cell>
          <cell r="QB172">
            <v>0</v>
          </cell>
          <cell r="QC172">
            <v>1459.3335743140849</v>
          </cell>
          <cell r="QD172">
            <v>984.58900608994418</v>
          </cell>
          <cell r="QE172">
            <v>276.29304825700848</v>
          </cell>
          <cell r="QF172">
            <v>467.05015711048412</v>
          </cell>
          <cell r="QG172">
            <v>464.40162768079591</v>
          </cell>
          <cell r="QH172">
            <v>148.98464304852541</v>
          </cell>
          <cell r="QI172">
            <v>301.90220799999997</v>
          </cell>
          <cell r="QJ172">
            <v>10527.485298575049</v>
          </cell>
          <cell r="QK172">
            <v>1498.5660474795141</v>
          </cell>
          <cell r="QL172">
            <v>1184.9079662710801</v>
          </cell>
          <cell r="QM172">
            <v>6503.1435352696772</v>
          </cell>
          <cell r="QN172">
            <v>4024.3417633053782</v>
          </cell>
          <cell r="QO172">
            <v>5482.7077455185408</v>
          </cell>
          <cell r="QP172">
            <v>3984.1416980390268</v>
          </cell>
          <cell r="QQ172">
            <v>-116.7466859451268</v>
          </cell>
          <cell r="QT172">
            <v>-206.99971755557519</v>
          </cell>
        </row>
        <row r="173">
          <cell r="A173" t="str">
            <v>ZAMP3</v>
          </cell>
          <cell r="B173" t="str">
            <v>Zamp</v>
          </cell>
          <cell r="C173" t="str">
            <v>Retail</v>
          </cell>
          <cell r="D173" t="str">
            <v>Danniela Eiger</v>
          </cell>
          <cell r="E173">
            <v>45082</v>
          </cell>
          <cell r="F173" t="str">
            <v>Under Review</v>
          </cell>
          <cell r="G173" t="b">
            <v>0</v>
          </cell>
          <cell r="H173" t="str">
            <v>BRL</v>
          </cell>
          <cell r="I173">
            <v>7.67</v>
          </cell>
        </row>
        <row r="174">
          <cell r="A174" t="str">
            <v>ZENV</v>
          </cell>
          <cell r="B174" t="str">
            <v>Zenvia</v>
          </cell>
          <cell r="C174" t="str">
            <v>TMT</v>
          </cell>
          <cell r="D174" t="str">
            <v>Bernardo Guttmann</v>
          </cell>
          <cell r="E174">
            <v>45299</v>
          </cell>
          <cell r="F174" t="str">
            <v>Neutral</v>
          </cell>
          <cell r="G174" t="b">
            <v>0</v>
          </cell>
          <cell r="H174" t="str">
            <v>BRL</v>
          </cell>
          <cell r="I174">
            <v>1.8</v>
          </cell>
          <cell r="J174">
            <v>0.192</v>
          </cell>
          <cell r="K174">
            <v>9.9474826249196333E-2</v>
          </cell>
          <cell r="L174">
            <v>0.16602849971196709</v>
          </cell>
          <cell r="M174">
            <v>756.71799999999996</v>
          </cell>
          <cell r="N174">
            <v>288.91500000000002</v>
          </cell>
          <cell r="O174">
            <v>-152.26400000000001</v>
          </cell>
          <cell r="P174">
            <v>-77.27000000000001</v>
          </cell>
          <cell r="Q174">
            <v>84.370660000000015</v>
          </cell>
          <cell r="R174">
            <v>-62.476999999999997</v>
          </cell>
          <cell r="S174">
            <v>39.530392999999997</v>
          </cell>
          <cell r="T174">
            <v>1804.123</v>
          </cell>
          <cell r="U174">
            <v>108.40300000000001</v>
          </cell>
          <cell r="V174">
            <v>19.59</v>
          </cell>
          <cell r="W174">
            <v>850.88300000000004</v>
          </cell>
          <cell r="X174">
            <v>953.33600000000001</v>
          </cell>
          <cell r="Y174">
            <v>342.02100000000002</v>
          </cell>
          <cell r="Z174">
            <v>233.61799999999999</v>
          </cell>
          <cell r="AA174">
            <v>-31.091000000000001</v>
          </cell>
          <cell r="AC174">
            <v>16.21652075517849</v>
          </cell>
          <cell r="AD174">
            <v>0</v>
          </cell>
          <cell r="AE174">
            <v>831.87675980895358</v>
          </cell>
          <cell r="AF174">
            <v>311.31368928864418</v>
          </cell>
          <cell r="AG174">
            <v>-10.637887705082621</v>
          </cell>
          <cell r="AH174">
            <v>77.601752414677861</v>
          </cell>
          <cell r="AI174">
            <v>84.370660000000015</v>
          </cell>
          <cell r="AJ174">
            <v>-28.651698421591039</v>
          </cell>
          <cell r="AK174">
            <v>39.530392999999997</v>
          </cell>
          <cell r="AL174">
            <v>1874.33989940316</v>
          </cell>
          <cell r="AM174">
            <v>93.508175265296956</v>
          </cell>
          <cell r="AN174">
            <v>15.093999999999999</v>
          </cell>
          <cell r="AO174">
            <v>968.50559782475102</v>
          </cell>
          <cell r="AP174">
            <v>905.74130157840909</v>
          </cell>
          <cell r="AQ174">
            <v>452.28800000000001</v>
          </cell>
          <cell r="AR174">
            <v>358.77982473470308</v>
          </cell>
          <cell r="AS174">
            <v>-58.059836627170057</v>
          </cell>
          <cell r="AU174">
            <v>16.21652075517849</v>
          </cell>
          <cell r="AV174">
            <v>0</v>
          </cell>
          <cell r="AW174">
            <v>943.10244572842646</v>
          </cell>
          <cell r="AX174">
            <v>398.39574839333062</v>
          </cell>
          <cell r="AY174">
            <v>38.14363228562911</v>
          </cell>
          <cell r="AZ174">
            <v>135.3520041189187</v>
          </cell>
          <cell r="BA174">
            <v>84.370660000000015</v>
          </cell>
          <cell r="BB174">
            <v>-10.232416107515659</v>
          </cell>
          <cell r="BC174">
            <v>39.530392999999997</v>
          </cell>
          <cell r="BD174">
            <v>1894.707901059398</v>
          </cell>
          <cell r="BE174">
            <v>111.8200044347974</v>
          </cell>
          <cell r="BF174">
            <v>15.093999999999999</v>
          </cell>
          <cell r="BG174">
            <v>1139.106015588505</v>
          </cell>
          <cell r="BH174">
            <v>755.50888547089335</v>
          </cell>
          <cell r="BI174">
            <v>602.28800000000001</v>
          </cell>
          <cell r="BJ174">
            <v>490.46799556520261</v>
          </cell>
          <cell r="BK174">
            <v>-65.822699427559613</v>
          </cell>
          <cell r="BM174">
            <v>16.21652075517849</v>
          </cell>
          <cell r="BN174">
            <v>0</v>
          </cell>
          <cell r="BO174">
            <v>1065.073965445167</v>
          </cell>
          <cell r="BP174">
            <v>454.57932414033962</v>
          </cell>
          <cell r="BQ174">
            <v>58.386510795109643</v>
          </cell>
          <cell r="BR174">
            <v>164.97162774943121</v>
          </cell>
          <cell r="BS174">
            <v>84.370660000000015</v>
          </cell>
          <cell r="BT174">
            <v>-9.9164817577267446</v>
          </cell>
          <cell r="BU174">
            <v>39.530392999999997</v>
          </cell>
          <cell r="BV174">
            <v>1846.9246233141239</v>
          </cell>
          <cell r="BW174">
            <v>59.613531061958447</v>
          </cell>
          <cell r="BX174">
            <v>15.093999999999999</v>
          </cell>
          <cell r="BY174">
            <v>1195.239219600958</v>
          </cell>
          <cell r="BZ174">
            <v>651.59240371316639</v>
          </cell>
          <cell r="CA174">
            <v>602.28800000000001</v>
          </cell>
          <cell r="CB174">
            <v>542.67446893804151</v>
          </cell>
          <cell r="CC174">
            <v>-74.33555475669273</v>
          </cell>
          <cell r="CE174">
            <v>16.21652075517849</v>
          </cell>
          <cell r="CF174">
            <v>0</v>
          </cell>
          <cell r="CG174">
            <v>1176.466655633038</v>
          </cell>
          <cell r="CH174">
            <v>507.26861793030997</v>
          </cell>
          <cell r="CI174">
            <v>75.521594727783281</v>
          </cell>
          <cell r="CJ174">
            <v>189.7247092638523</v>
          </cell>
          <cell r="CK174">
            <v>84.370660000000015</v>
          </cell>
          <cell r="CL174">
            <v>-3.9581933279490831</v>
          </cell>
          <cell r="CM174">
            <v>39.530392999999997</v>
          </cell>
          <cell r="CN174">
            <v>1825.054782462174</v>
          </cell>
          <cell r="CO174">
            <v>36.344673835066061</v>
          </cell>
          <cell r="CP174">
            <v>15.093999999999999</v>
          </cell>
          <cell r="CQ174">
            <v>1245.327572076957</v>
          </cell>
          <cell r="CR174">
            <v>579.63421038521733</v>
          </cell>
          <cell r="CS174">
            <v>602.28800000000001</v>
          </cell>
          <cell r="CT174">
            <v>565.94332616493398</v>
          </cell>
          <cell r="CU174">
            <v>-82.110073418873</v>
          </cell>
          <cell r="CW174">
            <v>16.21652075517849</v>
          </cell>
          <cell r="CX174">
            <v>0</v>
          </cell>
          <cell r="CY174">
            <v>1289.3455006693221</v>
          </cell>
          <cell r="CZ174">
            <v>561.57975661967691</v>
          </cell>
          <cell r="DA174">
            <v>88.407755417471037</v>
          </cell>
          <cell r="DB174">
            <v>209.70031839736879</v>
          </cell>
          <cell r="DC174">
            <v>84.370660000000015</v>
          </cell>
          <cell r="DD174">
            <v>2.1617470384744331</v>
          </cell>
          <cell r="DE174">
            <v>39.530392999999997</v>
          </cell>
          <cell r="DF174">
            <v>1877.1891051814671</v>
          </cell>
          <cell r="DG174">
            <v>85.844348500293293</v>
          </cell>
          <cell r="DH174">
            <v>15.093999999999999</v>
          </cell>
          <cell r="DI174">
            <v>1295.300147757775</v>
          </cell>
          <cell r="DJ174">
            <v>581.79595742369179</v>
          </cell>
          <cell r="DK174">
            <v>602.28800000000001</v>
          </cell>
          <cell r="DL174">
            <v>516.44365149970668</v>
          </cell>
          <cell r="DM174">
            <v>-89.988316468931728</v>
          </cell>
          <cell r="DO174">
            <v>16.21652075517849</v>
          </cell>
          <cell r="DP174">
            <v>0</v>
          </cell>
          <cell r="DQ174">
            <v>1409.0492988734991</v>
          </cell>
          <cell r="DR174">
            <v>619.88093264029408</v>
          </cell>
          <cell r="DS174">
            <v>102.7792898343656</v>
          </cell>
          <cell r="DT174">
            <v>231.10559695556131</v>
          </cell>
          <cell r="DU174">
            <v>84.370660000000015</v>
          </cell>
          <cell r="DV174">
            <v>16.72039522764722</v>
          </cell>
          <cell r="DW174">
            <v>39.530392999999997</v>
          </cell>
          <cell r="DX174">
            <v>1946.300952549876</v>
          </cell>
          <cell r="DY174">
            <v>148.94867429549899</v>
          </cell>
          <cell r="DZ174">
            <v>15.093999999999999</v>
          </cell>
          <cell r="EA174">
            <v>1347.6915998985371</v>
          </cell>
          <cell r="EB174">
            <v>598.51635265133905</v>
          </cell>
          <cell r="EC174">
            <v>602.28800000000001</v>
          </cell>
          <cell r="ED174">
            <v>453.33932570450111</v>
          </cell>
          <cell r="EE174">
            <v>-98.342898906097517</v>
          </cell>
          <cell r="EG174">
            <v>16.21652075517849</v>
          </cell>
          <cell r="EH174">
            <v>0</v>
          </cell>
          <cell r="EI174">
            <v>1535.875526639401</v>
          </cell>
          <cell r="EJ174">
            <v>682.3938800610631</v>
          </cell>
          <cell r="EK174">
            <v>118.7487623170629</v>
          </cell>
          <cell r="EL174">
            <v>254.01788432857231</v>
          </cell>
          <cell r="EM174">
            <v>84.370660000000015</v>
          </cell>
          <cell r="EN174">
            <v>33.728082000879333</v>
          </cell>
          <cell r="EO174">
            <v>39.530392999999997</v>
          </cell>
          <cell r="EP174">
            <v>1884.903989876678</v>
          </cell>
          <cell r="EQ174">
            <v>77.493844679797036</v>
          </cell>
          <cell r="ER174">
            <v>15.093999999999999</v>
          </cell>
          <cell r="ES174">
            <v>1252.5665552244591</v>
          </cell>
          <cell r="ET174">
            <v>632.24443465221839</v>
          </cell>
          <cell r="EU174">
            <v>452.28800000000012</v>
          </cell>
          <cell r="EV174">
            <v>374.794155320203</v>
          </cell>
          <cell r="EW174">
            <v>-107.1945827370289</v>
          </cell>
          <cell r="EY174">
            <v>16.21652075517849</v>
          </cell>
          <cell r="EZ174">
            <v>0</v>
          </cell>
          <cell r="FA174">
            <v>1670.12758773368</v>
          </cell>
          <cell r="FB174">
            <v>749.34819750638235</v>
          </cell>
          <cell r="FC174">
            <v>136.4344264956475</v>
          </cell>
          <cell r="FD174">
            <v>278.51714374052858</v>
          </cell>
          <cell r="FE174">
            <v>84.370660000000015</v>
          </cell>
          <cell r="FF174">
            <v>52.998130154278087</v>
          </cell>
          <cell r="FG174">
            <v>39.530392999999997</v>
          </cell>
          <cell r="FH174">
            <v>1995.3235523767189</v>
          </cell>
          <cell r="FI174">
            <v>173.06647474858019</v>
          </cell>
          <cell r="FJ174">
            <v>15.093999999999999</v>
          </cell>
          <cell r="FK174">
            <v>1309.9879875702229</v>
          </cell>
          <cell r="FL174">
            <v>685.24256480649638</v>
          </cell>
          <cell r="FM174">
            <v>452.28800000000012</v>
          </cell>
          <cell r="FN174">
            <v>279.22152525141979</v>
          </cell>
          <cell r="FO174">
            <v>-116.5645436622323</v>
          </cell>
          <cell r="FQ174">
            <v>16.21652075517849</v>
          </cell>
          <cell r="FR174">
            <v>0</v>
          </cell>
          <cell r="FS174">
            <v>197.58099999999999</v>
          </cell>
          <cell r="FT174">
            <v>59.423999999999978</v>
          </cell>
          <cell r="FU174">
            <v>-24.236000000000018</v>
          </cell>
          <cell r="FV174">
            <v>-9.4720000000000191</v>
          </cell>
          <cell r="FW174">
            <v>84.370660000000015</v>
          </cell>
          <cell r="FX174">
            <v>-21.02500000000002</v>
          </cell>
          <cell r="FY174">
            <v>39.530392999999997</v>
          </cell>
          <cell r="FZ174">
            <v>1659.575</v>
          </cell>
          <cell r="GA174">
            <v>391.59699999999998</v>
          </cell>
          <cell r="GB174">
            <v>17.329999999999998</v>
          </cell>
          <cell r="GC174">
            <v>506.9</v>
          </cell>
          <cell r="GD174">
            <v>1152.675</v>
          </cell>
          <cell r="GE174">
            <v>275.59199999999998</v>
          </cell>
          <cell r="GF174">
            <v>-116.005</v>
          </cell>
          <cell r="GG174">
            <v>-2.2799999999999998</v>
          </cell>
          <cell r="GK174">
            <v>203.9</v>
          </cell>
          <cell r="GL174">
            <v>66.051000000000016</v>
          </cell>
          <cell r="GM174">
            <v>-33.992999999999967</v>
          </cell>
          <cell r="GN174">
            <v>-15.26799999999997</v>
          </cell>
          <cell r="GO174">
            <v>84.370660000000015</v>
          </cell>
          <cell r="GP174">
            <v>-31.96999999999997</v>
          </cell>
          <cell r="GQ174">
            <v>39.530392999999997</v>
          </cell>
          <cell r="GR174">
            <v>1890.6410000000001</v>
          </cell>
          <cell r="GS174">
            <v>120.15900000000001</v>
          </cell>
          <cell r="GT174">
            <v>21.733000000000001</v>
          </cell>
          <cell r="GU174">
            <v>743.83999999999992</v>
          </cell>
          <cell r="GV174">
            <v>1146.8019999999999</v>
          </cell>
          <cell r="GW174">
            <v>311.45100000000002</v>
          </cell>
          <cell r="GX174">
            <v>191.292</v>
          </cell>
          <cell r="GY174">
            <v>-1.879</v>
          </cell>
          <cell r="HC174">
            <v>180.351</v>
          </cell>
          <cell r="HD174">
            <v>73.977000000000004</v>
          </cell>
          <cell r="HE174">
            <v>-20.984999999999999</v>
          </cell>
          <cell r="HF174">
            <v>-0.1780000000000008</v>
          </cell>
          <cell r="HG174">
            <v>84.370660000000015</v>
          </cell>
          <cell r="HH174">
            <v>-27.803999999999998</v>
          </cell>
          <cell r="HI174">
            <v>39.530392999999997</v>
          </cell>
          <cell r="HJ174">
            <v>1888.655</v>
          </cell>
          <cell r="HK174">
            <v>121.093</v>
          </cell>
          <cell r="HL174">
            <v>19.413</v>
          </cell>
          <cell r="HM174">
            <v>766.39499999999998</v>
          </cell>
          <cell r="HN174">
            <v>1122.26</v>
          </cell>
          <cell r="HO174">
            <v>324.35500000000002</v>
          </cell>
          <cell r="HP174">
            <v>203.262</v>
          </cell>
          <cell r="HQ174">
            <v>-6.1320000000000006</v>
          </cell>
          <cell r="HU174">
            <v>174.886</v>
          </cell>
          <cell r="HV174">
            <v>89.462999999999994</v>
          </cell>
          <cell r="HW174">
            <v>-73.050000000000011</v>
          </cell>
          <cell r="HX174">
            <v>-52.352000000000011</v>
          </cell>
          <cell r="HY174">
            <v>84.370660000000015</v>
          </cell>
          <cell r="HZ174">
            <v>-25.500000000000011</v>
          </cell>
          <cell r="IA174">
            <v>39.530392999999997</v>
          </cell>
          <cell r="IB174">
            <v>1804.123</v>
          </cell>
          <cell r="IC174">
            <v>108.40300000000001</v>
          </cell>
          <cell r="ID174">
            <v>19.59</v>
          </cell>
          <cell r="IE174">
            <v>850.88300000000004</v>
          </cell>
          <cell r="IF174">
            <v>953.33600000000001</v>
          </cell>
          <cell r="IG174">
            <v>342.02100000000002</v>
          </cell>
          <cell r="IH174">
            <v>233.61799999999999</v>
          </cell>
          <cell r="II174">
            <v>-20.8</v>
          </cell>
          <cell r="IM174">
            <v>179.047</v>
          </cell>
          <cell r="IN174">
            <v>78.948999999999998</v>
          </cell>
          <cell r="IO174">
            <v>3.8119999999999981</v>
          </cell>
          <cell r="IP174">
            <v>23.945</v>
          </cell>
          <cell r="IQ174">
            <v>84.370660000000015</v>
          </cell>
          <cell r="IR174">
            <v>-3.678000000000003</v>
          </cell>
          <cell r="IS174">
            <v>39.530392999999997</v>
          </cell>
          <cell r="IT174">
            <v>1897.653</v>
          </cell>
          <cell r="IU174">
            <v>159.02199999999999</v>
          </cell>
          <cell r="IV174">
            <v>17.555</v>
          </cell>
          <cell r="IW174">
            <v>947.30799999999988</v>
          </cell>
          <cell r="IX174">
            <v>950.36899999999991</v>
          </cell>
          <cell r="IY174">
            <v>433.73700000000002</v>
          </cell>
          <cell r="IZ174">
            <v>274.71499999999997</v>
          </cell>
          <cell r="JA174">
            <v>-10.9</v>
          </cell>
          <cell r="JE174">
            <v>192.91900000000001</v>
          </cell>
          <cell r="JF174">
            <v>71.13600000000001</v>
          </cell>
          <cell r="JG174">
            <v>-5.9579999999999842</v>
          </cell>
          <cell r="JH174">
            <v>15.227000000000009</v>
          </cell>
          <cell r="JI174">
            <v>84.370660000000015</v>
          </cell>
          <cell r="JJ174">
            <v>-14.09099999999998</v>
          </cell>
          <cell r="JK174">
            <v>39.530392999999997</v>
          </cell>
          <cell r="JL174">
            <v>1884.2270000000001</v>
          </cell>
          <cell r="JM174">
            <v>142.57900000000001</v>
          </cell>
          <cell r="JN174">
            <v>15.978999999999999</v>
          </cell>
          <cell r="JO174">
            <v>949.23299999999995</v>
          </cell>
          <cell r="JP174">
            <v>934.96400000000017</v>
          </cell>
          <cell r="JQ174">
            <v>443.18900000000002</v>
          </cell>
          <cell r="JR174">
            <v>300.61</v>
          </cell>
          <cell r="JS174">
            <v>-14.734999999999999</v>
          </cell>
          <cell r="JW174">
            <v>218.59700000000001</v>
          </cell>
          <cell r="JX174">
            <v>71.098000000000013</v>
          </cell>
          <cell r="JY174">
            <v>-6.4479999999999933</v>
          </cell>
          <cell r="JZ174">
            <v>15.85400000000001</v>
          </cell>
          <cell r="KA174">
            <v>84.370660000000015</v>
          </cell>
          <cell r="KB174">
            <v>-11.503</v>
          </cell>
          <cell r="KC174">
            <v>39.530392999999997</v>
          </cell>
          <cell r="KD174">
            <v>1881.62</v>
          </cell>
          <cell r="KE174">
            <v>116.50700000000001</v>
          </cell>
          <cell r="KF174">
            <v>15.093999999999999</v>
          </cell>
          <cell r="KG174">
            <v>957.6819999999999</v>
          </cell>
          <cell r="KH174">
            <v>923.84500000000014</v>
          </cell>
          <cell r="KI174">
            <v>452.28800000000001</v>
          </cell>
          <cell r="KJ174">
            <v>335.78100000000001</v>
          </cell>
          <cell r="KK174">
            <v>-15.632</v>
          </cell>
          <cell r="KO174">
            <v>241.31375980895359</v>
          </cell>
          <cell r="KP174">
            <v>90.130689288644163</v>
          </cell>
          <cell r="KQ174">
            <v>-2.043887705082696</v>
          </cell>
          <cell r="KR174">
            <v>22.57575241467779</v>
          </cell>
          <cell r="KS174">
            <v>84.370660000000015</v>
          </cell>
          <cell r="KT174">
            <v>-18.103698421591101</v>
          </cell>
          <cell r="KU174">
            <v>39.530392999999997</v>
          </cell>
          <cell r="KV174">
            <v>1874.33989940316</v>
          </cell>
          <cell r="KW174">
            <v>93.508175265296956</v>
          </cell>
          <cell r="KX174">
            <v>15.093999999999999</v>
          </cell>
          <cell r="KY174">
            <v>968.50559782475102</v>
          </cell>
          <cell r="KZ174">
            <v>905.74130157840909</v>
          </cell>
          <cell r="LA174">
            <v>452.28800000000001</v>
          </cell>
          <cell r="LB174">
            <v>358.77982473470308</v>
          </cell>
          <cell r="LC174">
            <v>-16.792836627170072</v>
          </cell>
          <cell r="UG174">
            <v>-62.476999999999997</v>
          </cell>
          <cell r="UH174">
            <v>-28.651698421591039</v>
          </cell>
          <cell r="UI174">
            <v>-10.232416107515659</v>
          </cell>
          <cell r="UJ174">
            <v>-9.9164817577267446</v>
          </cell>
          <cell r="UK174">
            <v>-3.9581933279490831</v>
          </cell>
          <cell r="UL174">
            <v>2.1617470384744331</v>
          </cell>
          <cell r="UM174">
            <v>16.72039522764722</v>
          </cell>
          <cell r="UN174">
            <v>33.728082000879333</v>
          </cell>
          <cell r="UO174">
            <v>52.998130154278087</v>
          </cell>
          <cell r="UP174">
            <v>-21.02500000000002</v>
          </cell>
          <cell r="UQ174">
            <v>-31.96999999999997</v>
          </cell>
          <cell r="UR174">
            <v>-27.803999999999998</v>
          </cell>
          <cell r="US174">
            <v>-25.500000000000011</v>
          </cell>
          <cell r="UT174">
            <v>-3.678000000000003</v>
          </cell>
          <cell r="UU174">
            <v>-14.09099999999998</v>
          </cell>
          <cell r="UV174">
            <v>-18.103698421591101</v>
          </cell>
          <cell r="UW174">
            <v>-11.503</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547F2-0738-425E-8383-7A4927F40C38}">
  <sheetPr>
    <tabColor theme="9" tint="0.79998168889431442"/>
    <pageSetUpPr fitToPage="1"/>
  </sheetPr>
  <dimension ref="A1:O239"/>
  <sheetViews>
    <sheetView showGridLines="0" view="pageBreakPreview" topLeftCell="A4" zoomScale="55" zoomScaleNormal="40" zoomScaleSheetLayoutView="55" workbookViewId="0">
      <selection activeCell="D37" sqref="D37"/>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7"/>
      <c r="B1" s="7"/>
      <c r="C1" s="7"/>
      <c r="D1" s="7"/>
      <c r="E1" s="7"/>
      <c r="F1" s="7"/>
      <c r="G1" s="7"/>
      <c r="H1" s="7"/>
      <c r="I1" s="7"/>
      <c r="J1" s="7"/>
      <c r="K1" s="7" t="s">
        <v>125</v>
      </c>
    </row>
    <row r="2" spans="1:15" ht="19.05" customHeight="1" x14ac:dyDescent="0.3">
      <c r="A2" s="7"/>
      <c r="B2" s="7"/>
      <c r="C2" s="7"/>
      <c r="D2" s="7"/>
      <c r="E2" s="7"/>
      <c r="F2" s="7"/>
      <c r="G2" s="7"/>
      <c r="H2" s="7"/>
      <c r="I2" s="7"/>
      <c r="J2" s="7"/>
      <c r="K2" s="7"/>
    </row>
    <row r="3" spans="1:15" ht="28.05" customHeight="1" x14ac:dyDescent="0.3">
      <c r="K3" s="7"/>
    </row>
    <row r="4" spans="1:15" ht="14.25" customHeight="1" x14ac:dyDescent="0.3">
      <c r="K4" s="7"/>
    </row>
    <row r="5" spans="1:15" ht="24.75" customHeight="1" x14ac:dyDescent="0.3">
      <c r="K5" s="7"/>
    </row>
    <row r="6" spans="1:15" ht="20.100000000000001" customHeight="1" x14ac:dyDescent="0.3">
      <c r="K6" s="7"/>
    </row>
    <row r="7" spans="1:15" ht="20.100000000000001" customHeight="1" x14ac:dyDescent="0.3">
      <c r="K7" s="7"/>
      <c r="O7" s="156" t="s">
        <v>404</v>
      </c>
    </row>
    <row r="8" spans="1:15" ht="20.100000000000001" customHeight="1" x14ac:dyDescent="0.3">
      <c r="K8" s="7"/>
      <c r="O8" s="156" t="s">
        <v>405</v>
      </c>
    </row>
    <row r="9" spans="1:15" ht="20.100000000000001" customHeight="1" x14ac:dyDescent="0.3">
      <c r="K9" s="7"/>
      <c r="O9" s="156" t="s">
        <v>406</v>
      </c>
    </row>
    <row r="10" spans="1:15" ht="20.100000000000001" customHeight="1" x14ac:dyDescent="0.3">
      <c r="K10" s="7"/>
      <c r="O10" s="156" t="s">
        <v>407</v>
      </c>
    </row>
    <row r="11" spans="1:15" ht="20.100000000000001" customHeight="1" x14ac:dyDescent="0.3">
      <c r="K11" s="7"/>
      <c r="O11" s="156" t="s">
        <v>408</v>
      </c>
    </row>
    <row r="12" spans="1:15" ht="20.100000000000001" customHeight="1" x14ac:dyDescent="0.3">
      <c r="K12" s="7"/>
      <c r="O12" s="156" t="s">
        <v>409</v>
      </c>
    </row>
    <row r="13" spans="1:15" ht="20.100000000000001" customHeight="1" x14ac:dyDescent="0.3">
      <c r="G13" s="157"/>
      <c r="K13" s="7"/>
      <c r="O13" s="18" t="s">
        <v>84</v>
      </c>
    </row>
    <row r="14" spans="1:15" ht="20.100000000000001" customHeight="1" x14ac:dyDescent="0.3">
      <c r="K14" s="7"/>
      <c r="O14" s="158">
        <v>1</v>
      </c>
    </row>
    <row r="15" spans="1:15" ht="20.100000000000001" customHeight="1" x14ac:dyDescent="0.3">
      <c r="K15" s="7"/>
      <c r="O15" s="147" t="s">
        <v>410</v>
      </c>
    </row>
    <row r="16" spans="1:15" ht="20.100000000000001" customHeight="1" x14ac:dyDescent="0.3">
      <c r="K16" s="7"/>
      <c r="O16" s="147" t="s">
        <v>411</v>
      </c>
    </row>
    <row r="17" spans="11:15" ht="20.100000000000001" customHeight="1" x14ac:dyDescent="0.3">
      <c r="K17" s="7"/>
      <c r="O17" s="156" t="s">
        <v>412</v>
      </c>
    </row>
    <row r="18" spans="11:15" ht="20.100000000000001" customHeight="1" x14ac:dyDescent="0.3">
      <c r="K18" s="7"/>
      <c r="O18" s="156" t="s">
        <v>413</v>
      </c>
    </row>
    <row r="19" spans="11:15" ht="20.100000000000001" customHeight="1" x14ac:dyDescent="0.3">
      <c r="K19" s="7"/>
      <c r="O19" s="156" t="s">
        <v>414</v>
      </c>
    </row>
    <row r="20" spans="11:15" ht="20.100000000000001" customHeight="1" x14ac:dyDescent="0.3">
      <c r="K20" s="7"/>
      <c r="O20" s="156" t="s">
        <v>415</v>
      </c>
    </row>
    <row r="21" spans="11:15" ht="20.100000000000001" customHeight="1" x14ac:dyDescent="0.3">
      <c r="K21" s="7"/>
      <c r="O21" s="156" t="s">
        <v>416</v>
      </c>
    </row>
    <row r="22" spans="11:15" ht="20.100000000000001" customHeight="1" x14ac:dyDescent="0.3">
      <c r="K22" s="7"/>
      <c r="O22" s="156" t="s">
        <v>417</v>
      </c>
    </row>
    <row r="23" spans="11:15" ht="20.100000000000001" customHeight="1" x14ac:dyDescent="0.3">
      <c r="K23" s="7"/>
      <c r="O23" s="156" t="s">
        <v>418</v>
      </c>
    </row>
    <row r="24" spans="11:15" ht="20.100000000000001" customHeight="1" x14ac:dyDescent="0.3">
      <c r="K24" s="7"/>
      <c r="O24" s="156" t="s">
        <v>419</v>
      </c>
    </row>
    <row r="25" spans="11:15" ht="20.100000000000001" customHeight="1" x14ac:dyDescent="0.3">
      <c r="K25" s="7"/>
      <c r="O25" s="19" t="s">
        <v>84</v>
      </c>
    </row>
    <row r="26" spans="11:15" ht="20.100000000000001" customHeight="1" x14ac:dyDescent="0.3">
      <c r="K26" s="7"/>
      <c r="O26" s="19" t="s">
        <v>84</v>
      </c>
    </row>
    <row r="27" spans="11:15" ht="20.100000000000001" customHeight="1" x14ac:dyDescent="0.3">
      <c r="K27" s="7"/>
      <c r="O27" s="19" t="s">
        <v>84</v>
      </c>
    </row>
    <row r="28" spans="11:15" ht="20.100000000000001" customHeight="1" x14ac:dyDescent="0.3">
      <c r="K28" s="7"/>
      <c r="O28" s="19" t="s">
        <v>84</v>
      </c>
    </row>
    <row r="29" spans="11:15" ht="20.100000000000001" customHeight="1" x14ac:dyDescent="0.3">
      <c r="K29" s="7"/>
      <c r="O29" s="18" t="s">
        <v>84</v>
      </c>
    </row>
    <row r="30" spans="11:15" ht="20.100000000000001" customHeight="1" x14ac:dyDescent="0.3">
      <c r="O30" s="147" t="s">
        <v>411</v>
      </c>
    </row>
    <row r="31" spans="11:15" ht="14.55" customHeight="1" x14ac:dyDescent="0.3">
      <c r="O31" s="156" t="s">
        <v>420</v>
      </c>
    </row>
    <row r="32" spans="11:15" ht="14.55" customHeight="1" x14ac:dyDescent="0.3">
      <c r="O32" s="156" t="s">
        <v>421</v>
      </c>
    </row>
    <row r="33" spans="2:15" ht="14.55" customHeight="1" x14ac:dyDescent="0.3">
      <c r="O33" s="156" t="s">
        <v>422</v>
      </c>
    </row>
    <row r="34" spans="2:15" ht="14.55" customHeight="1" x14ac:dyDescent="0.3">
      <c r="O34" s="156" t="s">
        <v>423</v>
      </c>
    </row>
    <row r="35" spans="2:15" ht="14.55" customHeight="1" x14ac:dyDescent="0.3">
      <c r="O35" s="156" t="s">
        <v>424</v>
      </c>
    </row>
    <row r="36" spans="2:15" ht="14.55" customHeight="1" x14ac:dyDescent="0.3">
      <c r="B36" s="159"/>
      <c r="O36" s="156" t="s">
        <v>425</v>
      </c>
    </row>
    <row r="37" spans="2:15" ht="14.55" customHeight="1" x14ac:dyDescent="0.3">
      <c r="O37" s="156" t="s">
        <v>426</v>
      </c>
    </row>
    <row r="38" spans="2:15" ht="14.55" customHeight="1" x14ac:dyDescent="0.3">
      <c r="O38" s="19" t="s">
        <v>84</v>
      </c>
    </row>
    <row r="39" spans="2:15" ht="14.55" customHeight="1" x14ac:dyDescent="0.3">
      <c r="O39" s="19" t="s">
        <v>84</v>
      </c>
    </row>
    <row r="40" spans="2:15" ht="14.55" customHeight="1" x14ac:dyDescent="0.3">
      <c r="O40" s="18" t="s">
        <v>84</v>
      </c>
    </row>
    <row r="41" spans="2:15" ht="14.55" customHeight="1" x14ac:dyDescent="0.3">
      <c r="O41" s="158">
        <v>1</v>
      </c>
    </row>
    <row r="42" spans="2:15" ht="14.55" customHeight="1" x14ac:dyDescent="0.3">
      <c r="O42" s="147" t="s">
        <v>410</v>
      </c>
    </row>
    <row r="43" spans="2:15" ht="14.55" customHeight="1" x14ac:dyDescent="0.3">
      <c r="O43" s="147" t="s">
        <v>411</v>
      </c>
    </row>
    <row r="44" spans="2:15" ht="14.55" customHeight="1" x14ac:dyDescent="0.3">
      <c r="O44" s="156" t="s">
        <v>427</v>
      </c>
    </row>
    <row r="45" spans="2:15" ht="14.55" customHeight="1" x14ac:dyDescent="0.3">
      <c r="O45" s="156" t="s">
        <v>428</v>
      </c>
    </row>
    <row r="46" spans="2:15" ht="14.55" customHeight="1" x14ac:dyDescent="0.3">
      <c r="O46" s="156" t="s">
        <v>429</v>
      </c>
    </row>
    <row r="47" spans="2:15" ht="14.55" customHeight="1" x14ac:dyDescent="0.3">
      <c r="O47" s="156" t="s">
        <v>430</v>
      </c>
    </row>
    <row r="48" spans="2:15" ht="14.55" customHeight="1" x14ac:dyDescent="0.3">
      <c r="O48" s="19" t="s">
        <v>84</v>
      </c>
    </row>
    <row r="49" spans="15:15" ht="14.55" customHeight="1" x14ac:dyDescent="0.3">
      <c r="O49" s="18" t="s">
        <v>84</v>
      </c>
    </row>
    <row r="50" spans="15:15" ht="14.55" customHeight="1" x14ac:dyDescent="0.3">
      <c r="O50" s="158">
        <v>1</v>
      </c>
    </row>
    <row r="51" spans="15:15" ht="14.55" customHeight="1" x14ac:dyDescent="0.3">
      <c r="O51" s="147" t="s">
        <v>410</v>
      </c>
    </row>
    <row r="52" spans="15:15" ht="14.55" customHeight="1" x14ac:dyDescent="0.3">
      <c r="O52" s="147" t="s">
        <v>411</v>
      </c>
    </row>
    <row r="53" spans="15:15" ht="14.55" customHeight="1" x14ac:dyDescent="0.3">
      <c r="O53" s="156" t="s">
        <v>431</v>
      </c>
    </row>
    <row r="54" spans="15:15" ht="14.55" customHeight="1" x14ac:dyDescent="0.3">
      <c r="O54" s="156" t="s">
        <v>432</v>
      </c>
    </row>
    <row r="55" spans="15:15" ht="14.55" customHeight="1" x14ac:dyDescent="0.3">
      <c r="O55" s="156" t="s">
        <v>433</v>
      </c>
    </row>
    <row r="56" spans="15:15" ht="14.55" customHeight="1" x14ac:dyDescent="0.3">
      <c r="O56" s="156" t="s">
        <v>433</v>
      </c>
    </row>
    <row r="57" spans="15:15" ht="14.55" customHeight="1" x14ac:dyDescent="0.3">
      <c r="O57" s="156" t="s">
        <v>434</v>
      </c>
    </row>
    <row r="58" spans="15:15" ht="14.55" customHeight="1" x14ac:dyDescent="0.3">
      <c r="O58" s="156" t="s">
        <v>435</v>
      </c>
    </row>
    <row r="59" spans="15:15" ht="14.55" customHeight="1" x14ac:dyDescent="0.3">
      <c r="O59" s="156" t="s">
        <v>436</v>
      </c>
    </row>
    <row r="60" spans="15:15" ht="14.55" customHeight="1" x14ac:dyDescent="0.3">
      <c r="O60" s="156" t="s">
        <v>437</v>
      </c>
    </row>
    <row r="61" spans="15:15" ht="14.55" customHeight="1" x14ac:dyDescent="0.3">
      <c r="O61" s="156" t="s">
        <v>438</v>
      </c>
    </row>
    <row r="62" spans="15:15" ht="14.55" customHeight="1" x14ac:dyDescent="0.3">
      <c r="O62" s="156" t="s">
        <v>438</v>
      </c>
    </row>
    <row r="63" spans="15:15" ht="14.55" customHeight="1" x14ac:dyDescent="0.3">
      <c r="O63" s="156" t="s">
        <v>439</v>
      </c>
    </row>
    <row r="64" spans="15:15" ht="14.55" customHeight="1" x14ac:dyDescent="0.3">
      <c r="O64" s="156" t="s">
        <v>440</v>
      </c>
    </row>
    <row r="65" spans="15:15" ht="14.55" customHeight="1" x14ac:dyDescent="0.3">
      <c r="O65" s="19" t="s">
        <v>84</v>
      </c>
    </row>
    <row r="66" spans="15:15" ht="14.55" customHeight="1" x14ac:dyDescent="0.3">
      <c r="O66" s="19" t="s">
        <v>84</v>
      </c>
    </row>
    <row r="67" spans="15:15" ht="14.55" customHeight="1" x14ac:dyDescent="0.3">
      <c r="O67" s="19" t="s">
        <v>84</v>
      </c>
    </row>
    <row r="68" spans="15:15" ht="14.55" customHeight="1" x14ac:dyDescent="0.3">
      <c r="O68" s="19" t="s">
        <v>84</v>
      </c>
    </row>
    <row r="69" spans="15:15" ht="14.55" customHeight="1" x14ac:dyDescent="0.3">
      <c r="O69" s="19" t="s">
        <v>84</v>
      </c>
    </row>
    <row r="70" spans="15:15" ht="14.55" customHeight="1" x14ac:dyDescent="0.3">
      <c r="O70" s="19" t="s">
        <v>84</v>
      </c>
    </row>
    <row r="71" spans="15:15" ht="14.55" customHeight="1" x14ac:dyDescent="0.3">
      <c r="O71" s="19" t="s">
        <v>84</v>
      </c>
    </row>
    <row r="72" spans="15:15" ht="14.55" customHeight="1" x14ac:dyDescent="0.3">
      <c r="O72" s="19" t="s">
        <v>84</v>
      </c>
    </row>
    <row r="73" spans="15:15" ht="14.55" customHeight="1" x14ac:dyDescent="0.3">
      <c r="O73" s="19" t="s">
        <v>84</v>
      </c>
    </row>
    <row r="74" spans="15:15" ht="14.55" customHeight="1" x14ac:dyDescent="0.3">
      <c r="O74" s="18" t="s">
        <v>84</v>
      </c>
    </row>
    <row r="75" spans="15:15" ht="14.55" customHeight="1" x14ac:dyDescent="0.3">
      <c r="O75" s="158">
        <v>1</v>
      </c>
    </row>
    <row r="76" spans="15:15" ht="14.55" customHeight="1" x14ac:dyDescent="0.3">
      <c r="O76" s="147" t="s">
        <v>410</v>
      </c>
    </row>
    <row r="77" spans="15:15" ht="14.55" customHeight="1" x14ac:dyDescent="0.3">
      <c r="O77" s="147" t="s">
        <v>411</v>
      </c>
    </row>
    <row r="78" spans="15:15" ht="14.55" customHeight="1" x14ac:dyDescent="0.3">
      <c r="O78" s="19" t="s">
        <v>84</v>
      </c>
    </row>
    <row r="79" spans="15:15" ht="14.55" customHeight="1" x14ac:dyDescent="0.3">
      <c r="O79" s="18" t="s">
        <v>84</v>
      </c>
    </row>
    <row r="80" spans="15:15" ht="14.55" customHeight="1" x14ac:dyDescent="0.3">
      <c r="O80" s="158">
        <v>1</v>
      </c>
    </row>
    <row r="81" spans="15:15" ht="14.55" customHeight="1" x14ac:dyDescent="0.3">
      <c r="O81" s="147" t="s">
        <v>410</v>
      </c>
    </row>
    <row r="82" spans="15:15" ht="14.55" customHeight="1" x14ac:dyDescent="0.3">
      <c r="O82" s="147" t="s">
        <v>411</v>
      </c>
    </row>
    <row r="83" spans="15:15" ht="14.55" customHeight="1" x14ac:dyDescent="0.3">
      <c r="O83" s="156" t="s">
        <v>441</v>
      </c>
    </row>
    <row r="84" spans="15:15" ht="14.55" customHeight="1" x14ac:dyDescent="0.3">
      <c r="O84" s="156" t="s">
        <v>441</v>
      </c>
    </row>
    <row r="85" spans="15:15" ht="14.55" customHeight="1" x14ac:dyDescent="0.3">
      <c r="O85" s="156" t="s">
        <v>442</v>
      </c>
    </row>
    <row r="86" spans="15:15" ht="14.55" customHeight="1" x14ac:dyDescent="0.3">
      <c r="O86" s="156" t="s">
        <v>443</v>
      </c>
    </row>
    <row r="87" spans="15:15" ht="14.55" customHeight="1" x14ac:dyDescent="0.3">
      <c r="O87" s="156" t="s">
        <v>444</v>
      </c>
    </row>
    <row r="88" spans="15:15" ht="14.55" customHeight="1" x14ac:dyDescent="0.3">
      <c r="O88" s="156" t="s">
        <v>445</v>
      </c>
    </row>
    <row r="89" spans="15:15" ht="14.55" customHeight="1" x14ac:dyDescent="0.3">
      <c r="O89" s="156" t="s">
        <v>446</v>
      </c>
    </row>
    <row r="90" spans="15:15" ht="14.55" customHeight="1" x14ac:dyDescent="0.3">
      <c r="O90" s="156" t="s">
        <v>447</v>
      </c>
    </row>
    <row r="91" spans="15:15" ht="14.55" customHeight="1" x14ac:dyDescent="0.3">
      <c r="O91" s="156" t="s">
        <v>448</v>
      </c>
    </row>
    <row r="92" spans="15:15" ht="14.55" customHeight="1" x14ac:dyDescent="0.3">
      <c r="O92" s="18" t="s">
        <v>84</v>
      </c>
    </row>
    <row r="93" spans="15:15" ht="14.55" customHeight="1" x14ac:dyDescent="0.3">
      <c r="O93" s="158">
        <v>1</v>
      </c>
    </row>
    <row r="94" spans="15:15" ht="14.55" customHeight="1" x14ac:dyDescent="0.3">
      <c r="O94" s="147" t="s">
        <v>410</v>
      </c>
    </row>
    <row r="95" spans="15:15" ht="14.55" customHeight="1" x14ac:dyDescent="0.3">
      <c r="O95" s="147" t="s">
        <v>411</v>
      </c>
    </row>
    <row r="96" spans="15:15" ht="14.55" customHeight="1" x14ac:dyDescent="0.3">
      <c r="O96" s="156" t="s">
        <v>449</v>
      </c>
    </row>
    <row r="97" spans="15:15" ht="14.55" customHeight="1" x14ac:dyDescent="0.3">
      <c r="O97" s="156" t="s">
        <v>450</v>
      </c>
    </row>
    <row r="98" spans="15:15" ht="14.55" customHeight="1" x14ac:dyDescent="0.3">
      <c r="O98" s="18" t="s">
        <v>84</v>
      </c>
    </row>
    <row r="99" spans="15:15" ht="14.55" customHeight="1" x14ac:dyDescent="0.3">
      <c r="O99" s="158">
        <v>1</v>
      </c>
    </row>
    <row r="100" spans="15:15" ht="14.55" customHeight="1" x14ac:dyDescent="0.3">
      <c r="O100" s="147" t="s">
        <v>410</v>
      </c>
    </row>
    <row r="101" spans="15:15" ht="14.55" customHeight="1" x14ac:dyDescent="0.3">
      <c r="O101" s="147" t="s">
        <v>411</v>
      </c>
    </row>
    <row r="102" spans="15:15" ht="14.55" customHeight="1" x14ac:dyDescent="0.3">
      <c r="O102" s="156" t="s">
        <v>451</v>
      </c>
    </row>
    <row r="103" spans="15:15" ht="14.55" customHeight="1" x14ac:dyDescent="0.3">
      <c r="O103" s="156" t="s">
        <v>452</v>
      </c>
    </row>
    <row r="104" spans="15:15" ht="14.55" customHeight="1" x14ac:dyDescent="0.3">
      <c r="O104" s="156" t="s">
        <v>453</v>
      </c>
    </row>
    <row r="105" spans="15:15" ht="14.55" customHeight="1" x14ac:dyDescent="0.3">
      <c r="O105" s="156" t="s">
        <v>454</v>
      </c>
    </row>
    <row r="106" spans="15:15" ht="14.55" customHeight="1" x14ac:dyDescent="0.3">
      <c r="O106" s="18" t="s">
        <v>84</v>
      </c>
    </row>
    <row r="107" spans="15:15" ht="14.55" customHeight="1" x14ac:dyDescent="0.3">
      <c r="O107" s="158">
        <v>1</v>
      </c>
    </row>
    <row r="108" spans="15:15" ht="14.55" customHeight="1" x14ac:dyDescent="0.3">
      <c r="O108" s="147" t="s">
        <v>410</v>
      </c>
    </row>
    <row r="109" spans="15:15" ht="14.55" customHeight="1" x14ac:dyDescent="0.3">
      <c r="O109" s="147" t="s">
        <v>411</v>
      </c>
    </row>
    <row r="110" spans="15:15" ht="14.55" customHeight="1" x14ac:dyDescent="0.3">
      <c r="O110" s="160" t="s">
        <v>455</v>
      </c>
    </row>
    <row r="111" spans="15:15" ht="14.55" customHeight="1" x14ac:dyDescent="0.3">
      <c r="O111" s="160" t="s">
        <v>456</v>
      </c>
    </row>
    <row r="112" spans="15:15" ht="14.55" customHeight="1" x14ac:dyDescent="0.3">
      <c r="O112" s="160" t="s">
        <v>457</v>
      </c>
    </row>
    <row r="113" spans="15:15" ht="14.55" customHeight="1" x14ac:dyDescent="0.3">
      <c r="O113" s="160" t="s">
        <v>458</v>
      </c>
    </row>
    <row r="114" spans="15:15" ht="14.55" customHeight="1" x14ac:dyDescent="0.3">
      <c r="O114" s="160" t="s">
        <v>459</v>
      </c>
    </row>
    <row r="115" spans="15:15" ht="14.55" customHeight="1" x14ac:dyDescent="0.3">
      <c r="O115" s="160" t="s">
        <v>460</v>
      </c>
    </row>
    <row r="116" spans="15:15" ht="14.55" customHeight="1" x14ac:dyDescent="0.3">
      <c r="O116" s="160" t="s">
        <v>461</v>
      </c>
    </row>
    <row r="117" spans="15:15" ht="14.55" customHeight="1" x14ac:dyDescent="0.3">
      <c r="O117" s="160" t="s">
        <v>462</v>
      </c>
    </row>
    <row r="118" spans="15:15" ht="14.55" customHeight="1" x14ac:dyDescent="0.3">
      <c r="O118" s="19" t="s">
        <v>84</v>
      </c>
    </row>
    <row r="119" spans="15:15" ht="14.55" customHeight="1" x14ac:dyDescent="0.3">
      <c r="O119" s="19" t="s">
        <v>84</v>
      </c>
    </row>
    <row r="120" spans="15:15" ht="14.55" customHeight="1" x14ac:dyDescent="0.3">
      <c r="O120" s="19" t="s">
        <v>84</v>
      </c>
    </row>
    <row r="121" spans="15:15" ht="14.55" customHeight="1" x14ac:dyDescent="0.3">
      <c r="O121" s="19" t="s">
        <v>84</v>
      </c>
    </row>
    <row r="122" spans="15:15" ht="14.55" customHeight="1" x14ac:dyDescent="0.3">
      <c r="O122" s="19" t="s">
        <v>84</v>
      </c>
    </row>
    <row r="123" spans="15:15" ht="14.55" customHeight="1" x14ac:dyDescent="0.3">
      <c r="O123" s="18"/>
    </row>
    <row r="124" spans="15:15" ht="14.55" customHeight="1" x14ac:dyDescent="0.3">
      <c r="O124" s="158">
        <v>1</v>
      </c>
    </row>
    <row r="125" spans="15:15" ht="14.55" customHeight="1" x14ac:dyDescent="0.3">
      <c r="O125" s="147" t="s">
        <v>410</v>
      </c>
    </row>
    <row r="126" spans="15:15" ht="14.55" customHeight="1" x14ac:dyDescent="0.3">
      <c r="O126" s="147" t="s">
        <v>411</v>
      </c>
    </row>
    <row r="127" spans="15:15" ht="14.55" customHeight="1" x14ac:dyDescent="0.3">
      <c r="O127" s="156" t="s">
        <v>463</v>
      </c>
    </row>
    <row r="128" spans="15:15" ht="14.55" customHeight="1" x14ac:dyDescent="0.3">
      <c r="O128" s="156" t="s">
        <v>464</v>
      </c>
    </row>
    <row r="129" spans="15:15" ht="14.55" customHeight="1" x14ac:dyDescent="0.3">
      <c r="O129" s="156" t="s">
        <v>465</v>
      </c>
    </row>
    <row r="130" spans="15:15" ht="14.55" customHeight="1" x14ac:dyDescent="0.3">
      <c r="O130" s="156" t="s">
        <v>466</v>
      </c>
    </row>
    <row r="131" spans="15:15" ht="14.55" customHeight="1" x14ac:dyDescent="0.3">
      <c r="O131" s="156" t="s">
        <v>467</v>
      </c>
    </row>
    <row r="132" spans="15:15" ht="14.55" customHeight="1" x14ac:dyDescent="0.3">
      <c r="O132" s="156" t="s">
        <v>468</v>
      </c>
    </row>
    <row r="133" spans="15:15" ht="14.55" customHeight="1" x14ac:dyDescent="0.3">
      <c r="O133" s="156" t="s">
        <v>469</v>
      </c>
    </row>
    <row r="134" spans="15:15" ht="14.55" customHeight="1" x14ac:dyDescent="0.3">
      <c r="O134" s="156" t="s">
        <v>470</v>
      </c>
    </row>
    <row r="135" spans="15:15" ht="14.55" customHeight="1" x14ac:dyDescent="0.3">
      <c r="O135" s="19" t="s">
        <v>84</v>
      </c>
    </row>
    <row r="136" spans="15:15" ht="14.55" customHeight="1" x14ac:dyDescent="0.3">
      <c r="O136" s="19" t="s">
        <v>84</v>
      </c>
    </row>
    <row r="137" spans="15:15" ht="14.55" customHeight="1" x14ac:dyDescent="0.3">
      <c r="O137" s="18" t="s">
        <v>84</v>
      </c>
    </row>
    <row r="138" spans="15:15" ht="14.55" customHeight="1" x14ac:dyDescent="0.3">
      <c r="O138" s="158">
        <v>1</v>
      </c>
    </row>
    <row r="139" spans="15:15" ht="14.55" customHeight="1" x14ac:dyDescent="0.3">
      <c r="O139" s="147" t="s">
        <v>410</v>
      </c>
    </row>
    <row r="140" spans="15:15" ht="14.55" customHeight="1" x14ac:dyDescent="0.3">
      <c r="O140" s="147" t="s">
        <v>411</v>
      </c>
    </row>
    <row r="141" spans="15:15" ht="14.55" customHeight="1" x14ac:dyDescent="0.3">
      <c r="O141" s="156" t="s">
        <v>471</v>
      </c>
    </row>
    <row r="142" spans="15:15" ht="14.55" customHeight="1" x14ac:dyDescent="0.3">
      <c r="O142" s="156" t="s">
        <v>472</v>
      </c>
    </row>
    <row r="143" spans="15:15" ht="14.55" customHeight="1" x14ac:dyDescent="0.3">
      <c r="O143" s="156" t="s">
        <v>473</v>
      </c>
    </row>
    <row r="144" spans="15:15" ht="14.55" customHeight="1" x14ac:dyDescent="0.3">
      <c r="O144" s="156" t="s">
        <v>474</v>
      </c>
    </row>
    <row r="145" spans="15:15" ht="14.55" customHeight="1" x14ac:dyDescent="0.3">
      <c r="O145" s="156" t="s">
        <v>475</v>
      </c>
    </row>
    <row r="146" spans="15:15" ht="14.55" customHeight="1" x14ac:dyDescent="0.3">
      <c r="O146" s="156" t="s">
        <v>476</v>
      </c>
    </row>
    <row r="147" spans="15:15" ht="14.55" customHeight="1" x14ac:dyDescent="0.3">
      <c r="O147" s="156" t="s">
        <v>477</v>
      </c>
    </row>
    <row r="148" spans="15:15" ht="14.55" customHeight="1" x14ac:dyDescent="0.3">
      <c r="O148" s="156" t="s">
        <v>478</v>
      </c>
    </row>
    <row r="149" spans="15:15" ht="14.55" customHeight="1" x14ac:dyDescent="0.3">
      <c r="O149" s="156" t="s">
        <v>479</v>
      </c>
    </row>
    <row r="150" spans="15:15" ht="14.55" customHeight="1" x14ac:dyDescent="0.3">
      <c r="O150" s="156" t="s">
        <v>480</v>
      </c>
    </row>
    <row r="151" spans="15:15" ht="14.55" customHeight="1" x14ac:dyDescent="0.3">
      <c r="O151" s="19" t="s">
        <v>84</v>
      </c>
    </row>
    <row r="152" spans="15:15" ht="14.55" customHeight="1" x14ac:dyDescent="0.3">
      <c r="O152" s="19" t="s">
        <v>84</v>
      </c>
    </row>
    <row r="153" spans="15:15" ht="14.55" customHeight="1" x14ac:dyDescent="0.3">
      <c r="O153" s="19" t="s">
        <v>84</v>
      </c>
    </row>
    <row r="154" spans="15:15" ht="14.55" customHeight="1" x14ac:dyDescent="0.3">
      <c r="O154" s="19" t="s">
        <v>84</v>
      </c>
    </row>
    <row r="155" spans="15:15" ht="14.55" customHeight="1" x14ac:dyDescent="0.3">
      <c r="O155" s="18" t="s">
        <v>84</v>
      </c>
    </row>
    <row r="156" spans="15:15" ht="14.55" customHeight="1" x14ac:dyDescent="0.3">
      <c r="O156" s="158">
        <v>1</v>
      </c>
    </row>
    <row r="157" spans="15:15" ht="14.55" customHeight="1" x14ac:dyDescent="0.3">
      <c r="O157" s="147" t="s">
        <v>410</v>
      </c>
    </row>
    <row r="158" spans="15:15" ht="14.55" customHeight="1" x14ac:dyDescent="0.3">
      <c r="O158" s="147" t="s">
        <v>411</v>
      </c>
    </row>
    <row r="159" spans="15:15" ht="14.55" customHeight="1" x14ac:dyDescent="0.3">
      <c r="O159" s="156" t="s">
        <v>481</v>
      </c>
    </row>
    <row r="160" spans="15:15" ht="14.55" customHeight="1" x14ac:dyDescent="0.3">
      <c r="O160" s="156" t="s">
        <v>482</v>
      </c>
    </row>
    <row r="161" spans="15:15" ht="14.55" customHeight="1" x14ac:dyDescent="0.3">
      <c r="O161" s="156" t="s">
        <v>483</v>
      </c>
    </row>
    <row r="162" spans="15:15" ht="14.55" customHeight="1" x14ac:dyDescent="0.3">
      <c r="O162" s="156" t="s">
        <v>484</v>
      </c>
    </row>
    <row r="163" spans="15:15" ht="14.55" customHeight="1" x14ac:dyDescent="0.3">
      <c r="O163" s="156" t="s">
        <v>485</v>
      </c>
    </row>
    <row r="164" spans="15:15" ht="14.55" customHeight="1" x14ac:dyDescent="0.3">
      <c r="O164" s="156" t="s">
        <v>486</v>
      </c>
    </row>
    <row r="165" spans="15:15" ht="14.55" customHeight="1" x14ac:dyDescent="0.3">
      <c r="O165" s="156" t="s">
        <v>487</v>
      </c>
    </row>
    <row r="166" spans="15:15" ht="14.55" customHeight="1" x14ac:dyDescent="0.3">
      <c r="O166" s="156" t="s">
        <v>488</v>
      </c>
    </row>
    <row r="167" spans="15:15" ht="14.55" customHeight="1" x14ac:dyDescent="0.3">
      <c r="O167" s="156" t="s">
        <v>489</v>
      </c>
    </row>
    <row r="168" spans="15:15" ht="14.55" customHeight="1" x14ac:dyDescent="0.3">
      <c r="O168" s="156" t="s">
        <v>490</v>
      </c>
    </row>
    <row r="169" spans="15:15" ht="14.55" customHeight="1" x14ac:dyDescent="0.3">
      <c r="O169" s="156" t="s">
        <v>491</v>
      </c>
    </row>
    <row r="170" spans="15:15" ht="14.55" customHeight="1" x14ac:dyDescent="0.3">
      <c r="O170" s="156" t="s">
        <v>492</v>
      </c>
    </row>
    <row r="171" spans="15:15" ht="14.55" customHeight="1" x14ac:dyDescent="0.3">
      <c r="O171" s="156" t="s">
        <v>493</v>
      </c>
    </row>
    <row r="172" spans="15:15" ht="14.55" customHeight="1" x14ac:dyDescent="0.3">
      <c r="O172" s="156" t="s">
        <v>494</v>
      </c>
    </row>
    <row r="173" spans="15:15" ht="14.55" customHeight="1" x14ac:dyDescent="0.3">
      <c r="O173" s="156" t="s">
        <v>495</v>
      </c>
    </row>
    <row r="174" spans="15:15" ht="14.55" customHeight="1" x14ac:dyDescent="0.3">
      <c r="O174" s="156" t="s">
        <v>496</v>
      </c>
    </row>
    <row r="175" spans="15:15" ht="14.55" customHeight="1" x14ac:dyDescent="0.3">
      <c r="O175" s="156" t="s">
        <v>497</v>
      </c>
    </row>
    <row r="176" spans="15:15" ht="14.55" customHeight="1" x14ac:dyDescent="0.3">
      <c r="O176" s="156" t="s">
        <v>498</v>
      </c>
    </row>
    <row r="177" spans="8:15" ht="14.55" customHeight="1" x14ac:dyDescent="0.3">
      <c r="O177" s="156" t="s">
        <v>499</v>
      </c>
    </row>
    <row r="178" spans="8:15" ht="14.55" customHeight="1" x14ac:dyDescent="0.3">
      <c r="O178" s="19" t="s">
        <v>84</v>
      </c>
    </row>
    <row r="179" spans="8:15" ht="14.55" customHeight="1" x14ac:dyDescent="0.3">
      <c r="O179" s="19" t="s">
        <v>84</v>
      </c>
    </row>
    <row r="180" spans="8:15" ht="14.55" customHeight="1" x14ac:dyDescent="0.3">
      <c r="O180" s="19" t="s">
        <v>84</v>
      </c>
    </row>
    <row r="181" spans="8:15" ht="14.55" customHeight="1" x14ac:dyDescent="0.3">
      <c r="O181" s="18" t="s">
        <v>84</v>
      </c>
    </row>
    <row r="182" spans="8:15" ht="14.55" customHeight="1" x14ac:dyDescent="0.3">
      <c r="O182" s="161"/>
    </row>
    <row r="183" spans="8:15" ht="14.55" customHeight="1" x14ac:dyDescent="0.3">
      <c r="O183" s="158">
        <v>1</v>
      </c>
    </row>
    <row r="184" spans="8:15" ht="14.55" customHeight="1" x14ac:dyDescent="0.3">
      <c r="H184" s="162"/>
      <c r="I184" s="162"/>
      <c r="J184" s="162"/>
      <c r="K184" s="162"/>
      <c r="L184" s="42"/>
      <c r="M184" s="162"/>
      <c r="N184" s="162"/>
      <c r="O184" s="147" t="s">
        <v>410</v>
      </c>
    </row>
    <row r="185" spans="8:15" ht="14.55" customHeight="1" x14ac:dyDescent="0.3">
      <c r="O185" s="147" t="s">
        <v>411</v>
      </c>
    </row>
    <row r="186" spans="8:15" ht="14.55" customHeight="1" x14ac:dyDescent="0.3">
      <c r="O186" s="156" t="s">
        <v>500</v>
      </c>
    </row>
    <row r="187" spans="8:15" ht="14.55" customHeight="1" x14ac:dyDescent="0.3">
      <c r="O187" s="156" t="s">
        <v>501</v>
      </c>
    </row>
    <row r="188" spans="8:15" ht="14.55" customHeight="1" x14ac:dyDescent="0.3">
      <c r="O188" s="156" t="s">
        <v>502</v>
      </c>
    </row>
    <row r="189" spans="8:15" ht="14.55" customHeight="1" x14ac:dyDescent="0.3">
      <c r="O189" s="156" t="s">
        <v>503</v>
      </c>
    </row>
    <row r="190" spans="8:15" ht="14.55" customHeight="1" x14ac:dyDescent="0.3">
      <c r="O190" s="156" t="s">
        <v>504</v>
      </c>
    </row>
    <row r="191" spans="8:15" ht="14.55" customHeight="1" x14ac:dyDescent="0.3">
      <c r="O191" s="156" t="s">
        <v>505</v>
      </c>
    </row>
    <row r="192" spans="8:15" ht="14.55" customHeight="1" x14ac:dyDescent="0.3">
      <c r="O192" s="156" t="s">
        <v>506</v>
      </c>
    </row>
    <row r="193" spans="15:15" ht="14.55" customHeight="1" x14ac:dyDescent="0.3">
      <c r="O193" s="156" t="s">
        <v>507</v>
      </c>
    </row>
    <row r="194" spans="15:15" ht="14.55" customHeight="1" x14ac:dyDescent="0.3">
      <c r="O194" s="156" t="s">
        <v>508</v>
      </c>
    </row>
    <row r="195" spans="15:15" ht="14.55" customHeight="1" x14ac:dyDescent="0.3">
      <c r="O195" s="156" t="s">
        <v>509</v>
      </c>
    </row>
    <row r="196" spans="15:15" ht="14.55" customHeight="1" x14ac:dyDescent="0.3">
      <c r="O196" s="19" t="s">
        <v>84</v>
      </c>
    </row>
    <row r="197" spans="15:15" ht="14.55" customHeight="1" x14ac:dyDescent="0.3">
      <c r="O197" s="18" t="s">
        <v>84</v>
      </c>
    </row>
    <row r="198" spans="15:15" ht="14.55" customHeight="1" x14ac:dyDescent="0.3">
      <c r="O198" s="161"/>
    </row>
    <row r="199" spans="15:15" ht="14.55" customHeight="1" x14ac:dyDescent="0.3">
      <c r="O199" s="158">
        <v>1</v>
      </c>
    </row>
    <row r="200" spans="15:15" ht="14.55" customHeight="1" x14ac:dyDescent="0.3">
      <c r="O200" s="147" t="s">
        <v>410</v>
      </c>
    </row>
    <row r="201" spans="15:15" ht="14.55" customHeight="1" x14ac:dyDescent="0.3">
      <c r="O201" s="147" t="s">
        <v>411</v>
      </c>
    </row>
    <row r="202" spans="15:15" ht="14.55" customHeight="1" x14ac:dyDescent="0.3">
      <c r="O202" s="156" t="s">
        <v>510</v>
      </c>
    </row>
    <row r="203" spans="15:15" ht="14.55" customHeight="1" x14ac:dyDescent="0.3">
      <c r="O203" s="156" t="s">
        <v>511</v>
      </c>
    </row>
    <row r="204" spans="15:15" ht="14.55" customHeight="1" x14ac:dyDescent="0.3">
      <c r="O204" s="156" t="s">
        <v>512</v>
      </c>
    </row>
    <row r="205" spans="15:15" ht="14.55" customHeight="1" x14ac:dyDescent="0.3">
      <c r="O205" s="156" t="s">
        <v>513</v>
      </c>
    </row>
    <row r="206" spans="15:15" ht="14.55" customHeight="1" x14ac:dyDescent="0.3">
      <c r="O206" s="19" t="s">
        <v>84</v>
      </c>
    </row>
    <row r="207" spans="15:15" ht="14.55" customHeight="1" x14ac:dyDescent="0.3">
      <c r="O207" s="19" t="s">
        <v>84</v>
      </c>
    </row>
    <row r="208" spans="15:15" ht="14.55" customHeight="1" x14ac:dyDescent="0.3">
      <c r="O208" s="18" t="s">
        <v>84</v>
      </c>
    </row>
    <row r="209" spans="15:15" ht="14.55" customHeight="1" x14ac:dyDescent="0.3">
      <c r="O209" s="158">
        <v>1</v>
      </c>
    </row>
    <row r="210" spans="15:15" ht="14.55" customHeight="1" x14ac:dyDescent="0.3">
      <c r="O210" s="147" t="s">
        <v>410</v>
      </c>
    </row>
    <row r="211" spans="15:15" ht="14.55" customHeight="1" x14ac:dyDescent="0.3">
      <c r="O211" s="147" t="s">
        <v>411</v>
      </c>
    </row>
    <row r="212" spans="15:15" ht="14.55" customHeight="1" x14ac:dyDescent="0.3">
      <c r="O212" s="156" t="s">
        <v>514</v>
      </c>
    </row>
    <row r="213" spans="15:15" ht="14.55" customHeight="1" x14ac:dyDescent="0.3">
      <c r="O213" s="156" t="s">
        <v>515</v>
      </c>
    </row>
    <row r="214" spans="15:15" ht="14.55" customHeight="1" x14ac:dyDescent="0.3">
      <c r="O214" s="156" t="s">
        <v>516</v>
      </c>
    </row>
    <row r="215" spans="15:15" ht="14.55" customHeight="1" x14ac:dyDescent="0.3">
      <c r="O215" s="156" t="s">
        <v>517</v>
      </c>
    </row>
    <row r="216" spans="15:15" ht="14.55" customHeight="1" x14ac:dyDescent="0.3">
      <c r="O216" s="156" t="s">
        <v>518</v>
      </c>
    </row>
    <row r="217" spans="15:15" ht="14.55" customHeight="1" x14ac:dyDescent="0.3">
      <c r="O217" s="156" t="s">
        <v>519</v>
      </c>
    </row>
    <row r="218" spans="15:15" ht="14.55" customHeight="1" x14ac:dyDescent="0.3">
      <c r="O218" s="19" t="s">
        <v>84</v>
      </c>
    </row>
    <row r="219" spans="15:15" ht="14.55" customHeight="1" x14ac:dyDescent="0.3">
      <c r="O219" s="19" t="s">
        <v>84</v>
      </c>
    </row>
    <row r="220" spans="15:15" ht="14.55" customHeight="1" x14ac:dyDescent="0.3">
      <c r="O220" s="19" t="s">
        <v>84</v>
      </c>
    </row>
    <row r="221" spans="15:15" ht="14.55" customHeight="1" x14ac:dyDescent="0.3">
      <c r="O221" s="19" t="s">
        <v>84</v>
      </c>
    </row>
    <row r="222" spans="15:15" ht="14.55" customHeight="1" x14ac:dyDescent="0.3">
      <c r="O222" s="163" t="s">
        <v>520</v>
      </c>
    </row>
    <row r="223" spans="15:15" ht="14.55" customHeight="1" x14ac:dyDescent="0.3">
      <c r="O223" s="18" t="s">
        <v>84</v>
      </c>
    </row>
    <row r="224" spans="15:15" ht="14.55" customHeight="1" x14ac:dyDescent="0.3"/>
    <row r="225" ht="14.55" customHeight="1" x14ac:dyDescent="0.3"/>
    <row r="226" ht="14.55" customHeight="1" x14ac:dyDescent="0.3"/>
    <row r="227" ht="14.55" customHeight="1" x14ac:dyDescent="0.3"/>
    <row r="228" ht="14.55" customHeight="1" x14ac:dyDescent="0.3"/>
    <row r="229" ht="14.55" customHeight="1" x14ac:dyDescent="0.3"/>
    <row r="230" ht="14.55" customHeight="1" x14ac:dyDescent="0.3"/>
    <row r="231" ht="14.55" customHeight="1" x14ac:dyDescent="0.3"/>
    <row r="232" ht="14.55" customHeight="1" x14ac:dyDescent="0.3"/>
    <row r="233" ht="14.55" customHeight="1" x14ac:dyDescent="0.3"/>
    <row r="234" ht="14.55" customHeight="1" x14ac:dyDescent="0.3"/>
    <row r="235" ht="14.55" customHeight="1" x14ac:dyDescent="0.3"/>
    <row r="236" ht="14.55" customHeight="1" x14ac:dyDescent="0.3"/>
    <row r="237" ht="14.55" customHeight="1" x14ac:dyDescent="0.3"/>
    <row r="239" ht="14.55" customHeight="1" x14ac:dyDescent="0.3"/>
  </sheetData>
  <hyperlinks>
    <hyperlink ref="O222" r:id="rId1" xr:uid="{DB3986BB-2E51-4168-B3B2-87BADD866912}"/>
    <hyperlink ref="O205" r:id="rId2" xr:uid="{88430B9E-4411-4BE6-AC78-1F1A9988626A}"/>
    <hyperlink ref="O202" r:id="rId3" xr:uid="{36BD768F-D708-4895-B731-47616650100C}"/>
    <hyperlink ref="O204" r:id="rId4" xr:uid="{401E5046-D374-498F-BDD4-F58E576590DD}"/>
    <hyperlink ref="O203" r:id="rId5" xr:uid="{25E8AAD5-6CC3-41EE-884F-CBA6778A4876}"/>
    <hyperlink ref="O212" r:id="rId6" xr:uid="{943FC372-8A18-4802-8B77-0EE6228DA04B}"/>
    <hyperlink ref="O217" r:id="rId7" xr:uid="{F97D5782-C79B-4574-8361-0E11CC159210}"/>
    <hyperlink ref="O216" r:id="rId8" xr:uid="{3F63A149-F62E-49AD-8B28-D180BD636FF6}"/>
    <hyperlink ref="O215" r:id="rId9" xr:uid="{38E67F83-C12D-4860-B584-DE6A081C3249}"/>
    <hyperlink ref="O214" r:id="rId10" xr:uid="{70DF176B-1E7C-42E9-BF7C-25ED7F72E9F7}"/>
    <hyperlink ref="O213" r:id="rId11" xr:uid="{263D6BA7-8BEF-41E9-B54D-15C092ABDE54}"/>
    <hyperlink ref="O177" r:id="rId12" xr:uid="{14507F68-F95C-4812-9ADD-9D8C8816C621}"/>
    <hyperlink ref="O169" r:id="rId13" xr:uid="{EA5A7DA0-5372-410D-A561-08541DE428A7}"/>
    <hyperlink ref="O164" r:id="rId14" xr:uid="{BB1FE051-81EE-4C95-BB6E-A03A884083F1}"/>
    <hyperlink ref="O193" r:id="rId15" xr:uid="{B6DF2A4A-E59B-43D5-8E45-0A56125B42A0}"/>
    <hyperlink ref="O192" r:id="rId16" xr:uid="{FC1AEE98-704C-4CC6-9672-D90D5E154A3A}"/>
    <hyperlink ref="O191" r:id="rId17" xr:uid="{66ADE441-3C10-46EF-B475-B61F6CCDF781}"/>
    <hyperlink ref="O190" r:id="rId18" xr:uid="{64632261-6E97-4332-8209-D31C08E47E55}"/>
    <hyperlink ref="O189" r:id="rId19" xr:uid="{8C06C07F-0BBE-4E50-BF04-881CC1689D11}"/>
    <hyperlink ref="O188" r:id="rId20" display="Acesse a tese da MRV" xr:uid="{26E8A47F-F684-4931-8E5E-939DBB9920FA}"/>
    <hyperlink ref="O186" r:id="rId21" xr:uid="{C596D2C0-37B3-4B22-A707-A0649580D2C7}"/>
    <hyperlink ref="O187" r:id="rId22" xr:uid="{D9BD446B-AB57-4E90-A5A2-C89E24389D0E}"/>
    <hyperlink ref="O194" r:id="rId23" xr:uid="{F8DC38E8-4EE1-4D86-816E-47970FCFBD88}"/>
    <hyperlink ref="O195" r:id="rId24" xr:uid="{69FD43EE-DBE0-448B-9257-53A4C225027F}"/>
    <hyperlink ref="O165" r:id="rId25" xr:uid="{50909B47-2AC2-4F74-B929-C902D743947B}"/>
    <hyperlink ref="O173" r:id="rId26" xr:uid="{3227AF7C-56E7-40A7-B9A2-08ADD202ABF2}"/>
    <hyperlink ref="O176" r:id="rId27" xr:uid="{C0662A12-8520-4F9F-ADC3-EF015CCB6D39}"/>
    <hyperlink ref="O175" r:id="rId28" xr:uid="{1BC1D797-55F0-41BE-9F14-9392C4A041C8}"/>
    <hyperlink ref="O163" r:id="rId29" xr:uid="{13A48F4F-FEDD-4E40-84D4-4324756269C8}"/>
    <hyperlink ref="O174" r:id="rId30" xr:uid="{74017C82-0D5B-4348-AC89-5C6BE07E7B56}"/>
    <hyperlink ref="O168" r:id="rId31" xr:uid="{B62BDC65-C803-40DC-8837-F7B55BE46CF2}"/>
    <hyperlink ref="O167" r:id="rId32" xr:uid="{639B4567-EFE4-4430-BEA8-58F440370534}"/>
    <hyperlink ref="O172" r:id="rId33" xr:uid="{36CFA183-2C3D-431B-8F94-A25FABAF68D0}"/>
    <hyperlink ref="O171" r:id="rId34" xr:uid="{0E6C4226-D721-4E86-82A5-F4D519BFD668}"/>
    <hyperlink ref="O170" r:id="rId35" xr:uid="{2710ED28-DE8B-460D-9ADE-5178B8447FD6}"/>
    <hyperlink ref="O166" r:id="rId36" xr:uid="{4E1AB8ED-BABC-4B80-BD7B-0690D6EDDDB7}"/>
    <hyperlink ref="O162" r:id="rId37" xr:uid="{DBB9C75C-1E66-4979-892C-174FA07E28B5}"/>
    <hyperlink ref="O161" r:id="rId38" xr:uid="{8148FCBE-F380-4B81-99AB-89F51D3E7AC5}"/>
    <hyperlink ref="O160" r:id="rId39" display="Acesse a tese de B2W" xr:uid="{8B566E5F-AD9C-4BBA-B11F-38D7A46F18A7}"/>
    <hyperlink ref="O159" r:id="rId40" xr:uid="{DEC595EE-614A-489D-9BA8-972A7199463C}"/>
    <hyperlink ref="O150" r:id="rId41" xr:uid="{CEE0A04B-24DC-4A5E-BABE-1065FFA747A9}"/>
    <hyperlink ref="O149" r:id="rId42" xr:uid="{4DF7AD5A-7D75-459C-8297-EEE9A4B8DF4C}"/>
    <hyperlink ref="O117" r:id="rId43" xr:uid="{366E6364-D896-4BAE-ABD1-35D72203F8DA}"/>
    <hyperlink ref="O133" r:id="rId44" xr:uid="{BD49C04E-C5F6-4C3F-AC43-B9F12BFC3983}"/>
    <hyperlink ref="O134" r:id="rId45" xr:uid="{7EDC36F1-1E6D-49FB-A058-A50C1FF1C745}"/>
    <hyperlink ref="O129" r:id="rId46" xr:uid="{EF17D9AB-E71E-4CB7-B63C-CF20EB0D2ABE}"/>
    <hyperlink ref="O132" r:id="rId47" xr:uid="{B4D9029C-9BD3-439D-A780-1216DA1A260C}"/>
    <hyperlink ref="O145" r:id="rId48" xr:uid="{49694A28-AB0B-49E0-AD6F-09CECAAFD1A6}"/>
    <hyperlink ref="O144" r:id="rId49" xr:uid="{52AAC016-5BD9-435D-860D-9412DAB59582}"/>
    <hyperlink ref="O143" r:id="rId50" xr:uid="{4D9E8434-D831-49EA-BBF3-A2DEEF436064}"/>
    <hyperlink ref="O142" r:id="rId51" xr:uid="{77C60FF4-41D1-426B-B3C5-B41CA8478807}"/>
    <hyperlink ref="O141" r:id="rId52" xr:uid="{4FFD44BC-71DE-435F-A121-4A0E3B628689}"/>
    <hyperlink ref="O131" r:id="rId53" xr:uid="{89B5293D-9E7B-46FD-A720-961EA501F8BB}"/>
    <hyperlink ref="O128" r:id="rId54" xr:uid="{2BB8D0EB-4F09-4940-ADD2-3253EA68902C}"/>
    <hyperlink ref="O130" r:id="rId55" xr:uid="{127A71F2-F3DD-442F-8CCB-634A3867BA3F}"/>
    <hyperlink ref="O148" r:id="rId56" xr:uid="{31B4163A-9D57-414D-BFCD-05309D0CC9B6}"/>
    <hyperlink ref="O147" r:id="rId57" xr:uid="{C56C33F0-DC90-45EC-BC00-45B4019E3CF9}"/>
    <hyperlink ref="O146" r:id="rId58" xr:uid="{BF34A76F-F28B-47B4-A366-8C9597C312E7}"/>
    <hyperlink ref="O127" r:id="rId59" xr:uid="{1B7CAF1C-1A7D-426F-8F40-F781005340A4}"/>
    <hyperlink ref="O116" r:id="rId60" xr:uid="{4D1DF7F5-D12A-4C6D-B73C-E6DDC2862C3F}"/>
    <hyperlink ref="O115" r:id="rId61" xr:uid="{C6ED1B57-7475-4B8A-BF9A-5AEB3136D82A}"/>
    <hyperlink ref="O114" r:id="rId62" xr:uid="{C903837E-52D3-48AF-82D7-533473409403}"/>
    <hyperlink ref="O113" r:id="rId63" xr:uid="{1B7191E2-996A-470B-9374-B11652C6E3CF}"/>
    <hyperlink ref="O112" r:id="rId64" xr:uid="{E02F4F76-945E-432C-9CEF-E3E7DD457833}"/>
    <hyperlink ref="O112:O114" r:id="rId65" display="Acesse a tese de GNDI" xr:uid="{DAB3ABF7-B749-4AB8-8405-8934996D3289}"/>
    <hyperlink ref="O111" r:id="rId66" xr:uid="{85917160-6721-43C5-AA32-2C0C6D032D68}"/>
    <hyperlink ref="O97" r:id="rId67" xr:uid="{C7976A8F-D74E-4080-A119-69D3A4C35F5E}"/>
    <hyperlink ref="O96" r:id="rId68" xr:uid="{10631E73-D83E-4152-A71C-637D55BFE698}"/>
    <hyperlink ref="O102:O104" r:id="rId69" display="Acesse a tese da Ultrapar" xr:uid="{F5C981FA-EE50-4AF5-BDFA-74B4F9F34037}"/>
    <hyperlink ref="O102" r:id="rId70" xr:uid="{99F96309-6141-402D-AFDE-86F9B47FDFC8}"/>
    <hyperlink ref="O103" r:id="rId71" xr:uid="{C77E4B0A-3A72-45D0-A43A-3F8349B2F248}"/>
    <hyperlink ref="O104" r:id="rId72" xr:uid="{AFCF94BE-1A76-4DE0-8371-A9DB6E2DFDEA}"/>
    <hyperlink ref="O110" r:id="rId73" xr:uid="{0B977C4D-1CBD-461A-B24C-2BAB75849D9D}"/>
    <hyperlink ref="O89" r:id="rId74" xr:uid="{F0F3C9B8-415C-4DC7-998D-69A0D782FB0C}"/>
    <hyperlink ref="O90" r:id="rId75" xr:uid="{E1ECC9F4-3620-43D3-8161-F01A9F549922}"/>
    <hyperlink ref="O88" r:id="rId76" xr:uid="{326DFC99-271A-46B8-A65E-7B98EA1306AC}"/>
    <hyperlink ref="O91" r:id="rId77" xr:uid="{EA41005E-9EBE-4225-8A7D-72C2F4ABB3D2}"/>
    <hyperlink ref="O85" r:id="rId78" display="Acesse da tese da CSN" xr:uid="{26B01112-BCD3-488C-B746-32BE6F783746}"/>
    <hyperlink ref="O86" r:id="rId79" xr:uid="{25DBE202-8A78-4B66-8F4A-E64827183411}"/>
    <hyperlink ref="O87" r:id="rId80" xr:uid="{D5B513D4-16D4-4715-AD0E-CA227ED9B8A6}"/>
    <hyperlink ref="O83" r:id="rId81" xr:uid="{373C2B2B-390B-4B32-B385-E73B3C230E80}"/>
    <hyperlink ref="O84" r:id="rId82" xr:uid="{8FCBE697-D7DE-4C65-8D09-952C747FF5C2}"/>
    <hyperlink ref="O64" r:id="rId83" display="Acesse a tese da Ultrapar" xr:uid="{C10DACE2-5DA9-43EF-8C25-C1E78FFFD313}"/>
    <hyperlink ref="O53" r:id="rId84" xr:uid="{CC0C1B7D-8902-42D2-A1A6-D822E8962485}"/>
    <hyperlink ref="O54" r:id="rId85" xr:uid="{F5F9EEE0-7D2F-4F10-B362-CC1159619C9C}"/>
    <hyperlink ref="O55" r:id="rId86" xr:uid="{C27CD653-5C78-4AF4-B070-A1A79110D1A3}"/>
    <hyperlink ref="O57" r:id="rId87" xr:uid="{205B61CB-5B90-47E9-91A1-C6EEAE548B6A}"/>
    <hyperlink ref="O58" r:id="rId88" xr:uid="{7E2974CA-8889-4C8C-9DBB-01CCC183D50C}"/>
    <hyperlink ref="O59" r:id="rId89" xr:uid="{44AC171F-6476-4415-A853-615258A01178}"/>
    <hyperlink ref="O60" r:id="rId90" xr:uid="{5F902AAB-1B6B-4C76-8ED2-5B2B051E0701}"/>
    <hyperlink ref="O61" r:id="rId91" xr:uid="{A3B6AFA1-978E-4577-AB0E-4EB35718DCA3}"/>
    <hyperlink ref="O63" r:id="rId92" xr:uid="{EC9DE793-FBD7-41FF-88A0-6A35282EEA6F}"/>
    <hyperlink ref="O56" r:id="rId93" xr:uid="{48BC5BE5-3F78-44D8-A804-807222A18C1C}"/>
    <hyperlink ref="O62" r:id="rId94" xr:uid="{EBB6C700-EB56-4328-B530-C68CB7A1BFDA}"/>
    <hyperlink ref="O47" r:id="rId95" xr:uid="{179F72A8-3C6A-4F1D-803D-E415FC8248C4}"/>
    <hyperlink ref="O46" r:id="rId96" xr:uid="{1CC32BB0-B368-4D04-A45D-FAB111F8639E}"/>
    <hyperlink ref="O45" r:id="rId97" xr:uid="{9D947E3A-FF97-4BDD-8A83-C82E6676B8FE}"/>
    <hyperlink ref="O45:O47" r:id="rId98" display="Acesse a tese da Ânima" xr:uid="{B30E09EA-8C6E-47E0-A1EC-C1C0A3B43415}"/>
    <hyperlink ref="O44" r:id="rId99" xr:uid="{D4A95E9F-C672-4CFE-824E-89CA513E2EFD}"/>
    <hyperlink ref="O7" r:id="rId100" xr:uid="{A8CBCC9A-9BD7-4363-B18B-C7D9E7DC81C8}"/>
    <hyperlink ref="O9" r:id="rId101" xr:uid="{C1A980F3-4814-4E20-AAD5-D49DF95627EB}"/>
    <hyperlink ref="O8" r:id="rId102" xr:uid="{468CB741-C3B3-4259-BB19-1A1F82E7650D}"/>
    <hyperlink ref="O11" r:id="rId103" xr:uid="{C63E06B1-CE8D-462B-8E80-E9FFEFA1EB78}"/>
    <hyperlink ref="O10" r:id="rId104" xr:uid="{E7B23F48-0FA0-43B0-8B69-D9D8C604A105}"/>
    <hyperlink ref="O12" r:id="rId105" xr:uid="{DB5E1C58-CC69-4EAE-B5B5-157D80A3688D}"/>
    <hyperlink ref="O20" r:id="rId106" xr:uid="{0360BA8C-7ABA-4306-B8AC-4A10AC88ACE2}"/>
    <hyperlink ref="O19" r:id="rId107" xr:uid="{6D5DBD89-80AC-4044-ABBC-7EB27995A5BF}"/>
    <hyperlink ref="O18" r:id="rId108" xr:uid="{2CC66E11-E661-4439-97CD-226E1C294487}"/>
    <hyperlink ref="O17" r:id="rId109" xr:uid="{EEED4A71-7FB9-4E4D-A5FC-CA2B956005A9}"/>
    <hyperlink ref="O21" r:id="rId110" xr:uid="{D306419C-B25A-4EFA-BE01-992B14EACAD3}"/>
    <hyperlink ref="O22" r:id="rId111" xr:uid="{25D3332A-AA73-47B9-BA52-696AFB694FA0}"/>
    <hyperlink ref="O32" r:id="rId112" xr:uid="{F3BE1035-A794-456A-91D6-345BD38F48E4}"/>
    <hyperlink ref="O31" r:id="rId113" xr:uid="{3703634E-4C86-4F5F-B916-554F40E72B64}"/>
    <hyperlink ref="O23" r:id="rId114" display="Acesse a tese de Boa Safra Semestes" xr:uid="{2983E012-C591-4159-979E-D282132C3E19}"/>
    <hyperlink ref="O33" r:id="rId115" xr:uid="{B0BB7E2C-C662-499C-9014-91AA38C0118B}"/>
    <hyperlink ref="O34" r:id="rId116" xr:uid="{038204AD-B9CA-42B3-8823-D5C7DAD938BF}"/>
    <hyperlink ref="O35" r:id="rId117" xr:uid="{1EA6D87A-BF46-4235-BEB4-120C9C71005E}"/>
    <hyperlink ref="O36" r:id="rId118" xr:uid="{BDBC5278-8884-4682-943A-B4BE8AE40FDE}"/>
    <hyperlink ref="O37" r:id="rId119" xr:uid="{D2F586CD-1965-4746-85B1-0978E3B5D35F}"/>
    <hyperlink ref="O24" r:id="rId120" xr:uid="{97EFCA40-800E-44DA-9E46-5154BCB0A56B}"/>
  </hyperlinks>
  <printOptions horizontalCentered="1"/>
  <pageMargins left="0" right="0" top="3.937007874015748E-2" bottom="0" header="0" footer="0"/>
  <pageSetup paperSize="9" scale="95" fitToHeight="0" orientation="landscape" r:id="rId121"/>
  <headerFooter>
    <oddFooter>&amp;R_x000D_&amp;1#&amp;"Calibri"&amp;10&amp;K008000 [ CLASSIFICAÇÃO: PÚBLICA ]</oddFooter>
  </headerFooter>
  <drawing r:id="rId1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70C7E-5477-42FE-A03A-B8F70E64DE43}">
  <sheetPr>
    <tabColor theme="9" tint="0.79998168889431442"/>
    <pageSetUpPr fitToPage="1"/>
  </sheetPr>
  <dimension ref="A1:Q228"/>
  <sheetViews>
    <sheetView showGridLines="0" view="pageBreakPreview" zoomScale="37" zoomScaleNormal="60" zoomScaleSheetLayoutView="37" workbookViewId="0">
      <selection activeCell="C60" sqref="C60"/>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8"/>
      <c r="B1" s="27"/>
      <c r="C1" s="28"/>
      <c r="D1" s="28"/>
      <c r="E1" s="28"/>
      <c r="F1" s="28"/>
      <c r="G1" s="28"/>
      <c r="H1" s="28"/>
      <c r="I1" s="28"/>
      <c r="J1" s="28"/>
      <c r="K1" s="28"/>
      <c r="L1" s="28"/>
      <c r="M1" s="28"/>
      <c r="N1" s="28"/>
      <c r="O1" s="28"/>
      <c r="P1" s="28"/>
      <c r="Q1" s="28"/>
    </row>
    <row r="2" spans="1:17" ht="19.05" customHeight="1" x14ac:dyDescent="0.3">
      <c r="B2" s="2"/>
    </row>
    <row r="3" spans="1:17" ht="28.05" customHeight="1" x14ac:dyDescent="0.3">
      <c r="B3" s="164"/>
      <c r="C3" s="165"/>
      <c r="D3" s="165"/>
      <c r="E3" s="165"/>
      <c r="F3" s="165"/>
      <c r="G3" s="165"/>
      <c r="H3" s="165"/>
      <c r="I3" s="165"/>
      <c r="J3" s="165"/>
      <c r="K3" s="165"/>
    </row>
    <row r="4" spans="1:17" ht="15.6" x14ac:dyDescent="0.3">
      <c r="B4" s="165"/>
      <c r="C4" s="165"/>
      <c r="D4" s="165"/>
      <c r="E4" s="165"/>
      <c r="F4" s="165"/>
      <c r="G4" s="165"/>
      <c r="H4" s="165"/>
      <c r="I4" s="165"/>
      <c r="J4" s="165"/>
      <c r="K4" s="165"/>
    </row>
    <row r="5" spans="1:17" ht="15.6" x14ac:dyDescent="0.3">
      <c r="A5" s="165"/>
      <c r="B5" s="166"/>
      <c r="C5" s="165"/>
      <c r="D5" s="165"/>
      <c r="E5" s="165"/>
      <c r="F5" s="165"/>
      <c r="G5" s="165"/>
      <c r="H5" s="165"/>
      <c r="I5" s="165"/>
      <c r="J5" s="165"/>
      <c r="K5" s="165"/>
    </row>
    <row r="6" spans="1:17" ht="17.399999999999999" x14ac:dyDescent="0.3">
      <c r="A6" s="165"/>
      <c r="B6" s="166"/>
      <c r="C6" s="167"/>
      <c r="D6" s="167"/>
      <c r="E6" s="167"/>
      <c r="F6" s="168"/>
      <c r="G6" s="168"/>
      <c r="H6" s="3"/>
      <c r="I6" s="4"/>
      <c r="J6" s="5"/>
      <c r="K6" s="5"/>
      <c r="O6" s="156"/>
    </row>
    <row r="7" spans="1:17" ht="17.399999999999999" x14ac:dyDescent="0.3">
      <c r="A7" s="165"/>
      <c r="B7" s="169"/>
      <c r="C7" s="167"/>
      <c r="D7" s="167"/>
      <c r="E7" s="167"/>
      <c r="F7" s="168"/>
      <c r="G7" s="168"/>
      <c r="H7" s="3"/>
      <c r="I7" s="4"/>
      <c r="J7" s="5"/>
      <c r="K7" s="5"/>
      <c r="O7" s="156"/>
    </row>
    <row r="8" spans="1:17" ht="17.399999999999999" x14ac:dyDescent="0.3">
      <c r="A8" s="165"/>
      <c r="B8" s="169"/>
      <c r="C8" s="167"/>
      <c r="D8" s="167"/>
      <c r="E8" s="167"/>
      <c r="F8" s="168"/>
      <c r="G8" s="168"/>
      <c r="H8" s="3"/>
      <c r="I8" s="4"/>
      <c r="J8" s="5"/>
      <c r="K8" s="5"/>
      <c r="O8" s="156"/>
    </row>
    <row r="9" spans="1:17" ht="17.399999999999999" x14ac:dyDescent="0.3">
      <c r="A9" s="165"/>
      <c r="B9" s="169"/>
      <c r="C9" s="167"/>
      <c r="D9" s="167"/>
      <c r="F9" s="168"/>
      <c r="G9" s="168"/>
      <c r="H9" s="3"/>
      <c r="I9" s="4"/>
      <c r="J9" s="5"/>
      <c r="K9" s="5"/>
      <c r="O9" s="156"/>
    </row>
    <row r="10" spans="1:17" ht="17.399999999999999" x14ac:dyDescent="0.3">
      <c r="A10" s="165"/>
      <c r="B10" s="169"/>
      <c r="C10" s="167"/>
      <c r="D10" s="167"/>
      <c r="E10" s="167"/>
      <c r="F10" s="168"/>
      <c r="G10" s="168"/>
      <c r="H10" s="3"/>
      <c r="I10" s="4"/>
      <c r="J10" s="5"/>
      <c r="K10" s="5"/>
      <c r="N10" s="170"/>
      <c r="O10" s="171"/>
      <c r="P10" s="170"/>
      <c r="Q10" s="170"/>
    </row>
    <row r="11" spans="1:17" ht="17.399999999999999" x14ac:dyDescent="0.3">
      <c r="A11" s="165"/>
      <c r="B11" s="169"/>
      <c r="C11" s="167"/>
      <c r="D11" s="167"/>
      <c r="E11" s="167"/>
      <c r="F11" s="168"/>
      <c r="G11" s="168"/>
      <c r="H11" s="3"/>
      <c r="I11" s="4"/>
      <c r="J11" s="5"/>
      <c r="K11" s="5"/>
      <c r="N11" s="170"/>
      <c r="O11" s="171"/>
      <c r="P11" s="170"/>
      <c r="Q11" s="170"/>
    </row>
    <row r="12" spans="1:17" ht="17.399999999999999" x14ac:dyDescent="0.3">
      <c r="A12" s="165"/>
      <c r="B12" s="169"/>
      <c r="C12" s="167"/>
      <c r="D12" s="167"/>
      <c r="E12" s="167"/>
      <c r="F12" s="168"/>
      <c r="G12" s="168"/>
      <c r="H12" s="3"/>
      <c r="I12" s="4"/>
      <c r="J12" s="5"/>
      <c r="K12" s="5"/>
      <c r="N12" s="170"/>
      <c r="O12" s="172"/>
      <c r="P12" s="170"/>
      <c r="Q12" s="170"/>
    </row>
    <row r="13" spans="1:17" ht="17.399999999999999" x14ac:dyDescent="0.3">
      <c r="A13" s="165"/>
      <c r="B13" s="169"/>
      <c r="C13" s="167"/>
      <c r="D13" s="167"/>
      <c r="E13" s="167"/>
      <c r="F13" s="167"/>
      <c r="G13" s="173"/>
      <c r="H13" s="167"/>
      <c r="I13" s="174"/>
      <c r="J13" s="175"/>
      <c r="K13" s="175"/>
      <c r="N13" s="170"/>
      <c r="O13" s="176"/>
      <c r="P13" s="170"/>
      <c r="Q13" s="170"/>
    </row>
    <row r="14" spans="1:17" ht="17.399999999999999" x14ac:dyDescent="0.3">
      <c r="A14" s="165"/>
      <c r="B14" s="169"/>
      <c r="C14" s="167"/>
      <c r="D14" s="167"/>
      <c r="E14" s="167"/>
      <c r="F14" s="167"/>
      <c r="G14" s="173"/>
      <c r="H14" s="167"/>
      <c r="I14" s="174"/>
      <c r="J14" s="175"/>
      <c r="K14" s="175"/>
      <c r="N14" s="170"/>
      <c r="O14" s="177"/>
      <c r="P14" s="170"/>
      <c r="Q14" s="170"/>
    </row>
    <row r="15" spans="1:17" ht="17.399999999999999" x14ac:dyDescent="0.3">
      <c r="A15" s="165"/>
      <c r="B15" s="169"/>
      <c r="C15" s="167"/>
      <c r="D15" s="167"/>
      <c r="E15" s="167"/>
      <c r="F15" s="167"/>
      <c r="G15" s="173"/>
      <c r="H15" s="167"/>
      <c r="I15" s="174"/>
      <c r="J15" s="175"/>
      <c r="K15" s="175"/>
      <c r="N15" s="170"/>
      <c r="O15" s="177"/>
      <c r="P15" s="170"/>
      <c r="Q15" s="170"/>
    </row>
    <row r="16" spans="1:17" ht="17.399999999999999" x14ac:dyDescent="0.3">
      <c r="A16" s="165"/>
      <c r="B16" s="169"/>
      <c r="C16" s="167"/>
      <c r="D16" s="167"/>
      <c r="E16" s="167"/>
      <c r="F16" s="167"/>
      <c r="G16" s="173"/>
      <c r="H16" s="167"/>
      <c r="I16" s="174"/>
      <c r="J16" s="175"/>
      <c r="K16" s="175"/>
      <c r="N16" s="170"/>
      <c r="O16" s="171"/>
      <c r="P16" s="170"/>
      <c r="Q16" s="170"/>
    </row>
    <row r="17" spans="1:17" ht="17.399999999999999" x14ac:dyDescent="0.3">
      <c r="A17" s="165"/>
      <c r="B17" s="178"/>
      <c r="C17" s="167"/>
      <c r="D17" s="167"/>
      <c r="E17" s="167"/>
      <c r="F17" s="167"/>
      <c r="G17" s="173"/>
      <c r="H17" s="173"/>
      <c r="I17" s="179"/>
      <c r="J17" s="179"/>
      <c r="K17" s="180"/>
      <c r="N17" s="170"/>
      <c r="O17" s="171"/>
      <c r="P17" s="170"/>
      <c r="Q17" s="170"/>
    </row>
    <row r="18" spans="1:17" ht="17.399999999999999" x14ac:dyDescent="0.3">
      <c r="A18" s="165"/>
      <c r="B18" s="169"/>
      <c r="C18" s="167"/>
      <c r="D18" s="167"/>
      <c r="E18" s="167"/>
      <c r="F18" s="168"/>
      <c r="G18" s="168"/>
      <c r="H18" s="3"/>
      <c r="I18" s="4"/>
      <c r="J18" s="5"/>
      <c r="K18" s="5"/>
      <c r="N18" s="170"/>
      <c r="O18" s="171"/>
      <c r="P18" s="170"/>
      <c r="Q18" s="170"/>
    </row>
    <row r="19" spans="1:17" ht="17.399999999999999" x14ac:dyDescent="0.3">
      <c r="A19" s="165"/>
      <c r="B19" s="169"/>
      <c r="C19" s="167"/>
      <c r="D19" s="167"/>
      <c r="E19" s="167"/>
      <c r="F19" s="168"/>
      <c r="G19" s="168"/>
      <c r="H19" s="3"/>
      <c r="I19" s="4"/>
      <c r="J19" s="5"/>
      <c r="K19" s="5"/>
      <c r="N19" s="170"/>
      <c r="O19" s="171"/>
      <c r="P19" s="170"/>
      <c r="Q19" s="170"/>
    </row>
    <row r="20" spans="1:17" ht="17.399999999999999" x14ac:dyDescent="0.3">
      <c r="A20" s="165"/>
      <c r="B20" s="169"/>
      <c r="C20" s="167"/>
      <c r="D20" s="167"/>
      <c r="E20" s="167"/>
      <c r="F20" s="168"/>
      <c r="G20" s="168"/>
      <c r="H20" s="3"/>
      <c r="I20" s="4"/>
      <c r="J20" s="5"/>
      <c r="K20" s="5"/>
      <c r="N20" s="170"/>
      <c r="O20" s="171"/>
      <c r="P20" s="170"/>
      <c r="Q20" s="170"/>
    </row>
    <row r="21" spans="1:17" ht="17.399999999999999" x14ac:dyDescent="0.3">
      <c r="A21" s="165"/>
      <c r="B21" s="178"/>
      <c r="C21" s="167"/>
      <c r="D21" s="167"/>
      <c r="E21" s="167"/>
      <c r="N21" s="170"/>
      <c r="O21" s="171"/>
      <c r="P21" s="170"/>
      <c r="Q21" s="170"/>
    </row>
    <row r="22" spans="1:17" ht="17.399999999999999" x14ac:dyDescent="0.3">
      <c r="A22" s="165"/>
      <c r="B22" s="169"/>
      <c r="C22" s="167"/>
      <c r="D22" s="167"/>
      <c r="E22" s="167"/>
      <c r="F22" s="168"/>
      <c r="G22" s="168"/>
      <c r="H22" s="3"/>
      <c r="I22" s="4"/>
      <c r="J22" s="5"/>
      <c r="K22" s="5"/>
      <c r="N22" s="170"/>
      <c r="O22" s="171"/>
      <c r="P22" s="170"/>
      <c r="Q22" s="170"/>
    </row>
    <row r="23" spans="1:17" ht="17.399999999999999" x14ac:dyDescent="0.3">
      <c r="A23" s="165"/>
      <c r="B23" s="169"/>
      <c r="C23" s="167"/>
      <c r="D23" s="167"/>
      <c r="E23" s="167"/>
      <c r="F23" s="168"/>
      <c r="G23" s="168"/>
      <c r="H23" s="3"/>
      <c r="I23" s="4"/>
      <c r="J23" s="5"/>
      <c r="K23" s="5"/>
      <c r="N23" s="170"/>
      <c r="O23" s="171"/>
      <c r="P23" s="170"/>
      <c r="Q23" s="170"/>
    </row>
    <row r="24" spans="1:17" ht="17.399999999999999" x14ac:dyDescent="0.3">
      <c r="A24" s="165"/>
      <c r="B24" s="169"/>
      <c r="C24" s="167"/>
      <c r="D24" s="167"/>
      <c r="E24" s="167"/>
      <c r="F24" s="168"/>
      <c r="G24" s="168"/>
      <c r="H24" s="3"/>
      <c r="I24" s="4"/>
      <c r="J24" s="5"/>
      <c r="K24" s="5"/>
      <c r="N24" s="170"/>
      <c r="O24" s="33"/>
      <c r="P24" s="170"/>
      <c r="Q24" s="170"/>
    </row>
    <row r="25" spans="1:17" ht="17.399999999999999" x14ac:dyDescent="0.3">
      <c r="A25" s="165"/>
      <c r="B25" s="169"/>
      <c r="C25" s="167"/>
      <c r="D25" s="167"/>
      <c r="E25" s="167"/>
      <c r="F25" s="168"/>
      <c r="G25" s="168"/>
      <c r="H25" s="3"/>
      <c r="I25" s="4"/>
      <c r="J25" s="5"/>
      <c r="K25" s="5"/>
      <c r="N25" s="170"/>
      <c r="O25" s="33"/>
      <c r="P25" s="170"/>
      <c r="Q25" s="170"/>
    </row>
    <row r="26" spans="1:17" ht="17.399999999999999" x14ac:dyDescent="0.3">
      <c r="A26" s="165"/>
      <c r="B26" s="169"/>
      <c r="C26" s="167"/>
      <c r="D26" s="167"/>
      <c r="E26" s="167"/>
      <c r="F26" s="167"/>
      <c r="G26" s="173"/>
      <c r="H26" s="167"/>
      <c r="I26" s="174"/>
      <c r="J26" s="175"/>
      <c r="K26" s="175"/>
      <c r="N26" s="170"/>
      <c r="O26" s="33"/>
      <c r="P26" s="170"/>
      <c r="Q26" s="170"/>
    </row>
    <row r="27" spans="1:17" ht="17.399999999999999" x14ac:dyDescent="0.3">
      <c r="A27" s="165"/>
      <c r="B27" s="169"/>
      <c r="C27" s="167"/>
      <c r="D27" s="167"/>
      <c r="E27" s="167"/>
      <c r="F27" s="167"/>
      <c r="G27" s="173"/>
      <c r="H27" s="167"/>
      <c r="I27" s="174"/>
      <c r="J27" s="175"/>
      <c r="K27" s="175"/>
      <c r="N27" s="170"/>
      <c r="O27" s="33"/>
      <c r="P27" s="170"/>
      <c r="Q27" s="170"/>
    </row>
    <row r="28" spans="1:17" ht="17.399999999999999" x14ac:dyDescent="0.3">
      <c r="A28" s="165"/>
      <c r="B28" s="169"/>
      <c r="C28" s="167"/>
      <c r="D28" s="167"/>
      <c r="E28" s="167"/>
      <c r="F28" s="167"/>
      <c r="G28" s="173"/>
      <c r="H28" s="167"/>
      <c r="I28" s="174"/>
      <c r="J28" s="175"/>
      <c r="K28" s="175"/>
      <c r="N28" s="170"/>
      <c r="O28" s="172"/>
      <c r="P28" s="170"/>
      <c r="Q28" s="170"/>
    </row>
    <row r="29" spans="1:17" ht="17.399999999999999" x14ac:dyDescent="0.3">
      <c r="A29" s="165"/>
      <c r="B29" s="169"/>
      <c r="C29" s="167"/>
      <c r="D29" s="167"/>
      <c r="E29" s="167"/>
      <c r="F29" s="167"/>
      <c r="G29" s="173"/>
      <c r="H29" s="167"/>
      <c r="I29" s="174"/>
      <c r="J29" s="175"/>
      <c r="K29" s="175"/>
      <c r="N29" s="170"/>
      <c r="O29" s="176"/>
      <c r="P29" s="170"/>
      <c r="Q29" s="170"/>
    </row>
    <row r="30" spans="1:17" ht="17.399999999999999" x14ac:dyDescent="0.3">
      <c r="A30" s="165"/>
      <c r="B30" s="169"/>
      <c r="C30" s="167"/>
      <c r="D30" s="167"/>
      <c r="E30" s="167"/>
      <c r="F30" s="167"/>
      <c r="G30" s="173"/>
      <c r="H30" s="167"/>
      <c r="I30" s="174"/>
      <c r="J30" s="175"/>
      <c r="K30" s="175"/>
      <c r="N30" s="170"/>
      <c r="O30" s="177"/>
      <c r="P30" s="170"/>
      <c r="Q30" s="170"/>
    </row>
    <row r="31" spans="1:17" ht="17.399999999999999" x14ac:dyDescent="0.3">
      <c r="A31" s="165"/>
      <c r="B31" s="178"/>
      <c r="C31" s="167"/>
      <c r="D31" s="167"/>
      <c r="E31" s="167"/>
      <c r="N31" s="170"/>
      <c r="O31" s="177"/>
      <c r="P31" s="170"/>
      <c r="Q31" s="170"/>
    </row>
    <row r="32" spans="1:17" ht="17.399999999999999" x14ac:dyDescent="0.3">
      <c r="A32" s="165"/>
      <c r="B32" s="169"/>
      <c r="C32" s="167"/>
      <c r="D32" s="167"/>
      <c r="E32" s="167"/>
      <c r="F32" s="168"/>
      <c r="G32" s="168"/>
      <c r="H32" s="3"/>
      <c r="I32" s="4"/>
      <c r="J32" s="5"/>
      <c r="K32" s="5"/>
      <c r="N32" s="170"/>
      <c r="O32" s="171"/>
      <c r="P32" s="170"/>
      <c r="Q32" s="170"/>
    </row>
    <row r="33" spans="1:17" ht="17.399999999999999" x14ac:dyDescent="0.3">
      <c r="A33" s="165"/>
      <c r="B33" s="169"/>
      <c r="C33" s="167"/>
      <c r="D33" s="167"/>
      <c r="E33" s="167"/>
      <c r="F33" s="168"/>
      <c r="G33" s="168"/>
      <c r="H33" s="3"/>
      <c r="I33" s="4"/>
      <c r="J33" s="5"/>
      <c r="K33" s="5"/>
      <c r="N33" s="170"/>
      <c r="O33" s="171"/>
      <c r="P33" s="170"/>
      <c r="Q33" s="170"/>
    </row>
    <row r="34" spans="1:17" ht="17.399999999999999" x14ac:dyDescent="0.3">
      <c r="A34" s="165"/>
      <c r="B34" s="169"/>
      <c r="C34" s="167"/>
      <c r="D34" s="167"/>
      <c r="E34" s="167"/>
      <c r="F34" s="168"/>
      <c r="G34" s="168"/>
      <c r="H34" s="3"/>
      <c r="I34" s="4"/>
      <c r="J34" s="5"/>
      <c r="K34" s="5"/>
      <c r="N34" s="170"/>
      <c r="O34" s="171"/>
      <c r="P34" s="170"/>
      <c r="Q34" s="170"/>
    </row>
    <row r="35" spans="1:17" ht="17.399999999999999" x14ac:dyDescent="0.3">
      <c r="A35" s="165"/>
      <c r="B35" s="169"/>
      <c r="C35" s="167"/>
      <c r="D35" s="167"/>
      <c r="E35" s="167"/>
      <c r="F35" s="168"/>
      <c r="G35" s="168"/>
      <c r="H35" s="3"/>
      <c r="I35" s="4"/>
      <c r="J35" s="5"/>
      <c r="K35" s="5"/>
      <c r="N35" s="170"/>
      <c r="O35" s="171"/>
      <c r="P35" s="170"/>
      <c r="Q35" s="170"/>
    </row>
    <row r="36" spans="1:17" ht="17.399999999999999" x14ac:dyDescent="0.3">
      <c r="A36" s="165"/>
      <c r="B36" s="169"/>
      <c r="C36" s="167"/>
      <c r="D36" s="167"/>
      <c r="E36" s="167"/>
      <c r="F36" s="168"/>
      <c r="G36" s="168"/>
      <c r="H36" s="3"/>
      <c r="I36" s="4"/>
      <c r="J36" s="5"/>
      <c r="K36" s="5"/>
      <c r="N36" s="170"/>
      <c r="O36" s="171"/>
      <c r="P36" s="170"/>
      <c r="Q36" s="170"/>
    </row>
    <row r="37" spans="1:17" ht="17.399999999999999" x14ac:dyDescent="0.3">
      <c r="A37" s="165"/>
      <c r="B37" s="169"/>
      <c r="C37" s="167"/>
      <c r="D37" s="167"/>
      <c r="E37" s="167"/>
      <c r="F37" s="168"/>
      <c r="G37" s="168"/>
      <c r="H37" s="3"/>
      <c r="I37" s="4"/>
      <c r="J37" s="5"/>
      <c r="K37" s="5"/>
      <c r="N37" s="170"/>
      <c r="O37" s="171"/>
      <c r="P37" s="170"/>
      <c r="Q37" s="170"/>
    </row>
    <row r="38" spans="1:17" ht="14.55" customHeight="1" x14ac:dyDescent="0.3">
      <c r="N38" s="170"/>
      <c r="O38" s="171"/>
      <c r="P38" s="170"/>
      <c r="Q38" s="170"/>
    </row>
    <row r="39" spans="1:17" ht="14.55" customHeight="1" x14ac:dyDescent="0.3">
      <c r="N39" s="170"/>
      <c r="O39" s="33"/>
      <c r="P39" s="170"/>
      <c r="Q39" s="170"/>
    </row>
    <row r="40" spans="1:17" ht="14.55" customHeight="1" x14ac:dyDescent="0.3">
      <c r="N40" s="170"/>
      <c r="O40" s="33"/>
      <c r="P40" s="170"/>
      <c r="Q40" s="170"/>
    </row>
    <row r="41" spans="1:17" ht="14.55" customHeight="1" x14ac:dyDescent="0.3">
      <c r="N41" s="170"/>
      <c r="O41" s="172"/>
      <c r="P41" s="170"/>
      <c r="Q41" s="170"/>
    </row>
    <row r="42" spans="1:17" ht="14.55" customHeight="1" x14ac:dyDescent="0.3">
      <c r="N42" s="170"/>
      <c r="O42" s="176"/>
      <c r="P42" s="170"/>
      <c r="Q42" s="170"/>
    </row>
    <row r="43" spans="1:17" ht="14.55" customHeight="1" x14ac:dyDescent="0.3">
      <c r="N43" s="170"/>
      <c r="O43" s="177"/>
      <c r="P43" s="170"/>
      <c r="Q43" s="170"/>
    </row>
    <row r="44" spans="1:17" ht="14.55" customHeight="1" x14ac:dyDescent="0.3">
      <c r="N44" s="170"/>
      <c r="O44" s="177"/>
      <c r="P44" s="170"/>
      <c r="Q44" s="170"/>
    </row>
    <row r="45" spans="1:17" ht="14.55" customHeight="1" x14ac:dyDescent="0.3">
      <c r="N45" s="170"/>
      <c r="O45" s="171"/>
      <c r="P45" s="170"/>
      <c r="Q45" s="170"/>
    </row>
    <row r="46" spans="1:17" ht="14.55" customHeight="1" x14ac:dyDescent="0.3">
      <c r="N46" s="170"/>
      <c r="O46" s="171"/>
      <c r="P46" s="170"/>
      <c r="Q46" s="170"/>
    </row>
    <row r="47" spans="1:17" ht="14.55" customHeight="1" x14ac:dyDescent="0.3">
      <c r="N47" s="170"/>
      <c r="O47" s="171"/>
      <c r="P47" s="170"/>
      <c r="Q47" s="170"/>
    </row>
    <row r="48" spans="1:17" ht="14.55" customHeight="1" x14ac:dyDescent="0.3">
      <c r="N48" s="170"/>
      <c r="O48" s="171"/>
      <c r="P48" s="170"/>
      <c r="Q48" s="170"/>
    </row>
    <row r="49" spans="14:17" ht="14.55" customHeight="1" x14ac:dyDescent="0.3">
      <c r="N49" s="170"/>
      <c r="O49" s="33"/>
      <c r="P49" s="170"/>
      <c r="Q49" s="170"/>
    </row>
    <row r="50" spans="14:17" ht="14.55" customHeight="1" x14ac:dyDescent="0.3">
      <c r="N50" s="170"/>
      <c r="O50" s="172"/>
      <c r="P50" s="170"/>
      <c r="Q50" s="170"/>
    </row>
    <row r="51" spans="14:17" ht="14.55" customHeight="1" x14ac:dyDescent="0.3">
      <c r="N51" s="170"/>
      <c r="O51" s="176"/>
      <c r="P51" s="170"/>
      <c r="Q51" s="170"/>
    </row>
    <row r="52" spans="14:17" ht="14.55" customHeight="1" x14ac:dyDescent="0.3">
      <c r="N52" s="170"/>
      <c r="O52" s="177"/>
      <c r="P52" s="170"/>
      <c r="Q52" s="170"/>
    </row>
    <row r="53" spans="14:17" ht="14.55" customHeight="1" x14ac:dyDescent="0.3">
      <c r="N53" s="170"/>
      <c r="O53" s="177"/>
      <c r="P53" s="170"/>
      <c r="Q53" s="170"/>
    </row>
    <row r="54" spans="14:17" ht="14.55" customHeight="1" x14ac:dyDescent="0.3">
      <c r="N54" s="170"/>
      <c r="O54" s="171"/>
      <c r="P54" s="170"/>
      <c r="Q54" s="170"/>
    </row>
    <row r="55" spans="14:17" ht="14.55" customHeight="1" x14ac:dyDescent="0.3">
      <c r="N55" s="170"/>
      <c r="O55" s="171"/>
      <c r="P55" s="170"/>
      <c r="Q55" s="170"/>
    </row>
    <row r="56" spans="14:17" ht="14.55" customHeight="1" x14ac:dyDescent="0.3">
      <c r="N56" s="170"/>
      <c r="O56" s="171"/>
      <c r="P56" s="170"/>
      <c r="Q56" s="170"/>
    </row>
    <row r="57" spans="14:17" ht="14.55" customHeight="1" x14ac:dyDescent="0.3">
      <c r="N57" s="170"/>
      <c r="O57" s="171"/>
      <c r="P57" s="170"/>
      <c r="Q57" s="170"/>
    </row>
    <row r="58" spans="14:17" ht="14.55" customHeight="1" x14ac:dyDescent="0.3">
      <c r="N58" s="170"/>
      <c r="O58" s="171"/>
      <c r="P58" s="170"/>
      <c r="Q58" s="170"/>
    </row>
    <row r="59" spans="14:17" ht="14.55" customHeight="1" x14ac:dyDescent="0.3">
      <c r="N59" s="170"/>
      <c r="O59" s="171"/>
      <c r="P59" s="170"/>
      <c r="Q59" s="170"/>
    </row>
    <row r="60" spans="14:17" ht="14.55" customHeight="1" x14ac:dyDescent="0.3">
      <c r="N60" s="170"/>
      <c r="O60" s="171"/>
      <c r="P60" s="170"/>
      <c r="Q60" s="170"/>
    </row>
    <row r="61" spans="14:17" ht="14.55" customHeight="1" x14ac:dyDescent="0.3">
      <c r="N61" s="170"/>
      <c r="O61" s="171"/>
      <c r="P61" s="170"/>
      <c r="Q61" s="170"/>
    </row>
    <row r="62" spans="14:17" ht="14.55" customHeight="1" x14ac:dyDescent="0.3">
      <c r="N62" s="170"/>
      <c r="O62" s="171"/>
      <c r="P62" s="170"/>
      <c r="Q62" s="170"/>
    </row>
    <row r="63" spans="14:17" ht="14.55" customHeight="1" x14ac:dyDescent="0.3">
      <c r="N63" s="170"/>
      <c r="O63" s="171"/>
      <c r="P63" s="170"/>
      <c r="Q63" s="170"/>
    </row>
    <row r="64" spans="14:17" ht="14.55" customHeight="1" x14ac:dyDescent="0.3">
      <c r="N64" s="170"/>
      <c r="O64" s="171"/>
      <c r="P64" s="170"/>
      <c r="Q64" s="170"/>
    </row>
    <row r="65" spans="14:17" ht="14.55" customHeight="1" x14ac:dyDescent="0.3">
      <c r="N65" s="170"/>
      <c r="O65" s="171"/>
      <c r="P65" s="170"/>
      <c r="Q65" s="170"/>
    </row>
    <row r="66" spans="14:17" ht="14.55" customHeight="1" x14ac:dyDescent="0.3">
      <c r="N66" s="170"/>
      <c r="O66" s="33"/>
      <c r="P66" s="170"/>
      <c r="Q66" s="170"/>
    </row>
    <row r="67" spans="14:17" ht="14.55" customHeight="1" x14ac:dyDescent="0.3">
      <c r="N67" s="170"/>
      <c r="O67" s="33"/>
      <c r="P67" s="170"/>
      <c r="Q67" s="170"/>
    </row>
    <row r="68" spans="14:17" ht="14.55" customHeight="1" x14ac:dyDescent="0.3">
      <c r="N68" s="170"/>
      <c r="O68" s="33"/>
      <c r="P68" s="170"/>
      <c r="Q68" s="170"/>
    </row>
    <row r="69" spans="14:17" ht="14.55" customHeight="1" x14ac:dyDescent="0.3">
      <c r="N69" s="170"/>
      <c r="O69" s="33"/>
      <c r="P69" s="170"/>
      <c r="Q69" s="170"/>
    </row>
    <row r="70" spans="14:17" ht="14.55" customHeight="1" x14ac:dyDescent="0.3">
      <c r="N70" s="170"/>
      <c r="O70" s="33"/>
      <c r="P70" s="170"/>
      <c r="Q70" s="170"/>
    </row>
    <row r="71" spans="14:17" ht="14.55" customHeight="1" x14ac:dyDescent="0.3">
      <c r="N71" s="170"/>
      <c r="O71" s="33"/>
      <c r="P71" s="170"/>
      <c r="Q71" s="170"/>
    </row>
    <row r="72" spans="14:17" ht="14.55" customHeight="1" x14ac:dyDescent="0.3">
      <c r="N72" s="170"/>
      <c r="O72" s="33"/>
      <c r="P72" s="170"/>
      <c r="Q72" s="170"/>
    </row>
    <row r="73" spans="14:17" ht="14.55" customHeight="1" x14ac:dyDescent="0.3">
      <c r="N73" s="170"/>
      <c r="O73" s="33"/>
      <c r="P73" s="170"/>
      <c r="Q73" s="170"/>
    </row>
    <row r="74" spans="14:17" ht="14.55" customHeight="1" x14ac:dyDescent="0.3">
      <c r="N74" s="170"/>
      <c r="O74" s="33"/>
      <c r="P74" s="170"/>
      <c r="Q74" s="170"/>
    </row>
    <row r="75" spans="14:17" ht="14.55" customHeight="1" x14ac:dyDescent="0.3">
      <c r="N75" s="170"/>
      <c r="O75" s="172"/>
      <c r="P75" s="170"/>
      <c r="Q75" s="170"/>
    </row>
    <row r="76" spans="14:17" ht="14.55" customHeight="1" x14ac:dyDescent="0.3">
      <c r="N76" s="170"/>
      <c r="O76" s="176"/>
      <c r="P76" s="170"/>
      <c r="Q76" s="170"/>
    </row>
    <row r="77" spans="14:17" ht="14.55" customHeight="1" x14ac:dyDescent="0.3">
      <c r="N77" s="170"/>
      <c r="O77" s="177"/>
      <c r="P77" s="170"/>
      <c r="Q77" s="170"/>
    </row>
    <row r="78" spans="14:17" ht="14.55" customHeight="1" x14ac:dyDescent="0.3">
      <c r="N78" s="170"/>
      <c r="O78" s="177"/>
      <c r="P78" s="170"/>
      <c r="Q78" s="170"/>
    </row>
    <row r="79" spans="14:17" ht="14.55" customHeight="1" x14ac:dyDescent="0.3">
      <c r="N79" s="170"/>
      <c r="O79" s="33"/>
      <c r="P79" s="170"/>
      <c r="Q79" s="170"/>
    </row>
    <row r="80" spans="14:17" ht="14.55" customHeight="1" x14ac:dyDescent="0.3">
      <c r="N80" s="170"/>
      <c r="O80" s="172"/>
      <c r="P80" s="170"/>
      <c r="Q80" s="170"/>
    </row>
    <row r="81" spans="5:17" ht="14.55" customHeight="1" x14ac:dyDescent="0.3">
      <c r="N81" s="170"/>
      <c r="O81" s="176"/>
      <c r="P81" s="170"/>
      <c r="Q81" s="170"/>
    </row>
    <row r="82" spans="5:17" ht="14.55" customHeight="1" x14ac:dyDescent="0.3">
      <c r="N82" s="170"/>
      <c r="O82" s="177"/>
      <c r="P82" s="170"/>
      <c r="Q82" s="170"/>
    </row>
    <row r="83" spans="5:17" ht="14.55" customHeight="1" x14ac:dyDescent="0.3">
      <c r="N83" s="170"/>
      <c r="O83" s="177"/>
      <c r="P83" s="170"/>
      <c r="Q83" s="170"/>
    </row>
    <row r="84" spans="5:17" ht="14.55" customHeight="1" x14ac:dyDescent="0.3">
      <c r="N84" s="170"/>
      <c r="O84" s="171"/>
      <c r="P84" s="170"/>
      <c r="Q84" s="170"/>
    </row>
    <row r="85" spans="5:17" ht="14.55" customHeight="1" x14ac:dyDescent="0.3">
      <c r="N85" s="170"/>
      <c r="O85" s="171"/>
      <c r="P85" s="170"/>
      <c r="Q85" s="170"/>
    </row>
    <row r="86" spans="5:17" ht="14.55" customHeight="1" x14ac:dyDescent="0.3">
      <c r="N86" s="170"/>
      <c r="O86" s="171"/>
      <c r="P86" s="170"/>
      <c r="Q86" s="170"/>
    </row>
    <row r="87" spans="5:17" ht="14.55" customHeight="1" x14ac:dyDescent="0.3">
      <c r="N87" s="170"/>
      <c r="O87" s="171"/>
      <c r="P87" s="170"/>
      <c r="Q87" s="170"/>
    </row>
    <row r="88" spans="5:17" ht="14.55" customHeight="1" x14ac:dyDescent="0.3">
      <c r="N88" s="170"/>
      <c r="O88" s="171"/>
      <c r="P88" s="170"/>
      <c r="Q88" s="170"/>
    </row>
    <row r="89" spans="5:17" ht="14.55" customHeight="1" x14ac:dyDescent="0.3">
      <c r="N89" s="170"/>
      <c r="O89" s="171"/>
      <c r="P89" s="170"/>
      <c r="Q89" s="170"/>
    </row>
    <row r="90" spans="5:17" ht="14.55" customHeight="1" x14ac:dyDescent="0.3">
      <c r="N90" s="170"/>
      <c r="O90" s="171"/>
      <c r="P90" s="170"/>
      <c r="Q90" s="170"/>
    </row>
    <row r="91" spans="5:17" ht="14.55" customHeight="1" x14ac:dyDescent="0.3">
      <c r="N91" s="170"/>
      <c r="O91" s="171"/>
      <c r="P91" s="170"/>
      <c r="Q91" s="170"/>
    </row>
    <row r="92" spans="5:17" ht="14.55" customHeight="1" x14ac:dyDescent="0.3">
      <c r="N92" s="170"/>
      <c r="O92" s="171"/>
      <c r="P92" s="170"/>
      <c r="Q92" s="170"/>
    </row>
    <row r="93" spans="5:17" ht="14.55" customHeight="1" x14ac:dyDescent="0.3">
      <c r="N93" s="170"/>
      <c r="O93" s="172"/>
      <c r="P93" s="170"/>
      <c r="Q93" s="170"/>
    </row>
    <row r="94" spans="5:17" ht="14.55" customHeight="1" x14ac:dyDescent="0.3">
      <c r="N94" s="170"/>
      <c r="O94" s="176"/>
      <c r="P94" s="170"/>
      <c r="Q94" s="170"/>
    </row>
    <row r="95" spans="5:17" ht="14.55" customHeight="1" x14ac:dyDescent="0.3">
      <c r="E95" t="s">
        <v>84</v>
      </c>
      <c r="G95" t="s">
        <v>84</v>
      </c>
      <c r="N95" s="170"/>
      <c r="O95" s="177"/>
      <c r="P95" s="170"/>
      <c r="Q95" s="170"/>
    </row>
    <row r="96" spans="5:17" ht="14.55" customHeight="1" x14ac:dyDescent="0.3">
      <c r="E96" t="s">
        <v>84</v>
      </c>
      <c r="G96" t="s">
        <v>84</v>
      </c>
      <c r="N96" s="170"/>
      <c r="O96" s="177"/>
      <c r="P96" s="170"/>
      <c r="Q96" s="170"/>
    </row>
    <row r="97" spans="14:17" ht="14.55" customHeight="1" x14ac:dyDescent="0.3">
      <c r="N97" s="170"/>
      <c r="O97" s="171"/>
      <c r="P97" s="170"/>
      <c r="Q97" s="170"/>
    </row>
    <row r="98" spans="14:17" ht="14.55" customHeight="1" x14ac:dyDescent="0.3">
      <c r="N98" s="170"/>
      <c r="O98" s="171"/>
      <c r="P98" s="170"/>
      <c r="Q98" s="170"/>
    </row>
    <row r="99" spans="14:17" ht="14.55" customHeight="1" x14ac:dyDescent="0.3">
      <c r="N99" s="170"/>
      <c r="O99" s="172"/>
      <c r="P99" s="170"/>
      <c r="Q99" s="170"/>
    </row>
    <row r="100" spans="14:17" ht="14.55" customHeight="1" x14ac:dyDescent="0.3">
      <c r="N100" s="170"/>
      <c r="O100" s="176"/>
      <c r="P100" s="170"/>
      <c r="Q100" s="170"/>
    </row>
    <row r="101" spans="14:17" ht="14.55" customHeight="1" x14ac:dyDescent="0.3">
      <c r="N101" s="170"/>
      <c r="O101" s="177"/>
      <c r="P101" s="170"/>
      <c r="Q101" s="170"/>
    </row>
    <row r="102" spans="14:17" ht="14.55" customHeight="1" x14ac:dyDescent="0.3">
      <c r="N102" s="170"/>
      <c r="O102" s="177"/>
      <c r="P102" s="170"/>
      <c r="Q102" s="170"/>
    </row>
    <row r="103" spans="14:17" ht="14.55" customHeight="1" x14ac:dyDescent="0.3">
      <c r="N103" s="170"/>
      <c r="O103" s="171"/>
      <c r="P103" s="170"/>
      <c r="Q103" s="170"/>
    </row>
    <row r="104" spans="14:17" ht="14.55" customHeight="1" x14ac:dyDescent="0.3">
      <c r="N104" s="170"/>
      <c r="O104" s="171"/>
      <c r="P104" s="170"/>
      <c r="Q104" s="170"/>
    </row>
    <row r="105" spans="14:17" ht="14.55" customHeight="1" x14ac:dyDescent="0.3">
      <c r="N105" s="170"/>
      <c r="O105" s="171"/>
      <c r="P105" s="170"/>
      <c r="Q105" s="170"/>
    </row>
    <row r="106" spans="14:17" ht="14.55" customHeight="1" x14ac:dyDescent="0.3">
      <c r="N106" s="170"/>
      <c r="O106" s="171"/>
      <c r="P106" s="170"/>
      <c r="Q106" s="170"/>
    </row>
    <row r="107" spans="14:17" ht="14.55" customHeight="1" x14ac:dyDescent="0.3">
      <c r="N107" s="170"/>
      <c r="O107" s="172"/>
      <c r="P107" s="170"/>
      <c r="Q107" s="170"/>
    </row>
    <row r="108" spans="14:17" ht="14.55" customHeight="1" x14ac:dyDescent="0.3">
      <c r="N108" s="170"/>
      <c r="O108" s="176"/>
      <c r="P108" s="170"/>
      <c r="Q108" s="170"/>
    </row>
    <row r="109" spans="14:17" ht="14.55" customHeight="1" x14ac:dyDescent="0.3">
      <c r="N109" s="170"/>
      <c r="O109" s="177"/>
      <c r="P109" s="170"/>
      <c r="Q109" s="170"/>
    </row>
    <row r="110" spans="14:17" ht="14.55" customHeight="1" x14ac:dyDescent="0.3">
      <c r="N110" s="170"/>
      <c r="O110" s="177"/>
      <c r="P110" s="170"/>
      <c r="Q110" s="170"/>
    </row>
    <row r="111" spans="14:17" ht="14.55" customHeight="1" x14ac:dyDescent="0.3">
      <c r="N111" s="170"/>
      <c r="O111" s="181"/>
      <c r="P111" s="170"/>
      <c r="Q111" s="170"/>
    </row>
    <row r="112" spans="14:17" ht="14.55" customHeight="1" x14ac:dyDescent="0.3">
      <c r="N112" s="170"/>
      <c r="O112" s="181"/>
      <c r="P112" s="170"/>
      <c r="Q112" s="170"/>
    </row>
    <row r="113" spans="14:17" ht="14.55" customHeight="1" x14ac:dyDescent="0.3">
      <c r="N113" s="170"/>
      <c r="O113" s="181"/>
      <c r="P113" s="170"/>
      <c r="Q113" s="170"/>
    </row>
    <row r="114" spans="14:17" ht="14.55" customHeight="1" x14ac:dyDescent="0.3">
      <c r="N114" s="170"/>
      <c r="O114" s="181"/>
      <c r="P114" s="170"/>
      <c r="Q114" s="170"/>
    </row>
    <row r="115" spans="14:17" ht="14.55" customHeight="1" x14ac:dyDescent="0.3">
      <c r="N115" s="170"/>
      <c r="O115" s="181"/>
      <c r="P115" s="170"/>
      <c r="Q115" s="170"/>
    </row>
    <row r="116" spans="14:17" ht="14.55" customHeight="1" x14ac:dyDescent="0.3">
      <c r="N116" s="170"/>
      <c r="O116" s="181"/>
      <c r="P116" s="170"/>
      <c r="Q116" s="170"/>
    </row>
    <row r="117" spans="14:17" ht="14.55" customHeight="1" x14ac:dyDescent="0.3">
      <c r="N117" s="170"/>
      <c r="O117" s="181"/>
      <c r="P117" s="170"/>
      <c r="Q117" s="170"/>
    </row>
    <row r="118" spans="14:17" ht="14.55" customHeight="1" x14ac:dyDescent="0.3">
      <c r="N118" s="170"/>
      <c r="O118" s="181"/>
      <c r="P118" s="170"/>
      <c r="Q118" s="170"/>
    </row>
    <row r="119" spans="14:17" ht="14.55" customHeight="1" x14ac:dyDescent="0.3">
      <c r="N119" s="170"/>
      <c r="O119" s="33"/>
      <c r="P119" s="170"/>
      <c r="Q119" s="170"/>
    </row>
    <row r="120" spans="14:17" ht="14.55" customHeight="1" x14ac:dyDescent="0.3">
      <c r="N120" s="170"/>
      <c r="O120" s="33"/>
      <c r="P120" s="170"/>
      <c r="Q120" s="170"/>
    </row>
    <row r="121" spans="14:17" ht="14.55" customHeight="1" x14ac:dyDescent="0.3">
      <c r="N121" s="170"/>
      <c r="O121" s="33"/>
      <c r="P121" s="170"/>
      <c r="Q121" s="170"/>
    </row>
    <row r="122" spans="14:17" ht="14.55" customHeight="1" x14ac:dyDescent="0.3">
      <c r="N122" s="170"/>
      <c r="O122" s="33"/>
      <c r="P122" s="170"/>
      <c r="Q122" s="170"/>
    </row>
    <row r="123" spans="14:17" ht="14.55" customHeight="1" x14ac:dyDescent="0.3">
      <c r="N123" s="170"/>
      <c r="O123" s="33"/>
      <c r="P123" s="170"/>
      <c r="Q123" s="170"/>
    </row>
    <row r="124" spans="14:17" ht="14.55" customHeight="1" x14ac:dyDescent="0.3">
      <c r="N124" s="170"/>
      <c r="O124" s="172"/>
      <c r="P124" s="170"/>
      <c r="Q124" s="170"/>
    </row>
    <row r="125" spans="14:17" ht="14.55" customHeight="1" x14ac:dyDescent="0.3">
      <c r="N125" s="170"/>
      <c r="O125" s="176"/>
      <c r="P125" s="170"/>
      <c r="Q125" s="170"/>
    </row>
    <row r="126" spans="14:17" ht="14.55" customHeight="1" x14ac:dyDescent="0.3">
      <c r="N126" s="170"/>
      <c r="O126" s="177"/>
      <c r="P126" s="170"/>
      <c r="Q126" s="170"/>
    </row>
    <row r="127" spans="14:17" ht="14.55" customHeight="1" x14ac:dyDescent="0.3">
      <c r="N127" s="170"/>
      <c r="O127" s="177"/>
      <c r="P127" s="170"/>
      <c r="Q127" s="170"/>
    </row>
    <row r="128" spans="14:17" ht="14.55" customHeight="1" x14ac:dyDescent="0.3">
      <c r="N128" s="170"/>
      <c r="O128" s="171"/>
      <c r="P128" s="170"/>
      <c r="Q128" s="170"/>
    </row>
    <row r="129" spans="14:17" ht="14.55" customHeight="1" x14ac:dyDescent="0.3">
      <c r="N129" s="170"/>
      <c r="O129" s="171"/>
      <c r="P129" s="170"/>
      <c r="Q129" s="170"/>
    </row>
    <row r="130" spans="14:17" ht="14.55" customHeight="1" x14ac:dyDescent="0.3">
      <c r="N130" s="170"/>
      <c r="O130" s="171"/>
      <c r="P130" s="170"/>
      <c r="Q130" s="170"/>
    </row>
    <row r="131" spans="14:17" ht="14.55" customHeight="1" x14ac:dyDescent="0.3">
      <c r="N131" s="170"/>
      <c r="O131" s="171"/>
      <c r="P131" s="170"/>
      <c r="Q131" s="170"/>
    </row>
    <row r="132" spans="14:17" ht="14.55" customHeight="1" x14ac:dyDescent="0.3">
      <c r="N132" s="170"/>
      <c r="O132" s="171"/>
      <c r="P132" s="170"/>
      <c r="Q132" s="170"/>
    </row>
    <row r="133" spans="14:17" ht="14.55" customHeight="1" x14ac:dyDescent="0.3">
      <c r="N133" s="170"/>
      <c r="O133" s="171"/>
      <c r="P133" s="170"/>
      <c r="Q133" s="170"/>
    </row>
    <row r="134" spans="14:17" ht="14.55" customHeight="1" x14ac:dyDescent="0.3">
      <c r="N134" s="170"/>
      <c r="O134" s="171"/>
      <c r="P134" s="170"/>
      <c r="Q134" s="170"/>
    </row>
    <row r="135" spans="14:17" ht="14.55" customHeight="1" x14ac:dyDescent="0.3">
      <c r="N135" s="170"/>
      <c r="O135" s="171"/>
      <c r="P135" s="170"/>
      <c r="Q135" s="170"/>
    </row>
    <row r="136" spans="14:17" ht="14.55" customHeight="1" x14ac:dyDescent="0.3">
      <c r="N136" s="170"/>
      <c r="O136" s="33"/>
      <c r="P136" s="170"/>
      <c r="Q136" s="170"/>
    </row>
    <row r="137" spans="14:17" ht="14.55" customHeight="1" x14ac:dyDescent="0.3">
      <c r="N137" s="170"/>
      <c r="O137" s="33"/>
      <c r="P137" s="170"/>
      <c r="Q137" s="170"/>
    </row>
    <row r="138" spans="14:17" ht="14.55" customHeight="1" x14ac:dyDescent="0.3">
      <c r="N138" s="170"/>
      <c r="O138" s="172"/>
      <c r="P138" s="170"/>
      <c r="Q138" s="170"/>
    </row>
    <row r="139" spans="14:17" ht="14.55" customHeight="1" x14ac:dyDescent="0.3">
      <c r="N139" s="170"/>
      <c r="O139" s="176"/>
      <c r="P139" s="170"/>
      <c r="Q139" s="170"/>
    </row>
    <row r="140" spans="14:17" ht="14.55" customHeight="1" x14ac:dyDescent="0.3">
      <c r="N140" s="170"/>
      <c r="O140" s="177"/>
      <c r="P140" s="170"/>
      <c r="Q140" s="170"/>
    </row>
    <row r="141" spans="14:17" ht="14.55" customHeight="1" x14ac:dyDescent="0.3">
      <c r="N141" s="170"/>
      <c r="O141" s="177"/>
      <c r="P141" s="170"/>
      <c r="Q141" s="170"/>
    </row>
    <row r="142" spans="14:17" ht="14.55" customHeight="1" x14ac:dyDescent="0.3">
      <c r="N142" s="170"/>
      <c r="O142" s="171"/>
      <c r="P142" s="170"/>
      <c r="Q142" s="170"/>
    </row>
    <row r="143" spans="14:17" ht="14.55" customHeight="1" x14ac:dyDescent="0.3">
      <c r="N143" s="170"/>
      <c r="O143" s="171"/>
      <c r="P143" s="170"/>
      <c r="Q143" s="170"/>
    </row>
    <row r="144" spans="14:17" ht="14.55" customHeight="1" x14ac:dyDescent="0.3">
      <c r="N144" s="170"/>
      <c r="O144" s="171"/>
      <c r="P144" s="170"/>
      <c r="Q144" s="170"/>
    </row>
    <row r="145" spans="14:17" ht="14.55" customHeight="1" x14ac:dyDescent="0.3">
      <c r="N145" s="170"/>
      <c r="O145" s="171"/>
      <c r="P145" s="170"/>
      <c r="Q145" s="170"/>
    </row>
    <row r="146" spans="14:17" ht="14.55" customHeight="1" x14ac:dyDescent="0.3">
      <c r="N146" s="170"/>
      <c r="O146" s="171"/>
      <c r="P146" s="170"/>
      <c r="Q146" s="170"/>
    </row>
    <row r="147" spans="14:17" ht="14.55" customHeight="1" x14ac:dyDescent="0.3">
      <c r="N147" s="170"/>
      <c r="O147" s="171"/>
      <c r="P147" s="170"/>
      <c r="Q147" s="170"/>
    </row>
    <row r="148" spans="14:17" ht="14.55" customHeight="1" x14ac:dyDescent="0.3">
      <c r="N148" s="170"/>
      <c r="O148" s="171"/>
      <c r="P148" s="170"/>
      <c r="Q148" s="170"/>
    </row>
    <row r="149" spans="14:17" ht="14.55" customHeight="1" x14ac:dyDescent="0.3">
      <c r="N149" s="170"/>
      <c r="O149" s="171"/>
      <c r="P149" s="170"/>
      <c r="Q149" s="170"/>
    </row>
    <row r="150" spans="14:17" ht="14.55" customHeight="1" x14ac:dyDescent="0.3">
      <c r="N150" s="170"/>
      <c r="O150" s="171"/>
      <c r="P150" s="170"/>
      <c r="Q150" s="170"/>
    </row>
    <row r="151" spans="14:17" ht="14.55" customHeight="1" x14ac:dyDescent="0.3">
      <c r="N151" s="170"/>
      <c r="O151" s="171"/>
      <c r="P151" s="170"/>
      <c r="Q151" s="170"/>
    </row>
    <row r="152" spans="14:17" ht="14.55" customHeight="1" x14ac:dyDescent="0.3">
      <c r="N152" s="170"/>
      <c r="O152" s="33"/>
      <c r="P152" s="170"/>
      <c r="Q152" s="170"/>
    </row>
    <row r="153" spans="14:17" ht="14.55" customHeight="1" x14ac:dyDescent="0.3">
      <c r="N153" s="170"/>
      <c r="O153" s="33"/>
      <c r="P153" s="170"/>
      <c r="Q153" s="170"/>
    </row>
    <row r="154" spans="14:17" ht="14.55" customHeight="1" x14ac:dyDescent="0.3">
      <c r="N154" s="170"/>
      <c r="O154" s="33"/>
      <c r="P154" s="170"/>
      <c r="Q154" s="170"/>
    </row>
    <row r="155" spans="14:17" ht="14.55" customHeight="1" x14ac:dyDescent="0.3">
      <c r="N155" s="170"/>
      <c r="O155" s="33"/>
      <c r="P155" s="170"/>
      <c r="Q155" s="170"/>
    </row>
    <row r="156" spans="14:17" ht="14.55" customHeight="1" x14ac:dyDescent="0.3">
      <c r="N156" s="170"/>
      <c r="O156" s="172"/>
      <c r="P156" s="170"/>
      <c r="Q156" s="170"/>
    </row>
    <row r="157" spans="14:17" ht="14.55" customHeight="1" x14ac:dyDescent="0.3">
      <c r="N157" s="170"/>
      <c r="O157" s="176"/>
      <c r="P157" s="170"/>
      <c r="Q157" s="170"/>
    </row>
    <row r="158" spans="14:17" ht="14.55" customHeight="1" x14ac:dyDescent="0.3">
      <c r="N158" s="170"/>
      <c r="O158" s="177"/>
      <c r="P158" s="170"/>
      <c r="Q158" s="170"/>
    </row>
    <row r="159" spans="14:17" ht="14.55" customHeight="1" x14ac:dyDescent="0.3">
      <c r="N159" s="170"/>
      <c r="O159" s="177"/>
      <c r="P159" s="170"/>
      <c r="Q159" s="170"/>
    </row>
    <row r="160" spans="14:17" ht="14.55" customHeight="1" x14ac:dyDescent="0.3">
      <c r="N160" s="170"/>
      <c r="O160" s="171"/>
      <c r="P160" s="170"/>
      <c r="Q160" s="170"/>
    </row>
    <row r="161" spans="14:17" ht="14.55" customHeight="1" x14ac:dyDescent="0.3">
      <c r="N161" s="170"/>
      <c r="O161" s="171"/>
      <c r="P161" s="170"/>
      <c r="Q161" s="170"/>
    </row>
    <row r="162" spans="14:17" ht="14.55" customHeight="1" x14ac:dyDescent="0.3">
      <c r="N162" s="170"/>
      <c r="O162" s="171"/>
      <c r="P162" s="170"/>
      <c r="Q162" s="170"/>
    </row>
    <row r="163" spans="14:17" ht="14.55" customHeight="1" x14ac:dyDescent="0.3">
      <c r="N163" s="170"/>
      <c r="O163" s="171"/>
      <c r="P163" s="170"/>
      <c r="Q163" s="170"/>
    </row>
    <row r="164" spans="14:17" ht="14.55" customHeight="1" x14ac:dyDescent="0.3">
      <c r="N164" s="170"/>
      <c r="O164" s="171"/>
      <c r="P164" s="170"/>
      <c r="Q164" s="170"/>
    </row>
    <row r="165" spans="14:17" ht="14.55" customHeight="1" x14ac:dyDescent="0.3">
      <c r="N165" s="170"/>
      <c r="O165" s="171"/>
      <c r="P165" s="170"/>
      <c r="Q165" s="170"/>
    </row>
    <row r="166" spans="14:17" ht="14.55" customHeight="1" x14ac:dyDescent="0.3">
      <c r="N166" s="170"/>
      <c r="O166" s="171"/>
      <c r="P166" s="170"/>
      <c r="Q166" s="170"/>
    </row>
    <row r="167" spans="14:17" ht="14.55" customHeight="1" x14ac:dyDescent="0.3">
      <c r="O167" s="156"/>
    </row>
    <row r="168" spans="14:17" ht="14.55" customHeight="1" x14ac:dyDescent="0.3">
      <c r="O168" s="156"/>
    </row>
    <row r="169" spans="14:17" ht="14.55" customHeight="1" x14ac:dyDescent="0.3">
      <c r="O169" s="156"/>
    </row>
    <row r="170" spans="14:17" ht="14.55" customHeight="1" x14ac:dyDescent="0.3">
      <c r="O170" s="156"/>
    </row>
    <row r="171" spans="14:17" ht="14.55" customHeight="1" x14ac:dyDescent="0.3">
      <c r="O171" s="156"/>
    </row>
    <row r="172" spans="14:17" ht="14.55" customHeight="1" x14ac:dyDescent="0.3">
      <c r="O172" s="156"/>
    </row>
    <row r="173" spans="14:17" ht="14.55" customHeight="1" x14ac:dyDescent="0.3">
      <c r="O173" s="156"/>
    </row>
    <row r="174" spans="14:17" ht="14.55" customHeight="1" x14ac:dyDescent="0.3">
      <c r="O174" s="156"/>
    </row>
    <row r="175" spans="14:17" ht="14.55" customHeight="1" x14ac:dyDescent="0.3">
      <c r="O175" s="156"/>
    </row>
    <row r="176" spans="14:17" ht="14.55" customHeight="1" x14ac:dyDescent="0.3">
      <c r="O176" s="156"/>
    </row>
    <row r="177" spans="8:15" ht="14.55" customHeight="1" x14ac:dyDescent="0.3">
      <c r="O177" s="156"/>
    </row>
    <row r="178" spans="8:15" ht="14.55" customHeight="1" x14ac:dyDescent="0.3">
      <c r="O178" s="156"/>
    </row>
    <row r="179" spans="8:15" ht="14.55" customHeight="1" x14ac:dyDescent="0.3">
      <c r="O179" s="19"/>
    </row>
    <row r="180" spans="8:15" ht="14.55" customHeight="1" x14ac:dyDescent="0.3">
      <c r="O180" s="19"/>
    </row>
    <row r="181" spans="8:15" ht="14.55" customHeight="1" x14ac:dyDescent="0.3">
      <c r="O181" s="19"/>
    </row>
    <row r="182" spans="8:15" ht="14.55" customHeight="1" x14ac:dyDescent="0.3">
      <c r="O182" s="156"/>
    </row>
    <row r="183" spans="8:15" ht="14.55" customHeight="1" x14ac:dyDescent="0.3">
      <c r="O183" s="156"/>
    </row>
    <row r="184" spans="8:15" ht="14.55" customHeight="1" x14ac:dyDescent="0.3">
      <c r="O184" s="156"/>
    </row>
    <row r="185" spans="8:15" ht="14.55" customHeight="1" x14ac:dyDescent="0.3">
      <c r="H185" s="162"/>
      <c r="I185" s="162"/>
      <c r="J185" s="162"/>
      <c r="K185" s="162"/>
      <c r="L185" s="42"/>
      <c r="M185" s="162"/>
      <c r="N185" s="162"/>
      <c r="O185" s="19"/>
    </row>
    <row r="186" spans="8:15" ht="14.55" customHeight="1" x14ac:dyDescent="0.3">
      <c r="O186" s="19"/>
    </row>
    <row r="187" spans="8:15" ht="14.55" customHeight="1" x14ac:dyDescent="0.3">
      <c r="O187" s="156"/>
    </row>
    <row r="188" spans="8:15" ht="14.55" customHeight="1" x14ac:dyDescent="0.3">
      <c r="O188" s="156"/>
    </row>
    <row r="189" spans="8:15" ht="14.55" customHeight="1" x14ac:dyDescent="0.3">
      <c r="O189" s="156"/>
    </row>
    <row r="190" spans="8:15" ht="14.55" customHeight="1" x14ac:dyDescent="0.3">
      <c r="O190" s="156"/>
    </row>
    <row r="191" spans="8:15" ht="14.55" customHeight="1" x14ac:dyDescent="0.3">
      <c r="O191" s="156"/>
    </row>
    <row r="192" spans="8:15" ht="14.55" customHeight="1" x14ac:dyDescent="0.3">
      <c r="O192" s="156"/>
    </row>
    <row r="193" spans="15:15" ht="14.55" customHeight="1" x14ac:dyDescent="0.3">
      <c r="O193" s="156"/>
    </row>
    <row r="194" spans="15:15" ht="14.55" customHeight="1" x14ac:dyDescent="0.3">
      <c r="O194" s="156"/>
    </row>
    <row r="195" spans="15:15" ht="14.55" customHeight="1" x14ac:dyDescent="0.3">
      <c r="O195" s="156"/>
    </row>
    <row r="196" spans="15:15" ht="14.55" customHeight="1" x14ac:dyDescent="0.3">
      <c r="O196" s="156"/>
    </row>
    <row r="197" spans="15:15" ht="14.55" customHeight="1" x14ac:dyDescent="0.3">
      <c r="O197" s="19"/>
    </row>
    <row r="198" spans="15:15" ht="14.55" customHeight="1" x14ac:dyDescent="0.3">
      <c r="O198" s="156"/>
    </row>
    <row r="199" spans="15:15" ht="14.55" customHeight="1" x14ac:dyDescent="0.3">
      <c r="O199" s="156"/>
    </row>
    <row r="200" spans="15:15" ht="14.55" customHeight="1" x14ac:dyDescent="0.3">
      <c r="O200" s="156"/>
    </row>
    <row r="201" spans="15:15" ht="14.55" customHeight="1" x14ac:dyDescent="0.3">
      <c r="O201" s="19"/>
    </row>
    <row r="202" spans="15:15" ht="14.55" customHeight="1" x14ac:dyDescent="0.3">
      <c r="O202" s="19"/>
    </row>
    <row r="203" spans="15:15" ht="14.55" customHeight="1" x14ac:dyDescent="0.3">
      <c r="O203" s="156"/>
    </row>
    <row r="204" spans="15:15" ht="14.55" customHeight="1" x14ac:dyDescent="0.3">
      <c r="O204" s="156"/>
    </row>
    <row r="205" spans="15:15" ht="14.55" customHeight="1" x14ac:dyDescent="0.3">
      <c r="O205" s="156"/>
    </row>
    <row r="206" spans="15:15" ht="14.55" customHeight="1" x14ac:dyDescent="0.3">
      <c r="O206" s="156"/>
    </row>
    <row r="207" spans="15:15" ht="14.55" customHeight="1" x14ac:dyDescent="0.3">
      <c r="O207" s="19"/>
    </row>
    <row r="208" spans="15:15" ht="14.55" customHeight="1" x14ac:dyDescent="0.3">
      <c r="O208" s="19"/>
    </row>
    <row r="209" spans="15:15" ht="14.55" customHeight="1" x14ac:dyDescent="0.3">
      <c r="O209" s="156"/>
    </row>
    <row r="210" spans="15:15" ht="14.55" customHeight="1" x14ac:dyDescent="0.3">
      <c r="O210" s="156"/>
    </row>
    <row r="211" spans="15:15" ht="14.55" customHeight="1" x14ac:dyDescent="0.3">
      <c r="O211" s="156"/>
    </row>
    <row r="212" spans="15:15" ht="14.55" customHeight="1" x14ac:dyDescent="0.3">
      <c r="O212" s="19"/>
    </row>
    <row r="213" spans="15:15" ht="14.55" customHeight="1" x14ac:dyDescent="0.3">
      <c r="O213" s="19"/>
    </row>
    <row r="214" spans="15:15" ht="14.55" customHeight="1" x14ac:dyDescent="0.3">
      <c r="O214" s="156"/>
    </row>
    <row r="215" spans="15:15" ht="14.55" customHeight="1" x14ac:dyDescent="0.3">
      <c r="O215" s="156"/>
    </row>
    <row r="216" spans="15:15" ht="14.55" customHeight="1" x14ac:dyDescent="0.3">
      <c r="O216" s="156"/>
    </row>
    <row r="217" spans="15:15" ht="14.55" customHeight="1" x14ac:dyDescent="0.3">
      <c r="O217" s="156"/>
    </row>
    <row r="218" spans="15:15" ht="14.55" customHeight="1" x14ac:dyDescent="0.3">
      <c r="O218" s="156"/>
    </row>
    <row r="219" spans="15:15" ht="14.55" customHeight="1" x14ac:dyDescent="0.3">
      <c r="O219" s="19"/>
    </row>
    <row r="220" spans="15:15" ht="14.55" customHeight="1" x14ac:dyDescent="0.3">
      <c r="O220" s="19"/>
    </row>
    <row r="221" spans="15:15" ht="14.55" customHeight="1" x14ac:dyDescent="0.3">
      <c r="O221" s="19"/>
    </row>
    <row r="222" spans="15:15" ht="14.55" customHeight="1" x14ac:dyDescent="0.3">
      <c r="O222" s="19"/>
    </row>
    <row r="223" spans="15:15" ht="14.55" customHeight="1" x14ac:dyDescent="0.3">
      <c r="O223" s="163"/>
    </row>
    <row r="224" spans="15:15" ht="14.55" customHeight="1" x14ac:dyDescent="0.3">
      <c r="O224" s="156"/>
    </row>
    <row r="225" spans="15:15" ht="14.55" customHeight="1" x14ac:dyDescent="0.3">
      <c r="O225" s="156"/>
    </row>
    <row r="226" spans="15:15" ht="14.55" customHeight="1" x14ac:dyDescent="0.3">
      <c r="O226" s="156"/>
    </row>
    <row r="227" spans="15:15" ht="14.55" customHeight="1" x14ac:dyDescent="0.3">
      <c r="O227" s="19"/>
    </row>
    <row r="228" spans="15:15" ht="14.55" customHeight="1" x14ac:dyDescent="0.3">
      <c r="O228" s="19"/>
    </row>
  </sheetData>
  <printOptions horizontalCentered="1"/>
  <pageMargins left="0" right="0" top="3.937007874015748E-2" bottom="0" header="0" footer="0"/>
  <pageSetup paperSize="9" scale="72" fitToHeight="0" orientation="landscape" r:id="rId1"/>
  <headerFooter>
    <oddFooter>&amp;R_x000D_&amp;1#&amp;"Calibri"&amp;10&amp;K008000 [ CLASSIFICAÇÃO: PÚBLICA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4B71-FBAB-4660-9100-A1A931A8AC4E}">
  <sheetPr>
    <tabColor theme="9" tint="0.79998168889431442"/>
    <pageSetUpPr fitToPage="1"/>
  </sheetPr>
  <dimension ref="A1:O226"/>
  <sheetViews>
    <sheetView showGridLines="0" topLeftCell="A47" zoomScale="80" zoomScaleNormal="80" workbookViewId="0">
      <selection activeCell="D37" sqref="D37"/>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8"/>
      <c r="B1" s="8"/>
      <c r="C1" s="8"/>
      <c r="D1" s="8"/>
      <c r="E1" s="8"/>
      <c r="F1" s="8"/>
      <c r="G1" s="8"/>
      <c r="H1" s="8"/>
      <c r="I1" s="8"/>
      <c r="J1" s="9"/>
      <c r="K1" s="9"/>
      <c r="L1" s="9"/>
    </row>
    <row r="2" spans="1:15" ht="19.05" customHeight="1" x14ac:dyDescent="0.3">
      <c r="A2" s="8"/>
      <c r="B2" s="8"/>
      <c r="C2" s="8"/>
      <c r="D2" s="8"/>
      <c r="E2" s="8"/>
      <c r="F2" s="8"/>
      <c r="G2" s="8"/>
      <c r="H2" s="8"/>
      <c r="I2" s="8"/>
      <c r="J2" s="9"/>
      <c r="K2" s="9"/>
      <c r="L2" s="9"/>
    </row>
    <row r="3" spans="1:15" ht="28.05" customHeight="1" x14ac:dyDescent="0.3">
      <c r="A3" s="8"/>
      <c r="B3" s="8"/>
      <c r="C3" s="8"/>
      <c r="D3" s="8"/>
      <c r="E3" s="8"/>
      <c r="F3" s="8"/>
      <c r="G3" s="8"/>
      <c r="H3" s="8"/>
      <c r="I3" s="8"/>
      <c r="J3" s="9"/>
      <c r="K3" s="9"/>
      <c r="L3" s="9"/>
    </row>
    <row r="4" spans="1:15" ht="24.75" customHeight="1" x14ac:dyDescent="0.3">
      <c r="A4" s="8"/>
      <c r="B4" s="8"/>
      <c r="C4" s="8"/>
      <c r="D4" s="8"/>
      <c r="E4" s="8"/>
      <c r="F4" s="8"/>
      <c r="G4" s="8"/>
      <c r="H4" s="8"/>
      <c r="I4" s="8"/>
      <c r="J4" s="9"/>
      <c r="K4" s="9"/>
      <c r="L4" s="9"/>
    </row>
    <row r="5" spans="1:15" ht="20.100000000000001" customHeight="1" x14ac:dyDescent="0.3">
      <c r="A5" s="8"/>
      <c r="B5" s="8"/>
      <c r="C5" s="8"/>
      <c r="D5" s="8"/>
      <c r="E5" s="8"/>
      <c r="F5" s="8"/>
      <c r="G5" s="8"/>
      <c r="H5" s="8"/>
      <c r="I5" s="8"/>
      <c r="J5" s="9"/>
      <c r="K5" s="9"/>
      <c r="L5" s="9"/>
    </row>
    <row r="6" spans="1:15" ht="20.100000000000001" customHeight="1" x14ac:dyDescent="0.3">
      <c r="A6" s="8"/>
      <c r="B6" s="8"/>
      <c r="C6" s="8"/>
      <c r="D6" s="8"/>
      <c r="E6" s="8"/>
      <c r="F6" s="8"/>
      <c r="G6" s="8"/>
      <c r="H6" s="8"/>
      <c r="I6" s="8"/>
      <c r="J6" s="9"/>
      <c r="K6" s="9"/>
      <c r="L6" s="9"/>
      <c r="O6" s="156" t="s">
        <v>404</v>
      </c>
    </row>
    <row r="7" spans="1:15" ht="20.100000000000001" customHeight="1" x14ac:dyDescent="0.3">
      <c r="A7" s="8"/>
      <c r="B7" s="8"/>
      <c r="C7" s="8"/>
      <c r="D7" s="8"/>
      <c r="E7" s="8"/>
      <c r="F7" s="8"/>
      <c r="G7" s="8"/>
      <c r="H7" s="8"/>
      <c r="I7" s="8"/>
      <c r="J7" s="9"/>
      <c r="K7" s="9"/>
      <c r="L7" s="9"/>
      <c r="O7" s="156" t="s">
        <v>405</v>
      </c>
    </row>
    <row r="8" spans="1:15" ht="20.100000000000001" customHeight="1" x14ac:dyDescent="0.3">
      <c r="A8" s="8"/>
      <c r="B8" s="8"/>
      <c r="C8" s="8"/>
      <c r="D8" s="8"/>
      <c r="E8" s="8"/>
      <c r="F8" s="8"/>
      <c r="G8" s="8"/>
      <c r="H8" s="8"/>
      <c r="I8" s="8"/>
      <c r="J8" s="9"/>
      <c r="K8" s="9"/>
      <c r="L8" s="9"/>
      <c r="O8" s="156" t="s">
        <v>406</v>
      </c>
    </row>
    <row r="9" spans="1:15" ht="20.100000000000001" customHeight="1" x14ac:dyDescent="0.3">
      <c r="A9" s="8"/>
      <c r="B9" s="8"/>
      <c r="C9" s="8"/>
      <c r="D9" s="8"/>
      <c r="E9" s="8"/>
      <c r="F9" s="8"/>
      <c r="G9" s="8"/>
      <c r="H9" s="8"/>
      <c r="I9" s="8"/>
      <c r="J9" s="9"/>
      <c r="K9" s="9"/>
      <c r="L9" s="9"/>
      <c r="O9" s="156" t="s">
        <v>407</v>
      </c>
    </row>
    <row r="10" spans="1:15" ht="20.100000000000001" customHeight="1" x14ac:dyDescent="0.3">
      <c r="A10" s="8"/>
      <c r="B10" s="8"/>
      <c r="C10" s="8"/>
      <c r="D10" s="8"/>
      <c r="E10" s="8"/>
      <c r="F10" s="8"/>
      <c r="G10" s="8"/>
      <c r="H10" s="8"/>
      <c r="I10" s="8"/>
      <c r="J10" s="9"/>
      <c r="K10" s="9"/>
      <c r="L10" s="9"/>
      <c r="O10" s="156" t="s">
        <v>408</v>
      </c>
    </row>
    <row r="11" spans="1:15" ht="20.100000000000001" customHeight="1" x14ac:dyDescent="0.3">
      <c r="A11" s="8"/>
      <c r="B11" s="8"/>
      <c r="C11" s="8"/>
      <c r="D11" s="8"/>
      <c r="E11" s="8"/>
      <c r="F11" s="8"/>
      <c r="G11" s="8"/>
      <c r="H11" s="8"/>
      <c r="I11" s="8"/>
      <c r="J11" s="9"/>
      <c r="K11" s="9"/>
      <c r="L11" s="9"/>
      <c r="O11" s="156" t="s">
        <v>409</v>
      </c>
    </row>
    <row r="12" spans="1:15" ht="20.100000000000001" customHeight="1" x14ac:dyDescent="0.3">
      <c r="A12" s="8"/>
      <c r="B12" s="8"/>
      <c r="C12" s="8"/>
      <c r="D12" s="8"/>
      <c r="E12" s="8"/>
      <c r="F12" s="8"/>
      <c r="G12" s="8"/>
      <c r="H12" s="8"/>
      <c r="I12" s="8"/>
      <c r="J12" s="9"/>
      <c r="K12" s="9"/>
      <c r="L12" s="9"/>
      <c r="O12" s="18" t="s">
        <v>84</v>
      </c>
    </row>
    <row r="13" spans="1:15" ht="20.100000000000001" customHeight="1" x14ac:dyDescent="0.3">
      <c r="A13" s="8"/>
      <c r="B13" s="8"/>
      <c r="C13" s="8"/>
      <c r="D13" s="8"/>
      <c r="E13" s="8"/>
      <c r="F13" s="8"/>
      <c r="G13" s="8"/>
      <c r="H13" s="8"/>
      <c r="I13" s="8"/>
      <c r="J13" s="9"/>
      <c r="K13" s="9"/>
      <c r="L13" s="9"/>
      <c r="O13" s="158">
        <v>1</v>
      </c>
    </row>
    <row r="14" spans="1:15" ht="20.100000000000001" customHeight="1" x14ac:dyDescent="0.3">
      <c r="A14" s="8"/>
      <c r="B14" s="8"/>
      <c r="C14" s="8"/>
      <c r="D14" s="8"/>
      <c r="E14" s="8"/>
      <c r="F14" s="8"/>
      <c r="G14" s="8"/>
      <c r="H14" s="8"/>
      <c r="I14" s="8"/>
      <c r="J14" s="9"/>
      <c r="K14" s="9"/>
      <c r="L14" s="9"/>
      <c r="O14" s="147" t="s">
        <v>410</v>
      </c>
    </row>
    <row r="15" spans="1:15" ht="20.100000000000001" customHeight="1" x14ac:dyDescent="0.3">
      <c r="A15" s="8"/>
      <c r="B15" s="8"/>
      <c r="C15" s="8"/>
      <c r="D15" s="8"/>
      <c r="E15" s="8"/>
      <c r="F15" s="8"/>
      <c r="G15" s="8"/>
      <c r="H15" s="8"/>
      <c r="I15" s="8"/>
      <c r="J15" s="9"/>
      <c r="K15" s="9"/>
      <c r="L15" s="9"/>
      <c r="O15" s="147" t="s">
        <v>411</v>
      </c>
    </row>
    <row r="16" spans="1:15" ht="20.100000000000001" customHeight="1" x14ac:dyDescent="0.3">
      <c r="A16" s="8"/>
      <c r="B16" s="8"/>
      <c r="C16" s="8"/>
      <c r="D16" s="8"/>
      <c r="E16" s="8"/>
      <c r="F16" s="8"/>
      <c r="G16" s="8"/>
      <c r="H16" s="8"/>
      <c r="I16" s="8"/>
      <c r="J16" s="9"/>
      <c r="K16" s="9"/>
      <c r="L16" s="9"/>
      <c r="O16" s="156" t="s">
        <v>412</v>
      </c>
    </row>
    <row r="17" spans="1:15" ht="20.100000000000001" customHeight="1" x14ac:dyDescent="0.3">
      <c r="A17" s="8"/>
      <c r="B17" s="8"/>
      <c r="C17" s="8"/>
      <c r="D17" s="8"/>
      <c r="E17" s="8"/>
      <c r="F17" s="8"/>
      <c r="G17" s="8"/>
      <c r="H17" s="8"/>
      <c r="I17" s="8"/>
      <c r="J17" s="9"/>
      <c r="K17" s="9"/>
      <c r="L17" s="9"/>
      <c r="O17" s="156" t="s">
        <v>413</v>
      </c>
    </row>
    <row r="18" spans="1:15" ht="20.100000000000001" customHeight="1" x14ac:dyDescent="0.3">
      <c r="A18" s="8"/>
      <c r="B18" s="8"/>
      <c r="C18" s="8"/>
      <c r="D18" s="8"/>
      <c r="E18" s="8"/>
      <c r="F18" s="8"/>
      <c r="G18" s="8"/>
      <c r="H18" s="8"/>
      <c r="I18" s="8"/>
      <c r="J18" s="9"/>
      <c r="K18" s="9"/>
      <c r="L18" s="9"/>
      <c r="O18" s="156" t="s">
        <v>414</v>
      </c>
    </row>
    <row r="19" spans="1:15" ht="20.100000000000001" customHeight="1" x14ac:dyDescent="0.3">
      <c r="A19" s="8"/>
      <c r="B19" s="8"/>
      <c r="C19" s="8"/>
      <c r="D19" s="8"/>
      <c r="E19" s="8"/>
      <c r="F19" s="8"/>
      <c r="G19" s="8"/>
      <c r="H19" s="8"/>
      <c r="I19" s="8"/>
      <c r="J19" s="9"/>
      <c r="K19" s="9"/>
      <c r="L19" s="9"/>
      <c r="O19" s="156" t="s">
        <v>415</v>
      </c>
    </row>
    <row r="20" spans="1:15" ht="20.100000000000001" customHeight="1" x14ac:dyDescent="0.3">
      <c r="A20" s="8"/>
      <c r="B20" s="8"/>
      <c r="C20" s="8"/>
      <c r="D20" s="8"/>
      <c r="E20" s="8"/>
      <c r="F20" s="8"/>
      <c r="G20" s="8"/>
      <c r="H20" s="8"/>
      <c r="I20" s="8"/>
      <c r="J20" s="9"/>
      <c r="K20" s="9"/>
      <c r="L20" s="9"/>
      <c r="O20" s="156" t="s">
        <v>416</v>
      </c>
    </row>
    <row r="21" spans="1:15" ht="20.100000000000001" customHeight="1" x14ac:dyDescent="0.3">
      <c r="A21" s="8"/>
      <c r="B21" s="8"/>
      <c r="C21" s="8"/>
      <c r="D21" s="8"/>
      <c r="E21" s="8"/>
      <c r="F21" s="8"/>
      <c r="G21" s="8"/>
      <c r="H21" s="8"/>
      <c r="I21" s="8"/>
      <c r="J21" s="9"/>
      <c r="K21" s="9"/>
      <c r="L21" s="9"/>
      <c r="O21" s="156" t="s">
        <v>417</v>
      </c>
    </row>
    <row r="22" spans="1:15" ht="20.100000000000001" customHeight="1" x14ac:dyDescent="0.3">
      <c r="A22" s="8"/>
      <c r="B22" s="8"/>
      <c r="C22" s="8"/>
      <c r="D22" s="8"/>
      <c r="E22" s="8"/>
      <c r="F22" s="8"/>
      <c r="G22" s="8"/>
      <c r="H22" s="8"/>
      <c r="I22" s="8"/>
      <c r="J22" s="9"/>
      <c r="K22" s="9"/>
      <c r="L22" s="9"/>
      <c r="O22" s="156" t="s">
        <v>418</v>
      </c>
    </row>
    <row r="23" spans="1:15" ht="20.100000000000001" customHeight="1" x14ac:dyDescent="0.3">
      <c r="A23" s="8"/>
      <c r="B23" s="8"/>
      <c r="C23" s="8"/>
      <c r="D23" s="8"/>
      <c r="E23" s="8"/>
      <c r="F23" s="8"/>
      <c r="G23" s="8"/>
      <c r="H23" s="8"/>
      <c r="I23" s="8"/>
      <c r="J23" s="9"/>
      <c r="K23" s="9"/>
      <c r="L23" s="9"/>
      <c r="O23" s="156" t="s">
        <v>419</v>
      </c>
    </row>
    <row r="24" spans="1:15" ht="14.55" customHeight="1" x14ac:dyDescent="0.3">
      <c r="A24" s="9"/>
      <c r="B24" s="9"/>
      <c r="C24" s="9"/>
      <c r="D24" s="9"/>
      <c r="E24" s="9"/>
      <c r="F24" s="9"/>
      <c r="G24" s="9"/>
      <c r="H24" s="9"/>
      <c r="I24" s="9"/>
      <c r="J24" s="9"/>
      <c r="K24" s="9"/>
      <c r="L24" s="9"/>
      <c r="O24" s="19" t="s">
        <v>84</v>
      </c>
    </row>
    <row r="25" spans="1:15" ht="14.55" customHeight="1" x14ac:dyDescent="0.3">
      <c r="A25" s="9"/>
      <c r="B25" s="9"/>
      <c r="C25" s="9"/>
      <c r="D25" s="9"/>
      <c r="E25" s="9"/>
      <c r="F25" s="9"/>
      <c r="G25" s="9"/>
      <c r="H25" s="9"/>
      <c r="I25" s="9"/>
      <c r="J25" s="9"/>
      <c r="K25" s="9"/>
      <c r="L25" s="9"/>
      <c r="O25" s="19" t="s">
        <v>84</v>
      </c>
    </row>
    <row r="26" spans="1:15" ht="14.55" customHeight="1" x14ac:dyDescent="0.3">
      <c r="A26" s="9"/>
      <c r="B26" s="9"/>
      <c r="C26" s="9"/>
      <c r="D26" s="9"/>
      <c r="E26" s="9"/>
      <c r="F26" s="9"/>
      <c r="G26" s="9"/>
      <c r="H26" s="9"/>
      <c r="I26" s="9"/>
      <c r="J26" s="9"/>
      <c r="K26" s="9"/>
      <c r="L26" s="9"/>
      <c r="O26" s="19" t="s">
        <v>84</v>
      </c>
    </row>
    <row r="27" spans="1:15" ht="14.55" customHeight="1" x14ac:dyDescent="0.3">
      <c r="A27" s="9"/>
      <c r="B27" s="9"/>
      <c r="C27" s="9"/>
      <c r="D27" s="9"/>
      <c r="E27" s="9"/>
      <c r="F27" s="9"/>
      <c r="G27" s="9"/>
      <c r="H27" s="9"/>
      <c r="I27" s="9"/>
      <c r="J27" s="9"/>
      <c r="K27" s="9"/>
      <c r="L27" s="9"/>
      <c r="O27" s="19" t="s">
        <v>84</v>
      </c>
    </row>
    <row r="28" spans="1:15" ht="14.55" customHeight="1" x14ac:dyDescent="0.3">
      <c r="A28" s="9"/>
      <c r="B28" s="9"/>
      <c r="C28" s="9"/>
      <c r="D28" s="9"/>
      <c r="E28" s="9"/>
      <c r="F28" s="9"/>
      <c r="G28" s="9"/>
      <c r="H28" s="9"/>
      <c r="I28" s="9"/>
      <c r="J28" s="9"/>
      <c r="K28" s="9"/>
      <c r="L28" s="9"/>
      <c r="O28" s="18" t="s">
        <v>84</v>
      </c>
    </row>
    <row r="29" spans="1:15" ht="14.55" customHeight="1" x14ac:dyDescent="0.3">
      <c r="A29" s="9"/>
      <c r="B29" s="9"/>
      <c r="C29" s="9"/>
      <c r="D29" s="9"/>
      <c r="E29" s="9"/>
      <c r="F29" s="9"/>
      <c r="G29" s="9"/>
      <c r="H29" s="9"/>
      <c r="I29" s="9"/>
      <c r="J29" s="9"/>
      <c r="K29" s="9"/>
      <c r="L29" s="9"/>
      <c r="O29" s="158">
        <v>1</v>
      </c>
    </row>
    <row r="30" spans="1:15" ht="14.55" customHeight="1" x14ac:dyDescent="0.3">
      <c r="A30" s="9"/>
      <c r="B30" s="9"/>
      <c r="C30" s="9"/>
      <c r="D30" s="9"/>
      <c r="E30" s="9"/>
      <c r="F30" s="9"/>
      <c r="G30" s="9"/>
      <c r="H30" s="9"/>
      <c r="I30" s="9"/>
      <c r="J30" s="9"/>
      <c r="K30" s="9"/>
      <c r="L30" s="9"/>
      <c r="O30" s="147" t="s">
        <v>410</v>
      </c>
    </row>
    <row r="31" spans="1:15" ht="14.55" customHeight="1" x14ac:dyDescent="0.3">
      <c r="O31" s="156" t="s">
        <v>420</v>
      </c>
    </row>
    <row r="32" spans="1:15" ht="14.55" customHeight="1" x14ac:dyDescent="0.3">
      <c r="O32" s="156" t="s">
        <v>421</v>
      </c>
    </row>
    <row r="33" spans="15:15" ht="14.55" customHeight="1" x14ac:dyDescent="0.3">
      <c r="O33" s="156" t="s">
        <v>422</v>
      </c>
    </row>
    <row r="34" spans="15:15" ht="14.55" customHeight="1" x14ac:dyDescent="0.3">
      <c r="O34" s="156" t="s">
        <v>423</v>
      </c>
    </row>
    <row r="35" spans="15:15" ht="14.55" customHeight="1" x14ac:dyDescent="0.3">
      <c r="O35" s="156" t="s">
        <v>424</v>
      </c>
    </row>
    <row r="36" spans="15:15" ht="14.55" customHeight="1" x14ac:dyDescent="0.3">
      <c r="O36" s="156" t="s">
        <v>425</v>
      </c>
    </row>
    <row r="37" spans="15:15" ht="14.55" customHeight="1" x14ac:dyDescent="0.3">
      <c r="O37" s="156" t="s">
        <v>426</v>
      </c>
    </row>
    <row r="38" spans="15:15" ht="14.55" customHeight="1" x14ac:dyDescent="0.3">
      <c r="O38" s="19" t="s">
        <v>84</v>
      </c>
    </row>
    <row r="39" spans="15:15" ht="14.55" customHeight="1" x14ac:dyDescent="0.3">
      <c r="O39" s="19" t="s">
        <v>84</v>
      </c>
    </row>
    <row r="40" spans="15:15" ht="14.55" customHeight="1" x14ac:dyDescent="0.3">
      <c r="O40" s="18" t="s">
        <v>84</v>
      </c>
    </row>
    <row r="41" spans="15:15" ht="14.55" customHeight="1" x14ac:dyDescent="0.3">
      <c r="O41" s="158">
        <v>1</v>
      </c>
    </row>
    <row r="42" spans="15:15" ht="14.55" customHeight="1" x14ac:dyDescent="0.3">
      <c r="O42" s="147" t="s">
        <v>410</v>
      </c>
    </row>
    <row r="43" spans="15:15" ht="14.55" customHeight="1" x14ac:dyDescent="0.3">
      <c r="O43" s="147" t="s">
        <v>411</v>
      </c>
    </row>
    <row r="44" spans="15:15" ht="14.55" customHeight="1" x14ac:dyDescent="0.3">
      <c r="O44" s="156" t="s">
        <v>427</v>
      </c>
    </row>
    <row r="45" spans="15:15" ht="14.55" customHeight="1" x14ac:dyDescent="0.3">
      <c r="O45" s="156" t="s">
        <v>428</v>
      </c>
    </row>
    <row r="46" spans="15:15" ht="14.55" customHeight="1" x14ac:dyDescent="0.3">
      <c r="O46" s="156" t="s">
        <v>429</v>
      </c>
    </row>
    <row r="47" spans="15:15" ht="14.55" customHeight="1" x14ac:dyDescent="0.3">
      <c r="O47" s="156" t="s">
        <v>430</v>
      </c>
    </row>
    <row r="48" spans="15:15" ht="14.55" customHeight="1" x14ac:dyDescent="0.3">
      <c r="O48" s="19" t="s">
        <v>84</v>
      </c>
    </row>
    <row r="49" spans="15:15" ht="14.55" customHeight="1" x14ac:dyDescent="0.3">
      <c r="O49" s="18" t="s">
        <v>84</v>
      </c>
    </row>
    <row r="50" spans="15:15" ht="14.55" customHeight="1" x14ac:dyDescent="0.3">
      <c r="O50" s="158">
        <v>1</v>
      </c>
    </row>
    <row r="51" spans="15:15" ht="14.55" customHeight="1" x14ac:dyDescent="0.3">
      <c r="O51" s="147" t="s">
        <v>410</v>
      </c>
    </row>
    <row r="52" spans="15:15" ht="14.55" customHeight="1" x14ac:dyDescent="0.3">
      <c r="O52" s="147" t="s">
        <v>411</v>
      </c>
    </row>
    <row r="53" spans="15:15" ht="14.55" customHeight="1" x14ac:dyDescent="0.3">
      <c r="O53" s="156" t="s">
        <v>431</v>
      </c>
    </row>
    <row r="54" spans="15:15" ht="14.55" customHeight="1" x14ac:dyDescent="0.3">
      <c r="O54" s="156" t="s">
        <v>432</v>
      </c>
    </row>
    <row r="55" spans="15:15" ht="14.55" customHeight="1" x14ac:dyDescent="0.3">
      <c r="O55" s="156" t="s">
        <v>433</v>
      </c>
    </row>
    <row r="56" spans="15:15" ht="14.55" customHeight="1" x14ac:dyDescent="0.3">
      <c r="O56" s="156" t="s">
        <v>433</v>
      </c>
    </row>
    <row r="57" spans="15:15" ht="14.55" customHeight="1" x14ac:dyDescent="0.3">
      <c r="O57" s="156" t="s">
        <v>434</v>
      </c>
    </row>
    <row r="58" spans="15:15" ht="14.55" customHeight="1" x14ac:dyDescent="0.3">
      <c r="O58" s="156" t="s">
        <v>435</v>
      </c>
    </row>
    <row r="59" spans="15:15" ht="14.55" customHeight="1" x14ac:dyDescent="0.3">
      <c r="O59" s="156" t="s">
        <v>436</v>
      </c>
    </row>
    <row r="60" spans="15:15" ht="14.55" customHeight="1" x14ac:dyDescent="0.3">
      <c r="O60" s="156" t="s">
        <v>437</v>
      </c>
    </row>
    <row r="61" spans="15:15" ht="14.55" customHeight="1" x14ac:dyDescent="0.3">
      <c r="O61" s="156" t="s">
        <v>438</v>
      </c>
    </row>
    <row r="62" spans="15:15" ht="14.55" customHeight="1" x14ac:dyDescent="0.3">
      <c r="O62" s="156" t="s">
        <v>438</v>
      </c>
    </row>
    <row r="63" spans="15:15" ht="14.55" customHeight="1" x14ac:dyDescent="0.3">
      <c r="O63" s="156" t="s">
        <v>439</v>
      </c>
    </row>
    <row r="64" spans="15:15" ht="14.55" customHeight="1" x14ac:dyDescent="0.3">
      <c r="O64" s="156" t="s">
        <v>440</v>
      </c>
    </row>
    <row r="65" spans="15:15" ht="14.55" customHeight="1" x14ac:dyDescent="0.3">
      <c r="O65" s="19" t="s">
        <v>84</v>
      </c>
    </row>
    <row r="66" spans="15:15" ht="14.55" customHeight="1" x14ac:dyDescent="0.3">
      <c r="O66" s="19" t="s">
        <v>84</v>
      </c>
    </row>
    <row r="67" spans="15:15" ht="14.55" customHeight="1" x14ac:dyDescent="0.3">
      <c r="O67" s="19" t="s">
        <v>84</v>
      </c>
    </row>
    <row r="68" spans="15:15" ht="14.55" customHeight="1" x14ac:dyDescent="0.3">
      <c r="O68" s="19" t="s">
        <v>84</v>
      </c>
    </row>
    <row r="69" spans="15:15" ht="14.55" customHeight="1" x14ac:dyDescent="0.3">
      <c r="O69" s="19" t="s">
        <v>84</v>
      </c>
    </row>
    <row r="70" spans="15:15" ht="14.55" customHeight="1" x14ac:dyDescent="0.3">
      <c r="O70" s="19" t="s">
        <v>84</v>
      </c>
    </row>
    <row r="71" spans="15:15" ht="14.55" customHeight="1" x14ac:dyDescent="0.3">
      <c r="O71" s="19" t="s">
        <v>84</v>
      </c>
    </row>
    <row r="72" spans="15:15" ht="14.55" customHeight="1" x14ac:dyDescent="0.3">
      <c r="O72" s="19" t="s">
        <v>84</v>
      </c>
    </row>
    <row r="73" spans="15:15" ht="14.55" customHeight="1" x14ac:dyDescent="0.3">
      <c r="O73" s="19" t="s">
        <v>84</v>
      </c>
    </row>
    <row r="74" spans="15:15" ht="14.55" customHeight="1" x14ac:dyDescent="0.3">
      <c r="O74" s="18" t="s">
        <v>84</v>
      </c>
    </row>
    <row r="75" spans="15:15" ht="14.55" customHeight="1" x14ac:dyDescent="0.3">
      <c r="O75" s="158">
        <v>1</v>
      </c>
    </row>
    <row r="76" spans="15:15" ht="14.55" customHeight="1" x14ac:dyDescent="0.3">
      <c r="O76" s="147" t="s">
        <v>410</v>
      </c>
    </row>
    <row r="77" spans="15:15" ht="14.55" customHeight="1" x14ac:dyDescent="0.3">
      <c r="O77" s="147" t="s">
        <v>411</v>
      </c>
    </row>
    <row r="78" spans="15:15" ht="14.55" customHeight="1" x14ac:dyDescent="0.3">
      <c r="O78" s="19" t="s">
        <v>84</v>
      </c>
    </row>
    <row r="79" spans="15:15" ht="14.55" customHeight="1" x14ac:dyDescent="0.3">
      <c r="O79" s="18" t="s">
        <v>84</v>
      </c>
    </row>
    <row r="80" spans="15:15" ht="14.55" customHeight="1" x14ac:dyDescent="0.3">
      <c r="O80" s="158">
        <v>1</v>
      </c>
    </row>
    <row r="81" spans="15:15" ht="14.55" customHeight="1" x14ac:dyDescent="0.3">
      <c r="O81" s="147" t="s">
        <v>410</v>
      </c>
    </row>
    <row r="82" spans="15:15" ht="14.55" customHeight="1" x14ac:dyDescent="0.3">
      <c r="O82" s="147" t="s">
        <v>411</v>
      </c>
    </row>
    <row r="83" spans="15:15" ht="14.55" customHeight="1" x14ac:dyDescent="0.3">
      <c r="O83" s="156" t="s">
        <v>441</v>
      </c>
    </row>
    <row r="84" spans="15:15" ht="14.55" customHeight="1" x14ac:dyDescent="0.3">
      <c r="O84" s="156" t="s">
        <v>441</v>
      </c>
    </row>
    <row r="85" spans="15:15" ht="14.55" customHeight="1" x14ac:dyDescent="0.3">
      <c r="O85" s="156" t="s">
        <v>442</v>
      </c>
    </row>
    <row r="86" spans="15:15" ht="14.55" customHeight="1" x14ac:dyDescent="0.3">
      <c r="O86" s="156" t="s">
        <v>443</v>
      </c>
    </row>
    <row r="87" spans="15:15" ht="14.55" customHeight="1" x14ac:dyDescent="0.3">
      <c r="O87" s="156" t="s">
        <v>444</v>
      </c>
    </row>
    <row r="88" spans="15:15" ht="14.55" customHeight="1" x14ac:dyDescent="0.3">
      <c r="O88" s="156" t="s">
        <v>445</v>
      </c>
    </row>
    <row r="89" spans="15:15" ht="14.55" customHeight="1" x14ac:dyDescent="0.3">
      <c r="O89" s="156" t="s">
        <v>446</v>
      </c>
    </row>
    <row r="90" spans="15:15" ht="14.55" customHeight="1" x14ac:dyDescent="0.3">
      <c r="O90" s="156" t="s">
        <v>447</v>
      </c>
    </row>
    <row r="91" spans="15:15" ht="14.55" customHeight="1" x14ac:dyDescent="0.3">
      <c r="O91" s="156" t="s">
        <v>448</v>
      </c>
    </row>
    <row r="92" spans="15:15" ht="14.55" customHeight="1" x14ac:dyDescent="0.3">
      <c r="O92" s="18" t="s">
        <v>84</v>
      </c>
    </row>
    <row r="93" spans="15:15" ht="14.55" customHeight="1" x14ac:dyDescent="0.3">
      <c r="O93" s="158">
        <v>1</v>
      </c>
    </row>
    <row r="94" spans="15:15" ht="14.55" customHeight="1" x14ac:dyDescent="0.3">
      <c r="O94" s="147" t="s">
        <v>410</v>
      </c>
    </row>
    <row r="95" spans="15:15" ht="14.55" customHeight="1" x14ac:dyDescent="0.3">
      <c r="O95" s="147" t="s">
        <v>411</v>
      </c>
    </row>
    <row r="96" spans="15:15" ht="14.55" customHeight="1" x14ac:dyDescent="0.3">
      <c r="O96" s="156" t="s">
        <v>449</v>
      </c>
    </row>
    <row r="97" spans="15:15" ht="14.55" customHeight="1" x14ac:dyDescent="0.3">
      <c r="O97" s="156" t="s">
        <v>450</v>
      </c>
    </row>
    <row r="98" spans="15:15" ht="14.55" customHeight="1" x14ac:dyDescent="0.3">
      <c r="O98" s="18" t="s">
        <v>84</v>
      </c>
    </row>
    <row r="99" spans="15:15" ht="14.55" customHeight="1" x14ac:dyDescent="0.3">
      <c r="O99" s="158">
        <v>1</v>
      </c>
    </row>
    <row r="100" spans="15:15" ht="14.55" customHeight="1" x14ac:dyDescent="0.3">
      <c r="O100" s="147" t="s">
        <v>410</v>
      </c>
    </row>
    <row r="101" spans="15:15" ht="14.55" customHeight="1" x14ac:dyDescent="0.3">
      <c r="O101" s="147" t="s">
        <v>411</v>
      </c>
    </row>
    <row r="102" spans="15:15" ht="14.55" customHeight="1" x14ac:dyDescent="0.3">
      <c r="O102" s="156" t="s">
        <v>451</v>
      </c>
    </row>
    <row r="103" spans="15:15" ht="14.55" customHeight="1" x14ac:dyDescent="0.3">
      <c r="O103" s="156" t="s">
        <v>452</v>
      </c>
    </row>
    <row r="104" spans="15:15" ht="14.55" customHeight="1" x14ac:dyDescent="0.3">
      <c r="O104" s="156" t="s">
        <v>453</v>
      </c>
    </row>
    <row r="105" spans="15:15" ht="14.55" customHeight="1" x14ac:dyDescent="0.3">
      <c r="O105" s="156" t="s">
        <v>454</v>
      </c>
    </row>
    <row r="106" spans="15:15" ht="14.55" customHeight="1" x14ac:dyDescent="0.3">
      <c r="O106" s="18" t="s">
        <v>84</v>
      </c>
    </row>
    <row r="107" spans="15:15" ht="14.55" customHeight="1" x14ac:dyDescent="0.3">
      <c r="O107" s="158">
        <v>1</v>
      </c>
    </row>
    <row r="108" spans="15:15" ht="14.55" customHeight="1" x14ac:dyDescent="0.3">
      <c r="O108" s="147" t="s">
        <v>410</v>
      </c>
    </row>
    <row r="109" spans="15:15" ht="14.55" customHeight="1" x14ac:dyDescent="0.3">
      <c r="O109" s="147" t="s">
        <v>411</v>
      </c>
    </row>
    <row r="110" spans="15:15" ht="14.55" customHeight="1" x14ac:dyDescent="0.3">
      <c r="O110" s="160" t="s">
        <v>455</v>
      </c>
    </row>
    <row r="111" spans="15:15" ht="14.55" customHeight="1" x14ac:dyDescent="0.3">
      <c r="O111" s="160" t="s">
        <v>456</v>
      </c>
    </row>
    <row r="112" spans="15:15" ht="14.55" customHeight="1" x14ac:dyDescent="0.3">
      <c r="O112" s="160" t="s">
        <v>457</v>
      </c>
    </row>
    <row r="113" spans="15:15" ht="14.55" customHeight="1" x14ac:dyDescent="0.3">
      <c r="O113" s="160" t="s">
        <v>458</v>
      </c>
    </row>
    <row r="114" spans="15:15" ht="14.55" customHeight="1" x14ac:dyDescent="0.3">
      <c r="O114" s="160" t="s">
        <v>459</v>
      </c>
    </row>
    <row r="115" spans="15:15" ht="14.55" customHeight="1" x14ac:dyDescent="0.3">
      <c r="O115" s="160" t="s">
        <v>460</v>
      </c>
    </row>
    <row r="116" spans="15:15" ht="14.55" customHeight="1" x14ac:dyDescent="0.3">
      <c r="O116" s="160" t="s">
        <v>461</v>
      </c>
    </row>
    <row r="117" spans="15:15" ht="14.55" customHeight="1" x14ac:dyDescent="0.3">
      <c r="O117" s="160" t="s">
        <v>462</v>
      </c>
    </row>
    <row r="118" spans="15:15" ht="14.55" customHeight="1" x14ac:dyDescent="0.3">
      <c r="O118" s="19" t="s">
        <v>84</v>
      </c>
    </row>
    <row r="119" spans="15:15" ht="14.55" customHeight="1" x14ac:dyDescent="0.3">
      <c r="O119" s="19" t="s">
        <v>84</v>
      </c>
    </row>
    <row r="120" spans="15:15" ht="14.55" customHeight="1" x14ac:dyDescent="0.3">
      <c r="O120" s="19" t="s">
        <v>84</v>
      </c>
    </row>
    <row r="121" spans="15:15" ht="14.55" customHeight="1" x14ac:dyDescent="0.3">
      <c r="O121" s="19" t="s">
        <v>84</v>
      </c>
    </row>
    <row r="122" spans="15:15" ht="14.55" customHeight="1" x14ac:dyDescent="0.3">
      <c r="O122" s="19" t="s">
        <v>84</v>
      </c>
    </row>
    <row r="123" spans="15:15" ht="14.55" customHeight="1" x14ac:dyDescent="0.3">
      <c r="O123" s="18"/>
    </row>
    <row r="124" spans="15:15" ht="14.55" customHeight="1" x14ac:dyDescent="0.3">
      <c r="O124" s="158">
        <v>1</v>
      </c>
    </row>
    <row r="125" spans="15:15" ht="14.55" customHeight="1" x14ac:dyDescent="0.3">
      <c r="O125" s="147" t="s">
        <v>410</v>
      </c>
    </row>
    <row r="126" spans="15:15" ht="14.55" customHeight="1" x14ac:dyDescent="0.3">
      <c r="O126" s="147" t="s">
        <v>411</v>
      </c>
    </row>
    <row r="127" spans="15:15" ht="14.55" customHeight="1" x14ac:dyDescent="0.3">
      <c r="O127" s="156" t="s">
        <v>463</v>
      </c>
    </row>
    <row r="128" spans="15:15" ht="14.55" customHeight="1" x14ac:dyDescent="0.3">
      <c r="O128" s="156" t="s">
        <v>464</v>
      </c>
    </row>
    <row r="129" spans="15:15" ht="14.55" customHeight="1" x14ac:dyDescent="0.3">
      <c r="O129" s="156" t="s">
        <v>465</v>
      </c>
    </row>
    <row r="130" spans="15:15" ht="14.55" customHeight="1" x14ac:dyDescent="0.3">
      <c r="O130" s="156" t="s">
        <v>466</v>
      </c>
    </row>
    <row r="131" spans="15:15" ht="14.55" customHeight="1" x14ac:dyDescent="0.3">
      <c r="O131" s="156" t="s">
        <v>467</v>
      </c>
    </row>
    <row r="132" spans="15:15" ht="14.55" customHeight="1" x14ac:dyDescent="0.3">
      <c r="O132" s="156" t="s">
        <v>468</v>
      </c>
    </row>
    <row r="133" spans="15:15" ht="14.55" customHeight="1" x14ac:dyDescent="0.3">
      <c r="O133" s="156" t="s">
        <v>469</v>
      </c>
    </row>
    <row r="134" spans="15:15" ht="14.55" customHeight="1" x14ac:dyDescent="0.3">
      <c r="O134" s="156" t="s">
        <v>470</v>
      </c>
    </row>
    <row r="135" spans="15:15" ht="14.55" customHeight="1" x14ac:dyDescent="0.3">
      <c r="O135" s="19" t="s">
        <v>84</v>
      </c>
    </row>
    <row r="136" spans="15:15" ht="14.55" customHeight="1" x14ac:dyDescent="0.3">
      <c r="O136" s="19" t="s">
        <v>84</v>
      </c>
    </row>
    <row r="137" spans="15:15" ht="14.55" customHeight="1" x14ac:dyDescent="0.3">
      <c r="O137" s="18" t="s">
        <v>84</v>
      </c>
    </row>
    <row r="138" spans="15:15" ht="14.55" customHeight="1" x14ac:dyDescent="0.3">
      <c r="O138" s="158">
        <v>1</v>
      </c>
    </row>
    <row r="139" spans="15:15" ht="14.55" customHeight="1" x14ac:dyDescent="0.3">
      <c r="O139" s="147" t="s">
        <v>410</v>
      </c>
    </row>
    <row r="140" spans="15:15" ht="14.55" customHeight="1" x14ac:dyDescent="0.3">
      <c r="O140" s="147" t="s">
        <v>411</v>
      </c>
    </row>
    <row r="141" spans="15:15" ht="14.55" customHeight="1" x14ac:dyDescent="0.3">
      <c r="O141" s="156" t="s">
        <v>471</v>
      </c>
    </row>
    <row r="142" spans="15:15" ht="14.55" customHeight="1" x14ac:dyDescent="0.3">
      <c r="O142" s="156" t="s">
        <v>472</v>
      </c>
    </row>
    <row r="143" spans="15:15" ht="14.55" customHeight="1" x14ac:dyDescent="0.3">
      <c r="O143" s="156" t="s">
        <v>473</v>
      </c>
    </row>
    <row r="144" spans="15:15" ht="14.55" customHeight="1" x14ac:dyDescent="0.3">
      <c r="O144" s="156" t="s">
        <v>474</v>
      </c>
    </row>
    <row r="145" spans="15:15" ht="14.55" customHeight="1" x14ac:dyDescent="0.3">
      <c r="O145" s="156" t="s">
        <v>475</v>
      </c>
    </row>
    <row r="146" spans="15:15" ht="14.55" customHeight="1" x14ac:dyDescent="0.3">
      <c r="O146" s="156" t="s">
        <v>476</v>
      </c>
    </row>
    <row r="147" spans="15:15" ht="14.55" customHeight="1" x14ac:dyDescent="0.3">
      <c r="O147" s="156" t="s">
        <v>477</v>
      </c>
    </row>
    <row r="148" spans="15:15" ht="14.55" customHeight="1" x14ac:dyDescent="0.3">
      <c r="O148" s="156" t="s">
        <v>478</v>
      </c>
    </row>
    <row r="149" spans="15:15" ht="14.55" customHeight="1" x14ac:dyDescent="0.3">
      <c r="O149" s="156" t="s">
        <v>479</v>
      </c>
    </row>
    <row r="150" spans="15:15" ht="14.55" customHeight="1" x14ac:dyDescent="0.3">
      <c r="O150" s="156" t="s">
        <v>480</v>
      </c>
    </row>
    <row r="151" spans="15:15" ht="14.55" customHeight="1" x14ac:dyDescent="0.3">
      <c r="O151" s="19" t="s">
        <v>84</v>
      </c>
    </row>
    <row r="152" spans="15:15" ht="14.55" customHeight="1" x14ac:dyDescent="0.3">
      <c r="O152" s="19" t="s">
        <v>84</v>
      </c>
    </row>
    <row r="153" spans="15:15" ht="14.55" customHeight="1" x14ac:dyDescent="0.3">
      <c r="O153" s="19" t="s">
        <v>84</v>
      </c>
    </row>
    <row r="154" spans="15:15" ht="14.55" customHeight="1" x14ac:dyDescent="0.3">
      <c r="O154" s="19" t="s">
        <v>84</v>
      </c>
    </row>
    <row r="155" spans="15:15" ht="14.55" customHeight="1" x14ac:dyDescent="0.3">
      <c r="O155" s="18" t="s">
        <v>84</v>
      </c>
    </row>
    <row r="156" spans="15:15" ht="14.55" customHeight="1" x14ac:dyDescent="0.3">
      <c r="O156" s="158">
        <v>1</v>
      </c>
    </row>
    <row r="157" spans="15:15" ht="14.55" customHeight="1" x14ac:dyDescent="0.3">
      <c r="O157" s="147" t="s">
        <v>410</v>
      </c>
    </row>
    <row r="158" spans="15:15" ht="14.55" customHeight="1" x14ac:dyDescent="0.3">
      <c r="O158" s="147" t="s">
        <v>411</v>
      </c>
    </row>
    <row r="159" spans="15:15" ht="14.55" customHeight="1" x14ac:dyDescent="0.3">
      <c r="O159" s="156" t="s">
        <v>481</v>
      </c>
    </row>
    <row r="160" spans="15:15" ht="14.55" customHeight="1" x14ac:dyDescent="0.3">
      <c r="O160" s="156" t="s">
        <v>482</v>
      </c>
    </row>
    <row r="161" spans="15:15" ht="14.55" customHeight="1" x14ac:dyDescent="0.3">
      <c r="O161" s="156" t="s">
        <v>483</v>
      </c>
    </row>
    <row r="162" spans="15:15" ht="14.55" customHeight="1" x14ac:dyDescent="0.3">
      <c r="O162" s="156" t="s">
        <v>484</v>
      </c>
    </row>
    <row r="163" spans="15:15" ht="14.55" customHeight="1" x14ac:dyDescent="0.3">
      <c r="O163" s="156" t="s">
        <v>485</v>
      </c>
    </row>
    <row r="164" spans="15:15" ht="14.55" customHeight="1" x14ac:dyDescent="0.3">
      <c r="O164" s="156" t="s">
        <v>486</v>
      </c>
    </row>
    <row r="165" spans="15:15" ht="14.55" customHeight="1" x14ac:dyDescent="0.3">
      <c r="O165" s="156" t="s">
        <v>487</v>
      </c>
    </row>
    <row r="166" spans="15:15" ht="14.55" customHeight="1" x14ac:dyDescent="0.3">
      <c r="O166" s="156" t="s">
        <v>488</v>
      </c>
    </row>
    <row r="167" spans="15:15" ht="14.55" customHeight="1" x14ac:dyDescent="0.3">
      <c r="O167" s="156" t="s">
        <v>489</v>
      </c>
    </row>
    <row r="168" spans="15:15" ht="14.55" customHeight="1" x14ac:dyDescent="0.3">
      <c r="O168" s="156" t="s">
        <v>490</v>
      </c>
    </row>
    <row r="169" spans="15:15" ht="14.55" customHeight="1" x14ac:dyDescent="0.3">
      <c r="O169" s="156" t="s">
        <v>491</v>
      </c>
    </row>
    <row r="170" spans="15:15" ht="14.55" customHeight="1" x14ac:dyDescent="0.3">
      <c r="O170" s="156" t="s">
        <v>492</v>
      </c>
    </row>
    <row r="171" spans="15:15" ht="14.55" customHeight="1" x14ac:dyDescent="0.3">
      <c r="O171" s="156" t="s">
        <v>493</v>
      </c>
    </row>
    <row r="172" spans="15:15" ht="14.55" customHeight="1" x14ac:dyDescent="0.3">
      <c r="O172" s="156" t="s">
        <v>494</v>
      </c>
    </row>
    <row r="173" spans="15:15" ht="14.55" customHeight="1" x14ac:dyDescent="0.3">
      <c r="O173" s="156" t="s">
        <v>495</v>
      </c>
    </row>
    <row r="174" spans="15:15" ht="14.55" customHeight="1" x14ac:dyDescent="0.3">
      <c r="O174" s="156" t="s">
        <v>496</v>
      </c>
    </row>
    <row r="175" spans="15:15" ht="14.55" customHeight="1" x14ac:dyDescent="0.3">
      <c r="O175" s="156" t="s">
        <v>497</v>
      </c>
    </row>
    <row r="176" spans="15:15" ht="14.55" customHeight="1" x14ac:dyDescent="0.3">
      <c r="O176" s="156" t="s">
        <v>498</v>
      </c>
    </row>
    <row r="177" spans="8:15" ht="14.55" customHeight="1" x14ac:dyDescent="0.3">
      <c r="O177" s="156" t="s">
        <v>499</v>
      </c>
    </row>
    <row r="178" spans="8:15" ht="14.55" customHeight="1" x14ac:dyDescent="0.3">
      <c r="O178" s="19" t="s">
        <v>84</v>
      </c>
    </row>
    <row r="179" spans="8:15" ht="14.55" customHeight="1" x14ac:dyDescent="0.3">
      <c r="O179" s="19" t="s">
        <v>84</v>
      </c>
    </row>
    <row r="180" spans="8:15" ht="14.55" customHeight="1" x14ac:dyDescent="0.3">
      <c r="O180" s="19" t="s">
        <v>84</v>
      </c>
    </row>
    <row r="181" spans="8:15" ht="14.55" customHeight="1" x14ac:dyDescent="0.3">
      <c r="O181" s="18" t="s">
        <v>84</v>
      </c>
    </row>
    <row r="182" spans="8:15" ht="14.55" customHeight="1" x14ac:dyDescent="0.3">
      <c r="O182" s="161"/>
    </row>
    <row r="183" spans="8:15" ht="14.55" customHeight="1" x14ac:dyDescent="0.3">
      <c r="O183" s="158">
        <v>1</v>
      </c>
    </row>
    <row r="184" spans="8:15" ht="14.55" customHeight="1" x14ac:dyDescent="0.3">
      <c r="H184" s="162"/>
      <c r="I184" s="162"/>
      <c r="J184" s="162"/>
      <c r="K184" s="162"/>
      <c r="L184" s="42"/>
      <c r="M184" s="162"/>
      <c r="N184" s="162"/>
      <c r="O184" s="147" t="s">
        <v>410</v>
      </c>
    </row>
    <row r="185" spans="8:15" ht="14.55" customHeight="1" x14ac:dyDescent="0.3">
      <c r="O185" s="147" t="s">
        <v>411</v>
      </c>
    </row>
    <row r="186" spans="8:15" ht="14.55" customHeight="1" x14ac:dyDescent="0.3">
      <c r="O186" s="156" t="s">
        <v>500</v>
      </c>
    </row>
    <row r="187" spans="8:15" ht="14.55" customHeight="1" x14ac:dyDescent="0.3">
      <c r="O187" s="156" t="s">
        <v>501</v>
      </c>
    </row>
    <row r="188" spans="8:15" ht="14.55" customHeight="1" x14ac:dyDescent="0.3">
      <c r="O188" s="156" t="s">
        <v>502</v>
      </c>
    </row>
    <row r="189" spans="8:15" ht="14.55" customHeight="1" x14ac:dyDescent="0.3">
      <c r="O189" s="156" t="s">
        <v>503</v>
      </c>
    </row>
    <row r="190" spans="8:15" ht="14.55" customHeight="1" x14ac:dyDescent="0.3">
      <c r="O190" s="156" t="s">
        <v>504</v>
      </c>
    </row>
    <row r="191" spans="8:15" ht="14.55" hidden="1" customHeight="1" x14ac:dyDescent="0.3">
      <c r="O191" s="156" t="s">
        <v>505</v>
      </c>
    </row>
    <row r="192" spans="8:15" ht="14.55" hidden="1" customHeight="1" x14ac:dyDescent="0.3">
      <c r="O192" s="156" t="s">
        <v>506</v>
      </c>
    </row>
    <row r="193" spans="15:15" ht="14.55" hidden="1" customHeight="1" x14ac:dyDescent="0.3">
      <c r="O193" s="156" t="s">
        <v>507</v>
      </c>
    </row>
    <row r="194" spans="15:15" ht="14.55" hidden="1" customHeight="1" x14ac:dyDescent="0.3">
      <c r="O194" s="156" t="s">
        <v>508</v>
      </c>
    </row>
    <row r="195" spans="15:15" ht="14.55" hidden="1" customHeight="1" x14ac:dyDescent="0.3">
      <c r="O195" s="156" t="s">
        <v>509</v>
      </c>
    </row>
    <row r="196" spans="15:15" ht="14.55" hidden="1" customHeight="1" x14ac:dyDescent="0.3">
      <c r="O196" s="19" t="s">
        <v>84</v>
      </c>
    </row>
    <row r="197" spans="15:15" ht="14.55" hidden="1" customHeight="1" x14ac:dyDescent="0.3">
      <c r="O197" s="18" t="s">
        <v>84</v>
      </c>
    </row>
    <row r="198" spans="15:15" ht="14.55" hidden="1" customHeight="1" x14ac:dyDescent="0.3">
      <c r="O198" s="161"/>
    </row>
    <row r="199" spans="15:15" ht="14.55" hidden="1" customHeight="1" x14ac:dyDescent="0.3">
      <c r="O199" s="158">
        <v>1</v>
      </c>
    </row>
    <row r="200" spans="15:15" ht="14.55" hidden="1" customHeight="1" x14ac:dyDescent="0.3">
      <c r="O200" s="147" t="s">
        <v>410</v>
      </c>
    </row>
    <row r="201" spans="15:15" ht="14.55" hidden="1" customHeight="1" x14ac:dyDescent="0.3">
      <c r="O201" s="147" t="s">
        <v>411</v>
      </c>
    </row>
    <row r="202" spans="15:15" ht="14.55" hidden="1" customHeight="1" x14ac:dyDescent="0.3">
      <c r="O202" s="156" t="s">
        <v>510</v>
      </c>
    </row>
    <row r="203" spans="15:15" ht="14.55" hidden="1" customHeight="1" x14ac:dyDescent="0.3">
      <c r="O203" s="156" t="s">
        <v>511</v>
      </c>
    </row>
    <row r="204" spans="15:15" ht="14.55" hidden="1" customHeight="1" x14ac:dyDescent="0.3">
      <c r="O204" s="156" t="s">
        <v>512</v>
      </c>
    </row>
    <row r="205" spans="15:15" ht="14.55" hidden="1" customHeight="1" x14ac:dyDescent="0.3">
      <c r="O205" s="156" t="s">
        <v>513</v>
      </c>
    </row>
    <row r="206" spans="15:15" ht="14.55" hidden="1" customHeight="1" x14ac:dyDescent="0.3">
      <c r="O206" s="19" t="s">
        <v>84</v>
      </c>
    </row>
    <row r="207" spans="15:15" ht="14.55" hidden="1" customHeight="1" x14ac:dyDescent="0.3">
      <c r="O207" s="19" t="s">
        <v>84</v>
      </c>
    </row>
    <row r="208" spans="15:15" ht="14.55" hidden="1" customHeight="1" x14ac:dyDescent="0.3">
      <c r="O208" s="18" t="s">
        <v>84</v>
      </c>
    </row>
    <row r="209" spans="15:15" ht="14.55" hidden="1" customHeight="1" x14ac:dyDescent="0.3">
      <c r="O209" s="158">
        <v>1</v>
      </c>
    </row>
    <row r="210" spans="15:15" ht="14.55" hidden="1" customHeight="1" x14ac:dyDescent="0.3">
      <c r="O210" s="147" t="s">
        <v>410</v>
      </c>
    </row>
    <row r="211" spans="15:15" ht="14.55" hidden="1" customHeight="1" x14ac:dyDescent="0.3">
      <c r="O211" s="147" t="s">
        <v>411</v>
      </c>
    </row>
    <row r="212" spans="15:15" ht="14.55" hidden="1" customHeight="1" x14ac:dyDescent="0.3">
      <c r="O212" s="156" t="s">
        <v>514</v>
      </c>
    </row>
    <row r="213" spans="15:15" ht="14.55" hidden="1" customHeight="1" x14ac:dyDescent="0.3">
      <c r="O213" s="156" t="s">
        <v>515</v>
      </c>
    </row>
    <row r="214" spans="15:15" ht="14.55" hidden="1" customHeight="1" x14ac:dyDescent="0.3">
      <c r="O214" s="156" t="s">
        <v>516</v>
      </c>
    </row>
    <row r="215" spans="15:15" ht="14.55" hidden="1" customHeight="1" x14ac:dyDescent="0.3">
      <c r="O215" s="156" t="s">
        <v>517</v>
      </c>
    </row>
    <row r="216" spans="15:15" ht="14.55" hidden="1" customHeight="1" x14ac:dyDescent="0.3">
      <c r="O216" s="156" t="s">
        <v>518</v>
      </c>
    </row>
    <row r="217" spans="15:15" ht="14.55" hidden="1" customHeight="1" x14ac:dyDescent="0.3">
      <c r="O217" s="156" t="s">
        <v>519</v>
      </c>
    </row>
    <row r="218" spans="15:15" ht="14.55" hidden="1" customHeight="1" x14ac:dyDescent="0.3">
      <c r="O218" s="19" t="s">
        <v>84</v>
      </c>
    </row>
    <row r="219" spans="15:15" ht="14.55" hidden="1" customHeight="1" x14ac:dyDescent="0.3">
      <c r="O219" s="19" t="s">
        <v>84</v>
      </c>
    </row>
    <row r="220" spans="15:15" ht="14.55" hidden="1" customHeight="1" x14ac:dyDescent="0.3">
      <c r="O220" s="19" t="s">
        <v>84</v>
      </c>
    </row>
    <row r="221" spans="15:15" ht="14.55" customHeight="1" x14ac:dyDescent="0.3">
      <c r="O221" s="19" t="s">
        <v>84</v>
      </c>
    </row>
    <row r="222" spans="15:15" ht="14.55" customHeight="1" x14ac:dyDescent="0.3">
      <c r="O222" s="163" t="s">
        <v>520</v>
      </c>
    </row>
    <row r="223" spans="15:15" ht="14.55" customHeight="1" x14ac:dyDescent="0.3">
      <c r="O223" s="18" t="s">
        <v>84</v>
      </c>
    </row>
    <row r="224" spans="15:15" ht="14.55" customHeight="1" x14ac:dyDescent="0.3"/>
    <row r="225" ht="14.55" customHeight="1" x14ac:dyDescent="0.3"/>
    <row r="226" ht="14.55" customHeight="1" x14ac:dyDescent="0.3"/>
  </sheetData>
  <hyperlinks>
    <hyperlink ref="O222" r:id="rId1" xr:uid="{89C4E2EE-0CE8-4828-B68B-64B2EF3A766A}"/>
    <hyperlink ref="O205" r:id="rId2" xr:uid="{F309747E-BA07-4651-8577-ADE7BA7AE45A}"/>
    <hyperlink ref="O202" r:id="rId3" xr:uid="{E6888061-EAFC-4A18-90DE-70620C7DF684}"/>
    <hyperlink ref="O204" r:id="rId4" xr:uid="{2B5333E4-B4A8-4FA5-9680-BD3461EFA7BB}"/>
    <hyperlink ref="O203" r:id="rId5" xr:uid="{3EEFFE84-039D-4D16-9038-B942A522E535}"/>
    <hyperlink ref="O212" r:id="rId6" xr:uid="{8152410D-3843-4136-B2E0-150F53755309}"/>
    <hyperlink ref="O217" r:id="rId7" xr:uid="{69B98181-90CE-4E86-B3D7-25770CBB924F}"/>
    <hyperlink ref="O216" r:id="rId8" xr:uid="{A5234636-BBD5-4835-A64B-22AF92925E89}"/>
    <hyperlink ref="O215" r:id="rId9" xr:uid="{E06AB0E5-FDCF-46FD-B17F-047B24D87353}"/>
    <hyperlink ref="O214" r:id="rId10" xr:uid="{F4C8E16C-000F-49C5-B651-F2865A2A432F}"/>
    <hyperlink ref="O213" r:id="rId11" xr:uid="{1A71A90A-3F8A-42C2-BBDF-39831DBF38BD}"/>
    <hyperlink ref="O177" r:id="rId12" xr:uid="{E5BA3B08-1D6C-4933-8304-0CDCA9145464}"/>
    <hyperlink ref="O169" r:id="rId13" xr:uid="{FA3EEB83-F1B8-498F-A4A0-1B017CFF36FE}"/>
    <hyperlink ref="O164" r:id="rId14" xr:uid="{7F21C479-28A6-4A2B-BCD5-A39315F31F44}"/>
    <hyperlink ref="O193" r:id="rId15" xr:uid="{59523535-C7B7-43E4-BA2C-23859456E98A}"/>
    <hyperlink ref="O192" r:id="rId16" xr:uid="{93A5CDC5-E6D3-4050-B7A2-2DCA972EA757}"/>
    <hyperlink ref="O191" r:id="rId17" xr:uid="{38D6FA1E-4D2A-4F58-B00E-EC5E7CB2E9BA}"/>
    <hyperlink ref="O190" r:id="rId18" xr:uid="{847FFCE9-C33A-4D5D-A167-48151847D537}"/>
    <hyperlink ref="O189" r:id="rId19" xr:uid="{EA91DA60-35C1-4F04-B0A8-A61C9E10240F}"/>
    <hyperlink ref="O188" r:id="rId20" display="Acesse a tese da MRV" xr:uid="{B75A3116-E9CC-45F0-89C7-447861F58C50}"/>
    <hyperlink ref="O186" r:id="rId21" xr:uid="{E7096DF6-914A-4A07-9937-A53447F9E679}"/>
    <hyperlink ref="O187" r:id="rId22" xr:uid="{25A9B5F0-B007-4173-8539-BFF55884799F}"/>
    <hyperlink ref="O194" r:id="rId23" xr:uid="{C781FC26-989E-455C-BD58-DC6496F2B773}"/>
    <hyperlink ref="O195" r:id="rId24" xr:uid="{347BE782-EBB8-41DA-A4BD-FAFE456F04E0}"/>
    <hyperlink ref="O165" r:id="rId25" xr:uid="{D145EAE5-6420-4D2F-87FB-C6C34CC6395E}"/>
    <hyperlink ref="O173" r:id="rId26" xr:uid="{BC40E909-1163-4896-9F2C-3E0EE6609977}"/>
    <hyperlink ref="O176" r:id="rId27" xr:uid="{E33855DC-62A1-4017-982E-4500D28A9B85}"/>
    <hyperlink ref="O175" r:id="rId28" xr:uid="{CC3CDBAD-CC5C-44B4-AD4E-A6B0AE09A6B9}"/>
    <hyperlink ref="O163" r:id="rId29" xr:uid="{C0535574-C117-4F85-B624-01E09D08E752}"/>
    <hyperlink ref="O174" r:id="rId30" xr:uid="{3235A616-79EE-450D-887F-BA4319EE0395}"/>
    <hyperlink ref="O168" r:id="rId31" xr:uid="{79F015CA-17D0-4553-811E-F81B8ED024E3}"/>
    <hyperlink ref="O167" r:id="rId32" xr:uid="{E977F73D-FCFD-43D7-80CD-0009F5FC50EE}"/>
    <hyperlink ref="O172" r:id="rId33" xr:uid="{1A9EBD51-43CB-4044-A378-04C633704E2F}"/>
    <hyperlink ref="O171" r:id="rId34" xr:uid="{5003A2C5-6023-431F-A576-82A809CAE25B}"/>
    <hyperlink ref="O170" r:id="rId35" xr:uid="{8625E28F-87F3-4D65-B1A0-928F4FD764E5}"/>
    <hyperlink ref="O166" r:id="rId36" xr:uid="{E8B5CD49-AADE-4F3F-8A7C-6A0930F4D489}"/>
    <hyperlink ref="O162" r:id="rId37" xr:uid="{E267140C-12B4-4DFF-83BB-A2D508FE0A69}"/>
    <hyperlink ref="O161" r:id="rId38" xr:uid="{82076F19-469A-44AB-ACA2-EDBFADCC4588}"/>
    <hyperlink ref="O160" r:id="rId39" display="Acesse a tese de B2W" xr:uid="{61E9FBBC-C3C3-4D8E-83FC-C9B14A3102D6}"/>
    <hyperlink ref="O159" r:id="rId40" xr:uid="{596F5F50-856C-4D9A-AD32-876DF8E1E16A}"/>
    <hyperlink ref="O150" r:id="rId41" xr:uid="{D30AA90D-7A9C-4FB6-BE18-3F8B73ADFAA0}"/>
    <hyperlink ref="O149" r:id="rId42" xr:uid="{AD0FD0E9-5CEB-455B-91C7-FE2D9F7B404E}"/>
    <hyperlink ref="O117" r:id="rId43" xr:uid="{F55B0446-0A61-463E-A83A-263E23CE71D3}"/>
    <hyperlink ref="O133" r:id="rId44" xr:uid="{13D7BE4F-14CC-4140-A392-CE8441EE39C2}"/>
    <hyperlink ref="O134" r:id="rId45" xr:uid="{756A255B-6B87-45F0-B9C8-59F5D1F10E15}"/>
    <hyperlink ref="O129" r:id="rId46" xr:uid="{B8636DCA-2F69-485B-9D99-6F2AB71E78BB}"/>
    <hyperlink ref="O132" r:id="rId47" xr:uid="{CD7861D3-044F-4626-A9E4-2371C7CF6A02}"/>
    <hyperlink ref="O145" r:id="rId48" xr:uid="{58AAB322-8831-4A9A-90EF-C0D0885D1724}"/>
    <hyperlink ref="O144" r:id="rId49" xr:uid="{45646684-6AD7-4832-8ADC-C40AF440D165}"/>
    <hyperlink ref="O143" r:id="rId50" xr:uid="{3F455760-DDE4-4F19-8295-A013F1F82481}"/>
    <hyperlink ref="O142" r:id="rId51" xr:uid="{29E6A247-0343-4FE8-8BDB-7701243C7082}"/>
    <hyperlink ref="O141" r:id="rId52" xr:uid="{4EFC0239-ADF0-45EB-886F-AAEB149AF046}"/>
    <hyperlink ref="O131" r:id="rId53" xr:uid="{88D94413-5BC7-456E-80AB-36196D60CD13}"/>
    <hyperlink ref="O128" r:id="rId54" xr:uid="{23665237-E74D-4459-B093-071861222A71}"/>
    <hyperlink ref="O130" r:id="rId55" xr:uid="{A2338F00-8F65-41A3-A362-9096B269E7AE}"/>
    <hyperlink ref="O148" r:id="rId56" xr:uid="{E7B7A09B-3C72-432E-BF09-E1340FFFE4FE}"/>
    <hyperlink ref="O147" r:id="rId57" xr:uid="{12633828-59B7-4771-9DAC-756FA292E561}"/>
    <hyperlink ref="O146" r:id="rId58" xr:uid="{390BCFC8-1DCB-43AA-8AE6-1AFA2974155B}"/>
    <hyperlink ref="O127" r:id="rId59" xr:uid="{54E1B841-81FA-4647-8F88-731B1E8C6662}"/>
    <hyperlink ref="O116" r:id="rId60" xr:uid="{DF54752C-A2A7-4D88-912E-D044A4412295}"/>
    <hyperlink ref="O115" r:id="rId61" xr:uid="{42A82EB7-396A-4486-8704-053A70DD6427}"/>
    <hyperlink ref="O114" r:id="rId62" xr:uid="{F56FB716-1258-4BD3-9076-14478AABDBB8}"/>
    <hyperlink ref="O113" r:id="rId63" xr:uid="{CDF54864-B7E5-4CE8-A0F0-F6696367A9F6}"/>
    <hyperlink ref="O112" r:id="rId64" xr:uid="{0EC7958B-BA0E-4366-9A08-50F5B7527611}"/>
    <hyperlink ref="O112:O114" r:id="rId65" display="Acesse a tese de GNDI" xr:uid="{3DBB6D8F-4740-4FFE-89EC-DB28515DD796}"/>
    <hyperlink ref="O111" r:id="rId66" xr:uid="{2C0B1091-2D14-465D-ADDD-617FBACA3C00}"/>
    <hyperlink ref="O97" r:id="rId67" xr:uid="{6761C020-F4D7-4C82-BEAF-E111C766EC85}"/>
    <hyperlink ref="O96" r:id="rId68" xr:uid="{0ED00118-E7BA-44FA-8145-89E031BE3807}"/>
    <hyperlink ref="O102:O104" r:id="rId69" display="Acesse a tese da Ultrapar" xr:uid="{B62128FA-5781-4D65-84CF-5ED09613D6B7}"/>
    <hyperlink ref="O102" r:id="rId70" xr:uid="{D50629FD-1180-4136-A41C-CAE57E137049}"/>
    <hyperlink ref="O103" r:id="rId71" xr:uid="{B164ED65-A2B4-4B50-8C15-6F5181301032}"/>
    <hyperlink ref="O104" r:id="rId72" xr:uid="{2447546F-9B24-493E-921E-02EF28A23235}"/>
    <hyperlink ref="O110" r:id="rId73" xr:uid="{CD8A37E0-F5A1-4437-AFB8-AE7D75261294}"/>
    <hyperlink ref="O89" r:id="rId74" xr:uid="{BD1CEB2C-50E0-40EE-96F0-BE2A5CEAEBBC}"/>
    <hyperlink ref="O90" r:id="rId75" xr:uid="{BB68F5FD-621B-46C2-B5BF-3AEF81DC180C}"/>
    <hyperlink ref="O88" r:id="rId76" xr:uid="{AFF45053-9FD9-4AD1-9E0F-5543152B9ACB}"/>
    <hyperlink ref="O91" r:id="rId77" xr:uid="{5D3607B4-2C17-4835-811E-B5FAB5E8F52E}"/>
    <hyperlink ref="O85" r:id="rId78" display="Acesse da tese da CSN" xr:uid="{E686775B-C8A6-4BAE-85E1-035DE79F4B05}"/>
    <hyperlink ref="O86" r:id="rId79" xr:uid="{46F1A22C-C02F-485A-B2C8-535A0EC5DEB1}"/>
    <hyperlink ref="O87" r:id="rId80" xr:uid="{5838D3D6-7E6A-4DB0-8115-8DFE167B624B}"/>
    <hyperlink ref="O83" r:id="rId81" xr:uid="{71B7CCF9-6FB4-4952-93DB-9BB83BB50638}"/>
    <hyperlink ref="O84" r:id="rId82" xr:uid="{7C44E3DD-4368-4878-9830-6D1139DB8520}"/>
    <hyperlink ref="O64" r:id="rId83" display="Acesse a tese da Ultrapar" xr:uid="{F82A009F-4B14-4B48-8850-CE38D2B126C3}"/>
    <hyperlink ref="O53" r:id="rId84" xr:uid="{610A407D-1D89-449D-AF1C-D358EB747C0C}"/>
    <hyperlink ref="O54" r:id="rId85" xr:uid="{A0072F2E-1386-4E23-B5A9-81825F6FD1A8}"/>
    <hyperlink ref="O55" r:id="rId86" xr:uid="{D3B6F396-0A9E-40E3-AB3C-682DAAF6C24C}"/>
    <hyperlink ref="O57" r:id="rId87" xr:uid="{465ECB33-63FD-4F43-A177-8FB550988249}"/>
    <hyperlink ref="O58" r:id="rId88" xr:uid="{4F5CF79E-008F-4EC3-A113-4B6D9031E167}"/>
    <hyperlink ref="O59" r:id="rId89" xr:uid="{61799945-2B10-4155-B63A-5B23740D8066}"/>
    <hyperlink ref="O60" r:id="rId90" xr:uid="{A7E05F28-3454-41DB-9653-FC3993478345}"/>
    <hyperlink ref="O61" r:id="rId91" xr:uid="{7351F154-A03C-49F3-8034-30D22C320DB8}"/>
    <hyperlink ref="O63" r:id="rId92" xr:uid="{E525D3CA-6BB9-4DA3-A360-26C5C0F05A58}"/>
    <hyperlink ref="O56" r:id="rId93" xr:uid="{1CC4A183-90C0-436B-B645-8C556C2D196F}"/>
    <hyperlink ref="O62" r:id="rId94" xr:uid="{AB8799E5-81BB-4D65-9BA9-83BCE5588E53}"/>
    <hyperlink ref="O47" r:id="rId95" xr:uid="{904AE5D6-54AF-44B5-8075-1C17C3B839FF}"/>
    <hyperlink ref="O46" r:id="rId96" xr:uid="{10CF3DD4-7548-490D-99B3-3B8962B771EA}"/>
    <hyperlink ref="O45" r:id="rId97" xr:uid="{BA977673-5492-4168-A9E9-4372AFCBF80D}"/>
    <hyperlink ref="O45:O47" r:id="rId98" display="Acesse a tese da Ânima" xr:uid="{6109B047-A975-48B5-B74C-AF651A080799}"/>
    <hyperlink ref="O44" r:id="rId99" xr:uid="{344728C7-46B9-4E74-A85D-BFBEE0EDA410}"/>
    <hyperlink ref="O6" r:id="rId100" xr:uid="{DDB519F4-17E6-4CCF-866A-0DC3DA363478}"/>
    <hyperlink ref="O8" r:id="rId101" xr:uid="{AA32494E-54C2-4D7A-B2D0-5C59C5099104}"/>
    <hyperlink ref="O7" r:id="rId102" xr:uid="{4B7A30D5-2C09-42B2-9621-D435ACB18322}"/>
    <hyperlink ref="O10" r:id="rId103" xr:uid="{BC0D8921-33F3-418E-AA0D-365D2F62128E}"/>
    <hyperlink ref="O9" r:id="rId104" xr:uid="{18DC6C42-40B5-470B-BCFE-487295FEFD72}"/>
    <hyperlink ref="O11" r:id="rId105" xr:uid="{C3F801BB-8B67-49CB-B567-B06A3451C3F1}"/>
    <hyperlink ref="O19" r:id="rId106" xr:uid="{9CCFB26B-57C7-43C9-AF1D-D1B5157E6D14}"/>
    <hyperlink ref="O18" r:id="rId107" xr:uid="{3EF72A63-DBC3-4058-9C40-7CCCDDD13285}"/>
    <hyperlink ref="O17" r:id="rId108" xr:uid="{597E01D7-D3A3-41D3-ABF6-15B798AB7C4F}"/>
    <hyperlink ref="O16" r:id="rId109" xr:uid="{61D406C9-10A4-4197-B22F-968C9B59738A}"/>
    <hyperlink ref="O20" r:id="rId110" xr:uid="{51B00582-89B8-49F2-B054-15ECC7A7F513}"/>
    <hyperlink ref="O21" r:id="rId111" xr:uid="{2B9A54DA-A6D1-48C8-A14F-1DF96CB5715C}"/>
    <hyperlink ref="O32" r:id="rId112" xr:uid="{E6B021A0-503F-434E-A53C-059E3778D532}"/>
    <hyperlink ref="O31" r:id="rId113" xr:uid="{2EFC6166-074D-4698-9DF4-E0962820E83C}"/>
    <hyperlink ref="O22" r:id="rId114" display="Acesse a tese de Boa Safra Semestes" xr:uid="{5FD69FF3-6E72-406C-91C8-64CF1B624679}"/>
    <hyperlink ref="O33" r:id="rId115" xr:uid="{7FDCEAB8-B13D-4967-A61A-949F8F7AA91E}"/>
    <hyperlink ref="O34" r:id="rId116" xr:uid="{C85F5B69-7D11-468F-9384-0B5F672A3619}"/>
    <hyperlink ref="O35" r:id="rId117" xr:uid="{3D49C1AD-AE90-4589-B788-3601C11A214C}"/>
    <hyperlink ref="O36" r:id="rId118" xr:uid="{176C213C-B779-4EC9-9584-EFBA58A0F3AE}"/>
    <hyperlink ref="O37" r:id="rId119" xr:uid="{7C233873-7583-4DDB-8D4F-DF596BEE757B}"/>
    <hyperlink ref="O23" r:id="rId120" xr:uid="{8DDB83DE-5ACE-418E-B266-27443541B8B8}"/>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D4C0C-2809-463A-A867-61E204EC6F32}">
  <sheetPr codeName="Sheet4">
    <tabColor theme="9" tint="0.39997558519241921"/>
    <pageSetUpPr fitToPage="1"/>
  </sheetPr>
  <dimension ref="A1:U244"/>
  <sheetViews>
    <sheetView showGridLines="0" tabSelected="1" view="pageBreakPreview" topLeftCell="B1" zoomScale="43" zoomScaleNormal="50" zoomScaleSheetLayoutView="43" workbookViewId="0">
      <selection activeCell="E28" sqref="E28"/>
    </sheetView>
  </sheetViews>
  <sheetFormatPr defaultColWidth="8.77734375" defaultRowHeight="20.100000000000001" customHeight="1" x14ac:dyDescent="0.3"/>
  <cols>
    <col min="1" max="1" width="0" hidden="1" customWidth="1"/>
    <col min="2" max="2" width="24.44140625" customWidth="1"/>
    <col min="3" max="3" width="15.109375" bestFit="1" customWidth="1"/>
    <col min="4" max="4" width="44.5546875" bestFit="1" customWidth="1"/>
    <col min="5" max="5" width="22.5546875" bestFit="1" customWidth="1"/>
    <col min="6" max="6" width="24.21875" bestFit="1" customWidth="1"/>
    <col min="7" max="7" width="14.21875" style="48"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B1" s="27"/>
      <c r="C1" s="28"/>
      <c r="D1" s="28"/>
      <c r="E1" s="28"/>
      <c r="F1" s="28"/>
      <c r="G1" s="185" t="s">
        <v>134</v>
      </c>
      <c r="H1" s="125" t="s">
        <v>526</v>
      </c>
      <c r="I1" s="125" t="s">
        <v>135</v>
      </c>
      <c r="J1" s="28"/>
      <c r="K1" s="28"/>
      <c r="L1" s="28"/>
      <c r="M1" s="28"/>
      <c r="N1" s="28"/>
      <c r="O1" s="28"/>
      <c r="P1" s="28"/>
      <c r="Q1" s="28"/>
      <c r="R1" s="28"/>
      <c r="S1" s="28"/>
      <c r="T1" s="28"/>
      <c r="U1" s="28"/>
    </row>
    <row r="2" spans="1:21" ht="35.25" customHeight="1" x14ac:dyDescent="0.3">
      <c r="B2" s="27"/>
      <c r="C2" s="28"/>
      <c r="D2" s="28"/>
      <c r="E2" s="28"/>
      <c r="F2" s="28"/>
      <c r="G2" s="185" t="s">
        <v>133</v>
      </c>
      <c r="H2" s="125" t="s">
        <v>277</v>
      </c>
      <c r="I2" s="125"/>
      <c r="J2" s="28"/>
      <c r="K2" s="28"/>
      <c r="L2" s="28"/>
      <c r="M2" s="28"/>
      <c r="N2" s="28"/>
      <c r="O2" s="28"/>
      <c r="P2" s="28"/>
      <c r="Q2" s="28"/>
      <c r="R2" s="28"/>
      <c r="S2" s="28"/>
      <c r="T2" s="28"/>
      <c r="U2" s="28"/>
    </row>
    <row r="3" spans="1:21" ht="15.6" x14ac:dyDescent="0.3">
      <c r="B3" s="2"/>
      <c r="C3" s="1"/>
      <c r="D3" s="1"/>
      <c r="E3" s="1"/>
      <c r="F3" s="1"/>
      <c r="G3" s="47"/>
      <c r="H3" s="1"/>
      <c r="I3" s="1"/>
      <c r="J3" s="1"/>
      <c r="K3" s="1"/>
      <c r="L3" s="1"/>
      <c r="M3" s="1"/>
      <c r="N3" s="1"/>
      <c r="O3" s="1"/>
      <c r="P3" s="1"/>
      <c r="Q3" s="1"/>
      <c r="R3" s="1"/>
      <c r="S3" s="1"/>
      <c r="T3" s="1"/>
      <c r="U3" s="1"/>
    </row>
    <row r="4" spans="1:21" ht="20.100000000000001" customHeight="1" x14ac:dyDescent="0.3">
      <c r="B4" s="187" t="s">
        <v>392</v>
      </c>
      <c r="C4" s="187" t="s">
        <v>0</v>
      </c>
      <c r="D4" s="187" t="s">
        <v>393</v>
      </c>
      <c r="E4" s="187" t="s">
        <v>394</v>
      </c>
      <c r="F4" s="187" t="s">
        <v>395</v>
      </c>
      <c r="G4" s="64" t="s">
        <v>396</v>
      </c>
      <c r="H4" s="14" t="s">
        <v>396</v>
      </c>
      <c r="I4" s="187" t="s">
        <v>196</v>
      </c>
      <c r="J4" s="187" t="s">
        <v>397</v>
      </c>
      <c r="K4" s="187"/>
      <c r="L4" s="187" t="s">
        <v>2</v>
      </c>
      <c r="M4" s="187"/>
      <c r="N4" s="187" t="s">
        <v>398</v>
      </c>
      <c r="O4" s="187"/>
      <c r="P4" s="187" t="s">
        <v>260</v>
      </c>
      <c r="Q4" s="187"/>
      <c r="R4" s="187" t="s">
        <v>204</v>
      </c>
      <c r="S4" s="187"/>
      <c r="T4" s="187" t="s">
        <v>3</v>
      </c>
      <c r="U4" s="187"/>
    </row>
    <row r="5" spans="1:21" ht="20.100000000000001" customHeight="1" x14ac:dyDescent="0.3">
      <c r="B5" s="187"/>
      <c r="C5" s="187"/>
      <c r="D5" s="187"/>
      <c r="E5" s="187"/>
      <c r="F5" s="187"/>
      <c r="G5" s="64" t="s">
        <v>527</v>
      </c>
      <c r="H5" s="14" t="s">
        <v>528</v>
      </c>
      <c r="I5" s="187"/>
      <c r="J5" s="83">
        <v>2024</v>
      </c>
      <c r="K5" s="51">
        <v>2025</v>
      </c>
      <c r="L5" s="83">
        <v>2024</v>
      </c>
      <c r="M5" s="186">
        <v>2025</v>
      </c>
      <c r="N5" s="83">
        <v>2024</v>
      </c>
      <c r="O5" s="186">
        <v>2025</v>
      </c>
      <c r="P5" s="83">
        <v>2024</v>
      </c>
      <c r="Q5" s="186">
        <v>2025</v>
      </c>
      <c r="R5" s="83">
        <v>2024</v>
      </c>
      <c r="S5" s="186">
        <v>2025</v>
      </c>
      <c r="T5" s="83">
        <v>2024</v>
      </c>
      <c r="U5" s="186">
        <v>2025</v>
      </c>
    </row>
    <row r="6" spans="1:21" ht="17.399999999999999" hidden="1" x14ac:dyDescent="0.3">
      <c r="B6" s="60"/>
      <c r="C6" s="60"/>
      <c r="D6" s="60"/>
      <c r="E6" s="60"/>
      <c r="F6" s="60"/>
      <c r="G6" s="65"/>
      <c r="H6" s="60"/>
      <c r="I6" s="60"/>
      <c r="J6" s="71" t="s">
        <v>302</v>
      </c>
      <c r="K6" s="71" t="s">
        <v>302</v>
      </c>
      <c r="L6" s="71" t="s">
        <v>304</v>
      </c>
      <c r="M6" s="71" t="s">
        <v>304</v>
      </c>
      <c r="N6" s="71" t="s">
        <v>305</v>
      </c>
      <c r="O6" s="71" t="s">
        <v>305</v>
      </c>
      <c r="P6" s="71" t="s">
        <v>303</v>
      </c>
      <c r="Q6" s="71" t="s">
        <v>303</v>
      </c>
      <c r="R6" s="71" t="s">
        <v>204</v>
      </c>
      <c r="S6" s="71" t="s">
        <v>204</v>
      </c>
      <c r="T6" s="71" t="s">
        <v>289</v>
      </c>
      <c r="U6" s="71" t="s">
        <v>289</v>
      </c>
    </row>
    <row r="7" spans="1:21" ht="17.399999999999999" hidden="1" x14ac:dyDescent="0.3">
      <c r="B7" s="60" t="s">
        <v>273</v>
      </c>
      <c r="C7" s="60" t="s">
        <v>274</v>
      </c>
      <c r="D7" s="60" t="s">
        <v>272</v>
      </c>
      <c r="E7" s="60" t="s">
        <v>275</v>
      </c>
      <c r="F7" s="60" t="s">
        <v>276</v>
      </c>
      <c r="G7" s="65" t="s">
        <v>279</v>
      </c>
      <c r="H7" s="60"/>
      <c r="I7" s="60"/>
      <c r="J7" s="71" t="s">
        <v>530</v>
      </c>
      <c r="K7" s="71" t="s">
        <v>531</v>
      </c>
      <c r="L7" s="71" t="s">
        <v>532</v>
      </c>
      <c r="M7" s="71" t="s">
        <v>533</v>
      </c>
      <c r="N7" s="71" t="s">
        <v>534</v>
      </c>
      <c r="O7" s="71" t="s">
        <v>535</v>
      </c>
      <c r="P7" s="71" t="s">
        <v>536</v>
      </c>
      <c r="Q7" s="71" t="s">
        <v>537</v>
      </c>
      <c r="R7" s="71" t="s">
        <v>538</v>
      </c>
      <c r="S7" s="71" t="s">
        <v>539</v>
      </c>
      <c r="T7" s="71" t="s">
        <v>540</v>
      </c>
      <c r="U7" s="71" t="s">
        <v>541</v>
      </c>
    </row>
    <row r="8" spans="1:21" ht="20.100000000000001" customHeight="1" x14ac:dyDescent="0.3">
      <c r="A8" s="148" t="str">
        <f>_xlfn.CONCAT(C8," BZ Equity")</f>
        <v>AGRO3 BZ Equity</v>
      </c>
      <c r="B8" s="15" t="s">
        <v>241</v>
      </c>
      <c r="C8" s="15" t="s">
        <v>242</v>
      </c>
      <c r="D8" s="15" t="s">
        <v>378</v>
      </c>
      <c r="E8" s="15" t="s">
        <v>14</v>
      </c>
      <c r="F8" s="15" t="s">
        <v>542</v>
      </c>
      <c r="G8" s="16">
        <v>29.7</v>
      </c>
      <c r="H8" s="16">
        <v>22.7</v>
      </c>
      <c r="I8" s="53">
        <v>0.30837004405286345</v>
      </c>
      <c r="J8" s="21">
        <v>17.09584056466322</v>
      </c>
      <c r="K8" s="21">
        <v>5.5735070479835871</v>
      </c>
      <c r="L8" s="21">
        <v>7.4045635616715328</v>
      </c>
      <c r="M8" s="21">
        <v>3.7122611689903047</v>
      </c>
      <c r="N8" s="21">
        <v>-0.36457180976693565</v>
      </c>
      <c r="O8" s="21">
        <v>-0.80354245733154783</v>
      </c>
      <c r="P8" s="21">
        <v>1.01152751683911</v>
      </c>
      <c r="Q8" s="21">
        <v>0.89033793470291411</v>
      </c>
      <c r="R8" s="32">
        <v>5.916804809995236E-2</v>
      </c>
      <c r="S8" s="32">
        <v>0.15974465036785504</v>
      </c>
      <c r="T8" s="32">
        <v>2.9439203413223997E-2</v>
      </c>
      <c r="U8" s="32">
        <v>4.4855061247378598E-2</v>
      </c>
    </row>
    <row r="9" spans="1:21" ht="20.100000000000001" customHeight="1" x14ac:dyDescent="0.3">
      <c r="A9" s="148" t="str">
        <f t="shared" ref="A9:A84" si="0">_xlfn.CONCAT(C9," BZ Equity")</f>
        <v>AGXY3 BZ Equity</v>
      </c>
      <c r="B9" s="15" t="s">
        <v>308</v>
      </c>
      <c r="C9" s="15" t="s">
        <v>246</v>
      </c>
      <c r="D9" s="15" t="s">
        <v>378</v>
      </c>
      <c r="E9" s="15" t="s">
        <v>14</v>
      </c>
      <c r="F9" s="15" t="s">
        <v>543</v>
      </c>
      <c r="G9" s="16" t="s">
        <v>84</v>
      </c>
      <c r="H9" s="16">
        <v>0.48</v>
      </c>
      <c r="I9" s="53" t="s">
        <v>84</v>
      </c>
      <c r="J9" s="21" t="s">
        <v>84</v>
      </c>
      <c r="K9" s="21" t="s">
        <v>84</v>
      </c>
      <c r="L9" s="21" t="s">
        <v>84</v>
      </c>
      <c r="M9" s="21" t="s">
        <v>84</v>
      </c>
      <c r="N9" s="21" t="s">
        <v>84</v>
      </c>
      <c r="O9" s="21" t="s">
        <v>84</v>
      </c>
      <c r="P9" s="21" t="s">
        <v>84</v>
      </c>
      <c r="Q9" s="21" t="s">
        <v>84</v>
      </c>
      <c r="R9" s="32" t="s">
        <v>84</v>
      </c>
      <c r="S9" s="32" t="s">
        <v>84</v>
      </c>
      <c r="T9" s="32" t="s">
        <v>84</v>
      </c>
      <c r="U9" s="32" t="s">
        <v>84</v>
      </c>
    </row>
    <row r="10" spans="1:21" ht="20.100000000000001" customHeight="1" x14ac:dyDescent="0.3">
      <c r="A10" s="148" t="str">
        <f t="shared" si="0"/>
        <v>JALL3 BZ Equity</v>
      </c>
      <c r="B10" s="15" t="s">
        <v>151</v>
      </c>
      <c r="C10" s="15" t="s">
        <v>152</v>
      </c>
      <c r="D10" s="15" t="s">
        <v>378</v>
      </c>
      <c r="E10" s="15" t="s">
        <v>14</v>
      </c>
      <c r="F10" s="15" t="s">
        <v>544</v>
      </c>
      <c r="G10" s="16">
        <v>12.7</v>
      </c>
      <c r="H10" s="16">
        <v>4.7</v>
      </c>
      <c r="I10" s="53">
        <v>1.7021276595744679</v>
      </c>
      <c r="J10" s="21">
        <v>3.0133979173913072</v>
      </c>
      <c r="K10" s="21">
        <v>2.996267514315003</v>
      </c>
      <c r="L10" s="21">
        <v>1.4160061070831891</v>
      </c>
      <c r="M10" s="21">
        <v>1.0837198759358855</v>
      </c>
      <c r="N10" s="21">
        <v>0.51767875436606481</v>
      </c>
      <c r="O10" s="21">
        <v>0.2478794129191057</v>
      </c>
      <c r="P10" s="21">
        <v>0.56130790046903434</v>
      </c>
      <c r="Q10" s="21">
        <v>0.49215872284302642</v>
      </c>
      <c r="R10" s="32">
        <v>0.18627075343403618</v>
      </c>
      <c r="S10" s="32">
        <v>0.16425727025096493</v>
      </c>
      <c r="T10" s="32">
        <v>8.9599849539200124E-2</v>
      </c>
      <c r="U10" s="32">
        <v>8.34371426468421E-2</v>
      </c>
    </row>
    <row r="11" spans="1:21" ht="20.100000000000001" customHeight="1" x14ac:dyDescent="0.3">
      <c r="A11" s="148" t="str">
        <f t="shared" si="0"/>
        <v>RAIZ4 BZ Equity</v>
      </c>
      <c r="B11" s="15" t="s">
        <v>311</v>
      </c>
      <c r="C11" s="15" t="s">
        <v>255</v>
      </c>
      <c r="D11" s="15" t="s">
        <v>378</v>
      </c>
      <c r="E11" s="15" t="s">
        <v>14</v>
      </c>
      <c r="F11" s="15" t="s">
        <v>544</v>
      </c>
      <c r="G11" s="16">
        <v>4.4000000000000004</v>
      </c>
      <c r="H11" s="16">
        <v>2.19</v>
      </c>
      <c r="I11" s="53">
        <v>1.0091324200913243</v>
      </c>
      <c r="J11" s="21">
        <v>37.042052622141725</v>
      </c>
      <c r="K11" s="21">
        <v>9.3936391627048028</v>
      </c>
      <c r="L11" s="21">
        <v>3.0418795722572516</v>
      </c>
      <c r="M11" s="21">
        <v>4.1811874447567519</v>
      </c>
      <c r="N11" s="21">
        <v>1.499514473447086</v>
      </c>
      <c r="O11" s="21">
        <v>2.4230399826142812</v>
      </c>
      <c r="P11" s="21">
        <v>1.0246968515677159</v>
      </c>
      <c r="Q11" s="21">
        <v>0.95800103410733284</v>
      </c>
      <c r="R11" s="32">
        <v>2.7663068837476028E-2</v>
      </c>
      <c r="S11" s="32">
        <v>0.10198401466290581</v>
      </c>
      <c r="T11" s="32">
        <v>9.6736080151618234E-2</v>
      </c>
      <c r="U11" s="32">
        <v>6.633786716597366E-2</v>
      </c>
    </row>
    <row r="12" spans="1:21" ht="20.100000000000001" customHeight="1" x14ac:dyDescent="0.3">
      <c r="A12" s="148" t="str">
        <f t="shared" si="0"/>
        <v>SLCE3 BZ Equity</v>
      </c>
      <c r="B12" s="15" t="s">
        <v>89</v>
      </c>
      <c r="C12" s="15" t="s">
        <v>90</v>
      </c>
      <c r="D12" s="15" t="s">
        <v>378</v>
      </c>
      <c r="E12" s="15" t="s">
        <v>14</v>
      </c>
      <c r="F12" s="15" t="s">
        <v>542</v>
      </c>
      <c r="G12" s="16">
        <v>19.2</v>
      </c>
      <c r="H12" s="16">
        <v>18.66</v>
      </c>
      <c r="I12" s="53">
        <v>2.8938906752411529E-2</v>
      </c>
      <c r="J12" s="21">
        <v>13.257970557099625</v>
      </c>
      <c r="K12" s="21">
        <v>11.436854598602377</v>
      </c>
      <c r="L12" s="21">
        <v>7.3027391278849292</v>
      </c>
      <c r="M12" s="21">
        <v>6.5643988184600852</v>
      </c>
      <c r="N12" s="21">
        <v>3.192365145565355</v>
      </c>
      <c r="O12" s="21">
        <v>2.8205870378121176</v>
      </c>
      <c r="P12" s="21">
        <v>1.580011699790604</v>
      </c>
      <c r="Q12" s="21">
        <v>1.4316716589258363</v>
      </c>
      <c r="R12" s="32">
        <v>0.11917447643934537</v>
      </c>
      <c r="S12" s="32">
        <v>0.12518054213094496</v>
      </c>
      <c r="T12" s="32">
        <v>2.0683916334413983E-2</v>
      </c>
      <c r="U12" s="32">
        <v>2.1859156977526922E-2</v>
      </c>
    </row>
    <row r="13" spans="1:21" ht="20.100000000000001" customHeight="1" x14ac:dyDescent="0.3">
      <c r="A13" s="148" t="str">
        <f t="shared" si="0"/>
        <v>SMTO3 BZ Equity</v>
      </c>
      <c r="B13" s="15" t="s">
        <v>310</v>
      </c>
      <c r="C13" s="15" t="s">
        <v>87</v>
      </c>
      <c r="D13" s="15" t="s">
        <v>378</v>
      </c>
      <c r="E13" s="15" t="s">
        <v>14</v>
      </c>
      <c r="F13" s="15" t="s">
        <v>542</v>
      </c>
      <c r="G13" s="16">
        <v>31.6</v>
      </c>
      <c r="H13" s="16">
        <v>24.72</v>
      </c>
      <c r="I13" s="53">
        <v>0.27831715210356001</v>
      </c>
      <c r="J13" s="21">
        <v>5.566558353807106</v>
      </c>
      <c r="K13" s="21">
        <v>14.435218524795129</v>
      </c>
      <c r="L13" s="21">
        <v>5.7421923295373558</v>
      </c>
      <c r="M13" s="21">
        <v>5.1615513984096459</v>
      </c>
      <c r="N13" s="21">
        <v>3.0655143843384791</v>
      </c>
      <c r="O13" s="21">
        <v>2.8622161511846986</v>
      </c>
      <c r="P13" s="21">
        <v>1.1942312036894971</v>
      </c>
      <c r="Q13" s="21">
        <v>1.2435785618082831</v>
      </c>
      <c r="R13" s="32">
        <v>0.21453672588786088</v>
      </c>
      <c r="S13" s="32">
        <v>8.6148925260272929E-2</v>
      </c>
      <c r="T13" s="32">
        <v>1.7151806643175199E-2</v>
      </c>
      <c r="U13" s="32">
        <v>2.8598550516620046E-2</v>
      </c>
    </row>
    <row r="14" spans="1:21" ht="20.100000000000001" customHeight="1" x14ac:dyDescent="0.3">
      <c r="A14" s="148" t="str">
        <f t="shared" si="0"/>
        <v>SOJA3 BZ Equity</v>
      </c>
      <c r="B14" s="15" t="s">
        <v>306</v>
      </c>
      <c r="C14" s="15" t="s">
        <v>216</v>
      </c>
      <c r="D14" s="15" t="s">
        <v>378</v>
      </c>
      <c r="E14" s="15" t="s">
        <v>14</v>
      </c>
      <c r="F14" s="15" t="s">
        <v>544</v>
      </c>
      <c r="G14" s="16">
        <v>20.9</v>
      </c>
      <c r="H14" s="16">
        <v>10.25</v>
      </c>
      <c r="I14" s="53">
        <v>1.0390243902439023</v>
      </c>
      <c r="J14" s="21">
        <v>5.5989407677883669</v>
      </c>
      <c r="K14" s="21">
        <v>4.8778878104469587</v>
      </c>
      <c r="L14" s="21">
        <v>4.2337089705285651</v>
      </c>
      <c r="M14" s="21">
        <v>3.4809146542006957</v>
      </c>
      <c r="N14" s="21">
        <v>0.54146181319871189</v>
      </c>
      <c r="O14" s="21">
        <v>0.61148657368267256</v>
      </c>
      <c r="P14" s="21">
        <v>0.84309276400938171</v>
      </c>
      <c r="Q14" s="21">
        <v>0.74634430801759188</v>
      </c>
      <c r="R14" s="32">
        <v>0.15058076142898921</v>
      </c>
      <c r="S14" s="32">
        <v>0.15300563215479213</v>
      </c>
      <c r="T14" s="32">
        <v>5.4731408076740123E-2</v>
      </c>
      <c r="U14" s="32">
        <v>5.1251691247300869E-2</v>
      </c>
    </row>
    <row r="15" spans="1:21" ht="20.100000000000001" customHeight="1" x14ac:dyDescent="0.3">
      <c r="A15" s="148" t="str">
        <f t="shared" si="0"/>
        <v>TTEN3 BZ Equity</v>
      </c>
      <c r="B15" s="15" t="s">
        <v>312</v>
      </c>
      <c r="C15" s="15" t="s">
        <v>267</v>
      </c>
      <c r="D15" s="15" t="s">
        <v>378</v>
      </c>
      <c r="E15" s="15" t="s">
        <v>14</v>
      </c>
      <c r="F15" s="15" t="s">
        <v>544</v>
      </c>
      <c r="G15" s="16">
        <v>14.1</v>
      </c>
      <c r="H15" s="16">
        <v>13.98</v>
      </c>
      <c r="I15" s="53">
        <v>8.583690987124408E-3</v>
      </c>
      <c r="J15" s="21">
        <v>15.693867104078079</v>
      </c>
      <c r="K15" s="21">
        <v>12.511870246344353</v>
      </c>
      <c r="L15" s="21">
        <v>11.473468788348676</v>
      </c>
      <c r="M15" s="21">
        <v>8.1887593729138786</v>
      </c>
      <c r="N15" s="21">
        <v>0.52105203285024704</v>
      </c>
      <c r="O15" s="21">
        <v>0.53965793689127484</v>
      </c>
      <c r="P15" s="21">
        <v>1.8983043590602831</v>
      </c>
      <c r="Q15" s="21">
        <v>1.7043643875056123</v>
      </c>
      <c r="R15" s="32">
        <v>0.12095835567302626</v>
      </c>
      <c r="S15" s="32">
        <v>0.13621979399950887</v>
      </c>
      <c r="T15" s="32">
        <v>1.6637256522282193E-2</v>
      </c>
      <c r="U15" s="32">
        <v>1.9981025624290147E-2</v>
      </c>
    </row>
    <row r="16" spans="1:21" ht="20.100000000000001" customHeight="1" x14ac:dyDescent="0.3">
      <c r="A16" s="148" t="str">
        <f t="shared" si="0"/>
        <v>VITT3 BZ Equity</v>
      </c>
      <c r="B16" s="15" t="s">
        <v>309</v>
      </c>
      <c r="C16" s="15" t="s">
        <v>256</v>
      </c>
      <c r="D16" s="15" t="s">
        <v>378</v>
      </c>
      <c r="E16" s="15" t="s">
        <v>14</v>
      </c>
      <c r="F16" s="15" t="s">
        <v>544</v>
      </c>
      <c r="G16" s="16">
        <v>8.6999999999999993</v>
      </c>
      <c r="H16" s="16">
        <v>4.93</v>
      </c>
      <c r="I16" s="53">
        <v>0.76470588235294112</v>
      </c>
      <c r="J16" s="21">
        <v>9.33866797853279</v>
      </c>
      <c r="K16" s="21">
        <v>7.7501333190264754</v>
      </c>
      <c r="L16" s="21">
        <v>5.8761304134147911</v>
      </c>
      <c r="M16" s="21">
        <v>4.6341907601361072</v>
      </c>
      <c r="N16" s="21">
        <v>0.63184004185539611</v>
      </c>
      <c r="O16" s="21">
        <v>0.38170026549321912</v>
      </c>
      <c r="P16" s="21">
        <v>1.1158330773478193</v>
      </c>
      <c r="Q16" s="21">
        <v>1.0087592480916368</v>
      </c>
      <c r="R16" s="32">
        <v>0.11948524992138432</v>
      </c>
      <c r="S16" s="32">
        <v>0.1301602445489739</v>
      </c>
      <c r="T16" s="32">
        <v>2.4236856967871361E-2</v>
      </c>
      <c r="U16" s="32">
        <v>3.3904621358706678E-2</v>
      </c>
    </row>
    <row r="17" spans="1:21" s="57" customFormat="1" ht="20.100000000000001" customHeight="1" x14ac:dyDescent="0.3">
      <c r="A17" s="148" t="str">
        <f t="shared" si="0"/>
        <v xml:space="preserve"> BZ Equity</v>
      </c>
      <c r="B17" s="54" t="s">
        <v>403</v>
      </c>
      <c r="C17" s="54"/>
      <c r="D17" s="54"/>
      <c r="E17" s="54"/>
      <c r="F17" s="54"/>
      <c r="G17" s="54"/>
      <c r="H17" s="58"/>
      <c r="I17" s="54"/>
      <c r="J17" s="55">
        <v>13.32591198318778</v>
      </c>
      <c r="K17" s="55">
        <v>8.6219222780273359</v>
      </c>
      <c r="L17" s="55">
        <v>5.8113361088407869</v>
      </c>
      <c r="M17" s="55">
        <v>4.6258729367254192</v>
      </c>
      <c r="N17" s="55">
        <v>1.2006068544818007</v>
      </c>
      <c r="O17" s="55">
        <v>1.1353781129082279</v>
      </c>
      <c r="P17" s="55">
        <v>1.1536256715966806</v>
      </c>
      <c r="Q17" s="55">
        <v>1.0594019820002791</v>
      </c>
      <c r="R17" s="149">
        <v>0.12472967996525883</v>
      </c>
      <c r="S17" s="149">
        <v>0.13208763417202732</v>
      </c>
      <c r="T17" s="149">
        <v>4.365204720606565E-2</v>
      </c>
      <c r="U17" s="149">
        <v>4.3778139598079885E-2</v>
      </c>
    </row>
    <row r="18" spans="1:21" ht="20.100000000000001" customHeight="1" x14ac:dyDescent="0.3">
      <c r="A18" s="148" t="str">
        <f t="shared" si="0"/>
        <v>ABEV3 BZ Equity</v>
      </c>
      <c r="B18" s="15" t="s">
        <v>12</v>
      </c>
      <c r="C18" s="15" t="s">
        <v>13</v>
      </c>
      <c r="D18" s="15" t="s">
        <v>379</v>
      </c>
      <c r="E18" s="15" t="s">
        <v>14</v>
      </c>
      <c r="F18" s="15" t="s">
        <v>542</v>
      </c>
      <c r="G18" s="16">
        <v>13.1</v>
      </c>
      <c r="H18" s="16">
        <v>12.76</v>
      </c>
      <c r="I18" s="53">
        <v>2.664576802507836E-2</v>
      </c>
      <c r="J18" s="21">
        <v>13.570563337433764</v>
      </c>
      <c r="K18" s="21">
        <v>12.981811157894322</v>
      </c>
      <c r="L18" s="21">
        <v>6.5353464091402289</v>
      </c>
      <c r="M18" s="21">
        <v>6.26730682929204</v>
      </c>
      <c r="N18" s="21">
        <v>-0.56278624538492461</v>
      </c>
      <c r="O18" s="21">
        <v>-0.77104920089548301</v>
      </c>
      <c r="P18" s="21">
        <v>2.1918941453900649</v>
      </c>
      <c r="Q18" s="21">
        <v>2.1180751969692846</v>
      </c>
      <c r="R18" s="32">
        <v>0.16151828711073676</v>
      </c>
      <c r="S18" s="32">
        <v>0.16315714126539804</v>
      </c>
      <c r="T18" s="32">
        <v>6.054380225104386E-2</v>
      </c>
      <c r="U18" s="32">
        <v>5.8949138564188777E-2</v>
      </c>
    </row>
    <row r="19" spans="1:21" ht="20.100000000000001" customHeight="1" x14ac:dyDescent="0.3">
      <c r="A19" s="148" t="str">
        <f t="shared" si="0"/>
        <v>BEEF3 BZ Equity</v>
      </c>
      <c r="B19" s="15" t="s">
        <v>85</v>
      </c>
      <c r="C19" s="15" t="s">
        <v>86</v>
      </c>
      <c r="D19" s="15" t="s">
        <v>379</v>
      </c>
      <c r="E19" s="15" t="s">
        <v>14</v>
      </c>
      <c r="F19" s="15" t="s">
        <v>542</v>
      </c>
      <c r="G19" s="16">
        <v>8.4</v>
      </c>
      <c r="H19" s="16">
        <v>5.31</v>
      </c>
      <c r="I19" s="53">
        <v>0.58192090395480245</v>
      </c>
      <c r="J19" s="21">
        <v>12.639855435468956</v>
      </c>
      <c r="K19" s="21">
        <v>2.7731880536826607</v>
      </c>
      <c r="L19" s="21">
        <v>5.7651845359630061</v>
      </c>
      <c r="M19" s="21">
        <v>4.2107682628225138</v>
      </c>
      <c r="N19" s="21">
        <v>4.7593827416091434</v>
      </c>
      <c r="O19" s="21">
        <v>3.4731632521197215</v>
      </c>
      <c r="P19" s="21">
        <v>2.0500258273830405</v>
      </c>
      <c r="Q19" s="21">
        <v>1.1786968760720646</v>
      </c>
      <c r="R19" s="32">
        <v>0.16218744255811829</v>
      </c>
      <c r="S19" s="32">
        <v>0.42503315795941482</v>
      </c>
      <c r="T19" s="32">
        <v>0</v>
      </c>
      <c r="U19" s="32">
        <v>0</v>
      </c>
    </row>
    <row r="20" spans="1:21" ht="20.100000000000001" customHeight="1" x14ac:dyDescent="0.3">
      <c r="A20" s="148" t="str">
        <f t="shared" si="0"/>
        <v>BRFS3 BZ Equity</v>
      </c>
      <c r="B20" s="15" t="s">
        <v>10</v>
      </c>
      <c r="C20" s="15" t="s">
        <v>11</v>
      </c>
      <c r="D20" s="15" t="s">
        <v>379</v>
      </c>
      <c r="E20" s="15" t="s">
        <v>14</v>
      </c>
      <c r="F20" s="15" t="s">
        <v>544</v>
      </c>
      <c r="G20" s="16">
        <v>30.3</v>
      </c>
      <c r="H20" s="16">
        <v>26.54</v>
      </c>
      <c r="I20" s="53">
        <v>0.14167294649585538</v>
      </c>
      <c r="J20" s="21">
        <v>10.893731329913326</v>
      </c>
      <c r="K20" s="21">
        <v>11.81358161172736</v>
      </c>
      <c r="L20" s="21">
        <v>5.6403373867630346</v>
      </c>
      <c r="M20" s="21">
        <v>5.769952284949035</v>
      </c>
      <c r="N20" s="21">
        <v>1.4631508430188307</v>
      </c>
      <c r="O20" s="21">
        <v>1.3903204899273272</v>
      </c>
      <c r="P20" s="21">
        <v>2.9072891691181431</v>
      </c>
      <c r="Q20" s="21">
        <v>2.5887474412610598</v>
      </c>
      <c r="R20" s="32">
        <v>0.26687726005642864</v>
      </c>
      <c r="S20" s="32">
        <v>0.21913315760998398</v>
      </c>
      <c r="T20" s="32">
        <v>7.9913151410670166E-2</v>
      </c>
      <c r="U20" s="32">
        <v>4.2324166915108055E-2</v>
      </c>
    </row>
    <row r="21" spans="1:21" ht="20.100000000000001" customHeight="1" x14ac:dyDescent="0.3">
      <c r="A21" s="148" t="str">
        <f t="shared" si="0"/>
        <v>CAML3 BZ Equity</v>
      </c>
      <c r="B21" s="15" t="s">
        <v>315</v>
      </c>
      <c r="C21" s="15" t="s">
        <v>91</v>
      </c>
      <c r="D21" s="15" t="s">
        <v>379</v>
      </c>
      <c r="E21" s="15" t="s">
        <v>14</v>
      </c>
      <c r="F21" s="15" t="s">
        <v>544</v>
      </c>
      <c r="G21" s="16">
        <v>11.6</v>
      </c>
      <c r="H21" s="16">
        <v>6.26</v>
      </c>
      <c r="I21" s="53">
        <v>0.85303514376996803</v>
      </c>
      <c r="J21" s="21">
        <v>6.9346503349299402</v>
      </c>
      <c r="K21" s="21">
        <v>5.5912087266804535</v>
      </c>
      <c r="L21" s="21">
        <v>4.8152437024417338</v>
      </c>
      <c r="M21" s="21">
        <v>4.2923141867228241</v>
      </c>
      <c r="N21" s="21">
        <v>2.7517649173100582</v>
      </c>
      <c r="O21" s="21">
        <v>2.4126542720452759</v>
      </c>
      <c r="P21" s="21">
        <v>0.6664802226600155</v>
      </c>
      <c r="Q21" s="21">
        <v>0.61281839080409573</v>
      </c>
      <c r="R21" s="32">
        <v>9.6108699136990994E-2</v>
      </c>
      <c r="S21" s="32">
        <v>0.10960391943155573</v>
      </c>
      <c r="T21" s="32">
        <v>4.5641259698767686E-2</v>
      </c>
      <c r="U21" s="32">
        <v>4.7467006051428257E-2</v>
      </c>
    </row>
    <row r="22" spans="1:21" ht="20.100000000000001" customHeight="1" x14ac:dyDescent="0.3">
      <c r="A22" s="148" t="str">
        <f t="shared" si="0"/>
        <v>JBSS3 BZ Equity</v>
      </c>
      <c r="B22" s="15" t="s">
        <v>209</v>
      </c>
      <c r="C22" s="15" t="s">
        <v>210</v>
      </c>
      <c r="D22" s="15" t="s">
        <v>379</v>
      </c>
      <c r="E22" s="15" t="s">
        <v>14</v>
      </c>
      <c r="F22" s="15" t="s">
        <v>544</v>
      </c>
      <c r="G22" s="16">
        <v>48.1</v>
      </c>
      <c r="H22" s="16">
        <v>38.93</v>
      </c>
      <c r="I22" s="53">
        <v>0.23555098895453383</v>
      </c>
      <c r="J22" s="21">
        <v>8.0180330857240563</v>
      </c>
      <c r="K22" s="21">
        <v>8.2660972536105017</v>
      </c>
      <c r="L22" s="21">
        <v>4.4491217252966049</v>
      </c>
      <c r="M22" s="21">
        <v>4.7170780533687431</v>
      </c>
      <c r="N22" s="21">
        <v>2.1818742719128879</v>
      </c>
      <c r="O22" s="21">
        <v>2.228603214596462</v>
      </c>
      <c r="P22" s="21">
        <v>1.6914211872665683</v>
      </c>
      <c r="Q22" s="21">
        <v>1.5199103442658786</v>
      </c>
      <c r="R22" s="32">
        <v>0.21095213366955409</v>
      </c>
      <c r="S22" s="32">
        <v>0.18387278756029704</v>
      </c>
      <c r="T22" s="32">
        <v>7.7079007267674499E-2</v>
      </c>
      <c r="U22" s="32">
        <v>6.6714747155245557E-2</v>
      </c>
    </row>
    <row r="23" spans="1:21" ht="20.100000000000001" customHeight="1" x14ac:dyDescent="0.3">
      <c r="A23" s="148" t="str">
        <f t="shared" si="0"/>
        <v>MDIA3 BZ Equity</v>
      </c>
      <c r="B23" s="15" t="s">
        <v>314</v>
      </c>
      <c r="C23" s="15" t="s">
        <v>88</v>
      </c>
      <c r="D23" s="15" t="s">
        <v>379</v>
      </c>
      <c r="E23" s="15" t="s">
        <v>14</v>
      </c>
      <c r="F23" s="15" t="s">
        <v>542</v>
      </c>
      <c r="G23" s="16">
        <v>25.9</v>
      </c>
      <c r="H23" s="16">
        <v>19.600000000000001</v>
      </c>
      <c r="I23" s="53">
        <v>0.32142857142857129</v>
      </c>
      <c r="J23" s="21">
        <v>12.31581196457824</v>
      </c>
      <c r="K23" s="21">
        <v>9.7892306096065642</v>
      </c>
      <c r="L23" s="21">
        <v>5.8256098086452477</v>
      </c>
      <c r="M23" s="21">
        <v>4.3740997606781118</v>
      </c>
      <c r="N23" s="21">
        <v>-0.49725864683339788</v>
      </c>
      <c r="O23" s="21">
        <v>-0.7682934376900119</v>
      </c>
      <c r="P23" s="21">
        <v>0.83935254415285943</v>
      </c>
      <c r="Q23" s="21">
        <v>0.78326483677973524</v>
      </c>
      <c r="R23" s="32">
        <v>6.8152432545003E-2</v>
      </c>
      <c r="S23" s="32">
        <v>8.0012910923876496E-2</v>
      </c>
      <c r="T23" s="32">
        <v>3.0491842754801032E-2</v>
      </c>
      <c r="U23" s="32">
        <v>1.6840185508474534E-2</v>
      </c>
    </row>
    <row r="24" spans="1:21" ht="20.100000000000001" customHeight="1" x14ac:dyDescent="0.3">
      <c r="A24" s="148" t="str">
        <f t="shared" si="0"/>
        <v>MRFG3 BZ Equity</v>
      </c>
      <c r="B24" s="15" t="s">
        <v>16</v>
      </c>
      <c r="C24" s="15" t="s">
        <v>15</v>
      </c>
      <c r="D24" s="15" t="s">
        <v>379</v>
      </c>
      <c r="E24" s="15" t="s">
        <v>14</v>
      </c>
      <c r="F24" s="15" t="s">
        <v>542</v>
      </c>
      <c r="G24" s="16">
        <v>17.5</v>
      </c>
      <c r="H24" s="16">
        <v>16.29</v>
      </c>
      <c r="I24" s="53">
        <v>7.4278698588090913E-2</v>
      </c>
      <c r="J24" s="21">
        <v>150.88065532334912</v>
      </c>
      <c r="K24" s="21">
        <v>-14.657279104891881</v>
      </c>
      <c r="L24" s="21">
        <v>11.138059941137694</v>
      </c>
      <c r="M24" s="21">
        <v>11.208098065081622</v>
      </c>
      <c r="N24" s="21">
        <v>6.4136887402478271</v>
      </c>
      <c r="O24" s="21">
        <v>6.4038790406846324</v>
      </c>
      <c r="P24" s="21">
        <v>0.61057453073588719</v>
      </c>
      <c r="Q24" s="21">
        <v>0.5909057207656383</v>
      </c>
      <c r="R24" s="32">
        <v>4.0467383272386904E-3</v>
      </c>
      <c r="S24" s="32">
        <v>-4.0314830367692386E-2</v>
      </c>
      <c r="T24" s="32">
        <v>0</v>
      </c>
      <c r="U24" s="32">
        <v>0.12274113802403856</v>
      </c>
    </row>
    <row r="25" spans="1:21" s="57" customFormat="1" ht="20.100000000000001" customHeight="1" x14ac:dyDescent="0.3">
      <c r="A25" s="148" t="str">
        <f t="shared" si="0"/>
        <v xml:space="preserve"> BZ Equity</v>
      </c>
      <c r="B25" s="54" t="s">
        <v>403</v>
      </c>
      <c r="C25" s="54"/>
      <c r="D25" s="54"/>
      <c r="E25" s="54"/>
      <c r="F25" s="54"/>
      <c r="G25" s="54"/>
      <c r="H25" s="58"/>
      <c r="I25" s="54"/>
      <c r="J25" s="55">
        <v>30.750471544485347</v>
      </c>
      <c r="K25" s="55">
        <v>5.2225483297585686</v>
      </c>
      <c r="L25" s="55">
        <v>6.3098433584839357</v>
      </c>
      <c r="M25" s="55">
        <v>5.8342310632735561</v>
      </c>
      <c r="N25" s="55">
        <v>2.3585452316972035</v>
      </c>
      <c r="O25" s="55">
        <v>2.0527539472554177</v>
      </c>
      <c r="P25" s="55">
        <v>1.5652910895295113</v>
      </c>
      <c r="Q25" s="55">
        <v>1.3417741152739655</v>
      </c>
      <c r="R25" s="149">
        <v>0.13854899905772436</v>
      </c>
      <c r="S25" s="149">
        <v>0.16292832062611912</v>
      </c>
      <c r="T25" s="149">
        <v>4.1952723340422458E-2</v>
      </c>
      <c r="U25" s="149">
        <v>5.0719483174069109E-2</v>
      </c>
    </row>
    <row r="26" spans="1:21" ht="20.100000000000001" customHeight="1" x14ac:dyDescent="0.3">
      <c r="A26" s="148" t="str">
        <f t="shared" si="0"/>
        <v>BBAS3 BZ Equity</v>
      </c>
      <c r="B26" s="15" t="s">
        <v>5</v>
      </c>
      <c r="C26" s="15" t="s">
        <v>6</v>
      </c>
      <c r="D26" s="15" t="s">
        <v>380</v>
      </c>
      <c r="E26" s="15" t="s">
        <v>170</v>
      </c>
      <c r="F26" s="15" t="s">
        <v>544</v>
      </c>
      <c r="G26" s="16">
        <v>37</v>
      </c>
      <c r="H26" s="16">
        <v>23.74</v>
      </c>
      <c r="I26" s="53">
        <v>0.5585509688289807</v>
      </c>
      <c r="J26" s="21">
        <v>3.5959594178520184</v>
      </c>
      <c r="K26" s="21">
        <v>3.4330298953693879</v>
      </c>
      <c r="L26" s="21" t="s">
        <v>84</v>
      </c>
      <c r="M26" s="21" t="s">
        <v>84</v>
      </c>
      <c r="N26" s="21" t="s">
        <v>84</v>
      </c>
      <c r="O26" s="21" t="s">
        <v>84</v>
      </c>
      <c r="P26" s="21">
        <v>0.73016895603530074</v>
      </c>
      <c r="Q26" s="21">
        <v>0.65716685047851087</v>
      </c>
      <c r="R26" s="32">
        <v>0.20305261299957997</v>
      </c>
      <c r="S26" s="32">
        <v>0.19142473864411275</v>
      </c>
      <c r="T26" s="32">
        <v>0.12450287781988764</v>
      </c>
      <c r="U26" s="32">
        <v>0.13915034549814306</v>
      </c>
    </row>
    <row r="27" spans="1:21" ht="20.100000000000001" customHeight="1" x14ac:dyDescent="0.3">
      <c r="A27" s="148" t="str">
        <f t="shared" si="0"/>
        <v>BBDC4 BZ Equity</v>
      </c>
      <c r="B27" s="15" t="s">
        <v>7</v>
      </c>
      <c r="C27" s="15" t="s">
        <v>8</v>
      </c>
      <c r="D27" s="15" t="s">
        <v>380</v>
      </c>
      <c r="E27" s="15" t="s">
        <v>170</v>
      </c>
      <c r="F27" s="15" t="s">
        <v>542</v>
      </c>
      <c r="G27" s="16">
        <v>16</v>
      </c>
      <c r="H27" s="16">
        <v>11.49</v>
      </c>
      <c r="I27" s="53">
        <v>0.39251523063533506</v>
      </c>
      <c r="J27" s="21">
        <v>6.0795879307871044</v>
      </c>
      <c r="K27" s="21">
        <v>4.914517154228351</v>
      </c>
      <c r="L27" s="21" t="s">
        <v>84</v>
      </c>
      <c r="M27" s="21" t="s">
        <v>84</v>
      </c>
      <c r="N27" s="21" t="s">
        <v>84</v>
      </c>
      <c r="O27" s="21" t="s">
        <v>84</v>
      </c>
      <c r="P27" s="21">
        <v>0.69274877432951221</v>
      </c>
      <c r="Q27" s="21">
        <v>0.63872784965743756</v>
      </c>
      <c r="R27" s="32">
        <v>0.11394666582934418</v>
      </c>
      <c r="S27" s="32">
        <v>0.1299675694707646</v>
      </c>
      <c r="T27" s="32">
        <v>5.751935410285821E-2</v>
      </c>
      <c r="U27" s="32">
        <v>8.1391515676336207E-2</v>
      </c>
    </row>
    <row r="28" spans="1:21" ht="20.100000000000001" customHeight="1" x14ac:dyDescent="0.3">
      <c r="A28" s="148" t="str">
        <f t="shared" si="0"/>
        <v>BPAC11 BZ Equity</v>
      </c>
      <c r="B28" s="15" t="s">
        <v>370</v>
      </c>
      <c r="C28" s="15" t="s">
        <v>283</v>
      </c>
      <c r="D28" s="15" t="s">
        <v>380</v>
      </c>
      <c r="E28" s="15" t="s">
        <v>170</v>
      </c>
      <c r="F28" s="15" t="s">
        <v>542</v>
      </c>
      <c r="G28" s="16">
        <v>41</v>
      </c>
      <c r="H28" s="16">
        <v>27.62</v>
      </c>
      <c r="I28" s="53">
        <v>0.48443157132512665</v>
      </c>
      <c r="J28" s="21">
        <v>8.7867110652479727</v>
      </c>
      <c r="K28" s="21">
        <v>7.258041213461853</v>
      </c>
      <c r="L28" s="21" t="s">
        <v>84</v>
      </c>
      <c r="M28" s="21" t="s">
        <v>84</v>
      </c>
      <c r="N28" s="21" t="s">
        <v>84</v>
      </c>
      <c r="O28" s="21" t="s">
        <v>84</v>
      </c>
      <c r="P28" s="21">
        <v>1.8517542941342024</v>
      </c>
      <c r="Q28" s="21">
        <v>1.5711580544624419</v>
      </c>
      <c r="R28" s="32">
        <v>0.21074487147506349</v>
      </c>
      <c r="S28" s="32">
        <v>0.21647136028221173</v>
      </c>
      <c r="T28" s="32">
        <v>3.4489475505666882E-2</v>
      </c>
      <c r="U28" s="32">
        <v>4.1333466038133669E-2</v>
      </c>
    </row>
    <row r="29" spans="1:21" ht="20.100000000000001" customHeight="1" x14ac:dyDescent="0.3">
      <c r="A29" s="148"/>
      <c r="B29" s="15" t="s">
        <v>371</v>
      </c>
      <c r="C29" s="15" t="s">
        <v>228</v>
      </c>
      <c r="D29" s="15" t="s">
        <v>380</v>
      </c>
      <c r="E29" s="15" t="s">
        <v>170</v>
      </c>
      <c r="F29" s="15" t="s">
        <v>544</v>
      </c>
      <c r="G29" s="16">
        <v>19</v>
      </c>
      <c r="H29" s="16">
        <v>13.31</v>
      </c>
      <c r="I29" s="53">
        <v>0.42749812171299767</v>
      </c>
      <c r="J29" s="21">
        <v>23.588037747871599</v>
      </c>
      <c r="K29" s="21">
        <v>20.673054441489629</v>
      </c>
      <c r="L29" s="21" t="s">
        <v>84</v>
      </c>
      <c r="M29" s="21" t="s">
        <v>84</v>
      </c>
      <c r="N29" s="21" t="s">
        <v>84</v>
      </c>
      <c r="O29" s="21" t="s">
        <v>84</v>
      </c>
      <c r="P29" s="21">
        <v>4.8025925084389547</v>
      </c>
      <c r="Q29" s="21">
        <v>4.441461302886017</v>
      </c>
      <c r="R29" s="32">
        <v>0.20360288379105645</v>
      </c>
      <c r="S29" s="32">
        <v>0.21484301294018071</v>
      </c>
      <c r="T29" s="32">
        <v>2.6998170017147206E-2</v>
      </c>
      <c r="U29" s="32">
        <v>3.1441894657592902E-2</v>
      </c>
    </row>
    <row r="30" spans="1:21" ht="20.100000000000001" customHeight="1" x14ac:dyDescent="0.3">
      <c r="A30" s="148"/>
      <c r="B30" s="15" t="s">
        <v>319</v>
      </c>
      <c r="C30" s="15" t="s">
        <v>257</v>
      </c>
      <c r="D30" s="15" t="s">
        <v>380</v>
      </c>
      <c r="E30" s="15" t="s">
        <v>170</v>
      </c>
      <c r="F30" s="15" t="s">
        <v>542</v>
      </c>
      <c r="G30" s="16">
        <v>44</v>
      </c>
      <c r="H30" s="16">
        <v>24.65</v>
      </c>
      <c r="I30" s="53">
        <v>0.78498985801217047</v>
      </c>
      <c r="J30" s="21">
        <v>11.350630401385718</v>
      </c>
      <c r="K30" s="21">
        <v>8.0086489831450098</v>
      </c>
      <c r="L30" s="21" t="s">
        <v>84</v>
      </c>
      <c r="M30" s="21" t="s">
        <v>84</v>
      </c>
      <c r="N30" s="21" t="s">
        <v>84</v>
      </c>
      <c r="O30" s="21" t="s">
        <v>84</v>
      </c>
      <c r="P30" s="21">
        <v>1.2133081748165102</v>
      </c>
      <c r="Q30" s="21">
        <v>1.0821516293341962</v>
      </c>
      <c r="R30" s="32">
        <v>0.10689346158856391</v>
      </c>
      <c r="S30" s="32">
        <v>0.13512286923945485</v>
      </c>
      <c r="T30" s="32">
        <v>1.3387619528491762E-2</v>
      </c>
      <c r="U30" s="32">
        <v>2.4973001116782571E-2</v>
      </c>
    </row>
    <row r="31" spans="1:21" ht="20.100000000000001" customHeight="1" x14ac:dyDescent="0.3">
      <c r="A31" s="148"/>
      <c r="B31" s="15" t="s">
        <v>62</v>
      </c>
      <c r="C31" s="15" t="s">
        <v>4</v>
      </c>
      <c r="D31" s="15" t="s">
        <v>380</v>
      </c>
      <c r="E31" s="15" t="s">
        <v>170</v>
      </c>
      <c r="F31" s="15" t="s">
        <v>544</v>
      </c>
      <c r="G31" s="16">
        <v>43</v>
      </c>
      <c r="H31" s="16">
        <v>30.97</v>
      </c>
      <c r="I31" s="53">
        <v>0.38844042621892161</v>
      </c>
      <c r="J31" s="21">
        <v>7.3201582943144192</v>
      </c>
      <c r="K31" s="21">
        <v>6.3930383564932649</v>
      </c>
      <c r="L31" s="21" t="s">
        <v>84</v>
      </c>
      <c r="M31" s="21" t="s">
        <v>84</v>
      </c>
      <c r="N31" s="21" t="s">
        <v>84</v>
      </c>
      <c r="O31" s="21" t="s">
        <v>84</v>
      </c>
      <c r="P31" s="21">
        <v>1.6379751605947752</v>
      </c>
      <c r="Q31" s="21">
        <v>1.5031786515547805</v>
      </c>
      <c r="R31" s="32">
        <v>0.22376225960400248</v>
      </c>
      <c r="S31" s="32">
        <v>0.23512742576118534</v>
      </c>
      <c r="T31" s="32">
        <v>8.9230001826966027E-2</v>
      </c>
      <c r="U31" s="32">
        <v>0.10167309560090616</v>
      </c>
    </row>
    <row r="32" spans="1:21" ht="20.100000000000001" customHeight="1" x14ac:dyDescent="0.3">
      <c r="A32" s="148" t="str">
        <f t="shared" si="0"/>
        <v>NU BZ Equity</v>
      </c>
      <c r="B32" s="15" t="s">
        <v>372</v>
      </c>
      <c r="C32" s="15" t="s">
        <v>545</v>
      </c>
      <c r="D32" s="15" t="s">
        <v>380</v>
      </c>
      <c r="E32" s="15" t="s">
        <v>170</v>
      </c>
      <c r="F32" s="15" t="s">
        <v>542</v>
      </c>
      <c r="G32" s="16">
        <v>9.1</v>
      </c>
      <c r="H32" s="16">
        <v>10.4</v>
      </c>
      <c r="I32" s="53">
        <v>-0.12500000000000006</v>
      </c>
      <c r="J32" s="21">
        <v>25.304071837281853</v>
      </c>
      <c r="K32" s="21">
        <v>17.690153013633875</v>
      </c>
      <c r="L32" s="21" t="s">
        <v>84</v>
      </c>
      <c r="M32" s="21" t="s">
        <v>84</v>
      </c>
      <c r="N32" s="21" t="s">
        <v>84</v>
      </c>
      <c r="O32" s="21" t="s">
        <v>84</v>
      </c>
      <c r="P32" s="21">
        <v>6.1543037786425412</v>
      </c>
      <c r="Q32" s="21">
        <v>4.8143857951922353</v>
      </c>
      <c r="R32" s="32">
        <v>0.24321397039250708</v>
      </c>
      <c r="S32" s="32">
        <v>0.2721506021729585</v>
      </c>
      <c r="T32" s="32">
        <v>3.9519331372061903E-3</v>
      </c>
      <c r="U32" s="32">
        <v>1.1305724707178002E-2</v>
      </c>
    </row>
    <row r="33" spans="1:21" ht="20.100000000000001" customHeight="1" x14ac:dyDescent="0.3">
      <c r="A33" s="148"/>
      <c r="B33" s="15" t="s">
        <v>372</v>
      </c>
      <c r="C33" s="15" t="s">
        <v>546</v>
      </c>
      <c r="D33" s="15" t="s">
        <v>380</v>
      </c>
      <c r="E33" s="15" t="s">
        <v>170</v>
      </c>
      <c r="F33" s="15" t="s">
        <v>542</v>
      </c>
      <c r="G33" s="16">
        <v>7.7</v>
      </c>
      <c r="H33" s="16">
        <v>10.79</v>
      </c>
      <c r="I33" s="53">
        <v>-0.28637627432808149</v>
      </c>
      <c r="J33" s="21">
        <v>4.2601867018012332</v>
      </c>
      <c r="K33" s="21">
        <v>2.9783093845977451</v>
      </c>
      <c r="L33" s="21" t="s">
        <v>84</v>
      </c>
      <c r="M33" s="21" t="s">
        <v>84</v>
      </c>
      <c r="N33" s="21" t="s">
        <v>84</v>
      </c>
      <c r="O33" s="21" t="s">
        <v>84</v>
      </c>
      <c r="P33" s="21">
        <v>1.0361369223584376</v>
      </c>
      <c r="Q33" s="21">
        <v>0.81054869247564965</v>
      </c>
      <c r="R33" s="32">
        <v>0.24321397039250708</v>
      </c>
      <c r="S33" s="32">
        <v>0.2721506021729585</v>
      </c>
      <c r="T33" s="32">
        <v>2.347314965274162E-2</v>
      </c>
      <c r="U33" s="32">
        <v>6.7152190781218035E-2</v>
      </c>
    </row>
    <row r="34" spans="1:21" ht="19.95" customHeight="1" x14ac:dyDescent="0.3">
      <c r="A34" s="148" t="str">
        <f t="shared" si="0"/>
        <v>SANB11 BZ Equity</v>
      </c>
      <c r="B34" s="15" t="s">
        <v>318</v>
      </c>
      <c r="C34" s="15" t="s">
        <v>9</v>
      </c>
      <c r="D34" s="15" t="s">
        <v>380</v>
      </c>
      <c r="E34" s="15" t="s">
        <v>170</v>
      </c>
      <c r="F34" s="15" t="s">
        <v>542</v>
      </c>
      <c r="G34" s="16">
        <v>34</v>
      </c>
      <c r="H34" s="16">
        <v>23.56</v>
      </c>
      <c r="I34" s="53">
        <v>0.44312393887945678</v>
      </c>
      <c r="J34" s="21">
        <v>12.836187603847144</v>
      </c>
      <c r="K34" s="21">
        <v>10.904703492391262</v>
      </c>
      <c r="L34" s="21" t="s">
        <v>84</v>
      </c>
      <c r="M34" s="21" t="s">
        <v>84</v>
      </c>
      <c r="N34" s="21" t="s">
        <v>84</v>
      </c>
      <c r="O34" s="21" t="s">
        <v>84</v>
      </c>
      <c r="P34" s="21">
        <v>1.8442127133765061</v>
      </c>
      <c r="Q34" s="21">
        <v>1.7004241272919731</v>
      </c>
      <c r="R34" s="32">
        <v>0.14367293236067816</v>
      </c>
      <c r="S34" s="32">
        <v>0.15593492555560462</v>
      </c>
      <c r="T34" s="32">
        <v>3.8952375536342621E-2</v>
      </c>
      <c r="U34" s="32">
        <v>4.5851773993568372E-2</v>
      </c>
    </row>
    <row r="35" spans="1:21" s="57" customFormat="1" ht="20.100000000000001" customHeight="1" x14ac:dyDescent="0.3">
      <c r="A35" s="148" t="str">
        <f t="shared" si="0"/>
        <v xml:space="preserve"> BZ Equity</v>
      </c>
      <c r="B35" s="54" t="s">
        <v>403</v>
      </c>
      <c r="C35" s="54"/>
      <c r="D35" s="54"/>
      <c r="E35" s="54"/>
      <c r="F35" s="54"/>
      <c r="G35" s="54"/>
      <c r="H35" s="58"/>
      <c r="I35" s="54"/>
      <c r="J35" s="55">
        <v>11.457947888932116</v>
      </c>
      <c r="K35" s="55">
        <v>9.139277326090042</v>
      </c>
      <c r="L35" s="55" t="s">
        <v>84</v>
      </c>
      <c r="M35" s="55" t="s">
        <v>84</v>
      </c>
      <c r="N35" s="55" t="s">
        <v>84</v>
      </c>
      <c r="O35" s="55" t="s">
        <v>84</v>
      </c>
      <c r="P35" s="55">
        <v>2.2181334758585272</v>
      </c>
      <c r="Q35" s="55">
        <v>1.9132447725925823</v>
      </c>
      <c r="R35" s="149">
        <v>0.188011514270367</v>
      </c>
      <c r="S35" s="149">
        <v>0.20257701180438129</v>
      </c>
      <c r="T35" s="149">
        <v>4.583388412525647E-2</v>
      </c>
      <c r="U35" s="149">
        <v>6.047477867442877E-2</v>
      </c>
    </row>
    <row r="36" spans="1:21" s="170" customFormat="1" ht="20.100000000000001" customHeight="1" x14ac:dyDescent="0.3">
      <c r="A36" s="182"/>
      <c r="B36" s="15" t="s">
        <v>374</v>
      </c>
      <c r="C36" s="15" t="s">
        <v>286</v>
      </c>
      <c r="D36" s="15" t="s">
        <v>521</v>
      </c>
      <c r="E36" s="15" t="s">
        <v>170</v>
      </c>
      <c r="F36" s="15" t="s">
        <v>542</v>
      </c>
      <c r="G36" s="16">
        <v>14</v>
      </c>
      <c r="H36" s="16">
        <v>9.86</v>
      </c>
      <c r="I36" s="53">
        <v>0.41987829614604472</v>
      </c>
      <c r="J36" s="21">
        <v>11.173910424935912</v>
      </c>
      <c r="K36" s="21">
        <v>10.072815376678149</v>
      </c>
      <c r="L36" s="21">
        <v>7.6784202170595925</v>
      </c>
      <c r="M36" s="21">
        <v>6.9926514123110701</v>
      </c>
      <c r="N36" s="21">
        <v>-0.16995659723067724</v>
      </c>
      <c r="O36" s="21">
        <v>-0.13168503407419532</v>
      </c>
      <c r="P36" s="21">
        <v>3.2258342478714561</v>
      </c>
      <c r="Q36" s="21">
        <v>3.3325599816394842</v>
      </c>
      <c r="R36" s="32">
        <v>0.28869340501178736</v>
      </c>
      <c r="S36" s="32">
        <v>0.33084692382582997</v>
      </c>
      <c r="T36" s="32">
        <v>0.10364156532361471</v>
      </c>
      <c r="U36" s="32">
        <v>0.1092048209825089</v>
      </c>
    </row>
    <row r="37" spans="1:21" s="170" customFormat="1" ht="20.100000000000001" customHeight="1" x14ac:dyDescent="0.3">
      <c r="A37" s="182"/>
      <c r="B37" s="15" t="s">
        <v>547</v>
      </c>
      <c r="C37" s="20" t="s">
        <v>160</v>
      </c>
      <c r="D37" s="15" t="s">
        <v>521</v>
      </c>
      <c r="E37" s="15" t="s">
        <v>170</v>
      </c>
      <c r="F37" s="15" t="s">
        <v>544</v>
      </c>
      <c r="G37" s="16">
        <v>5.2</v>
      </c>
      <c r="H37" s="16">
        <v>2.56</v>
      </c>
      <c r="I37" s="53">
        <v>1.03125</v>
      </c>
      <c r="J37" s="21">
        <v>-8.7815900537638374</v>
      </c>
      <c r="K37" s="21">
        <v>4.0868323378799616</v>
      </c>
      <c r="L37" s="21">
        <v>-4.8532262176915868</v>
      </c>
      <c r="M37" s="21">
        <v>-9.6642080419496882E-4</v>
      </c>
      <c r="N37" s="21">
        <v>5.3695271032440581E-3</v>
      </c>
      <c r="O37" s="21">
        <v>-4.3283324736307152E-3</v>
      </c>
      <c r="P37" s="21">
        <v>0.67586555777979207</v>
      </c>
      <c r="Q37" s="21">
        <v>0.60574268318714863</v>
      </c>
      <c r="R37" s="32">
        <v>-7.696391583322798E-2</v>
      </c>
      <c r="S37" s="32">
        <v>0.14821813891718807</v>
      </c>
      <c r="T37" s="32">
        <v>0</v>
      </c>
      <c r="U37" s="32">
        <v>7.3406485805489252E-2</v>
      </c>
    </row>
    <row r="38" spans="1:21" s="170" customFormat="1" ht="20.100000000000001" customHeight="1" x14ac:dyDescent="0.3">
      <c r="A38" s="182"/>
      <c r="B38" s="15" t="s">
        <v>548</v>
      </c>
      <c r="C38" s="20" t="s">
        <v>549</v>
      </c>
      <c r="D38" s="15" t="s">
        <v>521</v>
      </c>
      <c r="E38" s="15" t="s">
        <v>170</v>
      </c>
      <c r="F38" s="15" t="s">
        <v>544</v>
      </c>
      <c r="G38" s="16">
        <v>18</v>
      </c>
      <c r="H38" s="16">
        <v>15.49</v>
      </c>
      <c r="I38" s="53">
        <v>0.16204002582311167</v>
      </c>
      <c r="J38" s="21">
        <v>11.97688762571703</v>
      </c>
      <c r="K38" s="21">
        <v>10.865905020360463</v>
      </c>
      <c r="L38" s="21" t="s">
        <v>84</v>
      </c>
      <c r="M38" s="21" t="s">
        <v>84</v>
      </c>
      <c r="N38" s="21" t="s">
        <v>84</v>
      </c>
      <c r="O38" s="21" t="s">
        <v>84</v>
      </c>
      <c r="P38" s="21">
        <v>4.0935254867871329</v>
      </c>
      <c r="Q38" s="21">
        <v>3.9449084746402101</v>
      </c>
      <c r="R38" s="32">
        <v>0.34178541326524825</v>
      </c>
      <c r="S38" s="32">
        <v>0.36305383373481231</v>
      </c>
      <c r="T38" s="32">
        <v>7.6026640550525951E-2</v>
      </c>
      <c r="U38" s="32">
        <v>8.2827891308969268E-2</v>
      </c>
    </row>
    <row r="39" spans="1:21" s="170" customFormat="1" ht="20.100000000000001" customHeight="1" x14ac:dyDescent="0.3">
      <c r="A39" s="182"/>
      <c r="B39" s="15" t="s">
        <v>550</v>
      </c>
      <c r="C39" s="20" t="s">
        <v>551</v>
      </c>
      <c r="D39" s="15" t="s">
        <v>521</v>
      </c>
      <c r="E39" s="15" t="s">
        <v>170</v>
      </c>
      <c r="F39" s="15" t="s">
        <v>544</v>
      </c>
      <c r="G39" s="16">
        <v>12</v>
      </c>
      <c r="H39" s="16">
        <v>6.22</v>
      </c>
      <c r="I39" s="53">
        <v>0.92926045016077174</v>
      </c>
      <c r="J39" s="21">
        <v>5.6778139868962985</v>
      </c>
      <c r="K39" s="21">
        <v>5.1198421330150969</v>
      </c>
      <c r="L39" s="21" t="s">
        <v>84</v>
      </c>
      <c r="M39" s="21" t="s">
        <v>84</v>
      </c>
      <c r="N39" s="21" t="s">
        <v>84</v>
      </c>
      <c r="O39" s="21" t="s">
        <v>84</v>
      </c>
      <c r="P39" s="21">
        <v>0.78976188521048041</v>
      </c>
      <c r="Q39" s="21">
        <v>0.68421778557070601</v>
      </c>
      <c r="R39" s="32">
        <v>0.13909611815976261</v>
      </c>
      <c r="S39" s="32">
        <v>0.13364040683179565</v>
      </c>
      <c r="T39" s="32">
        <v>0</v>
      </c>
      <c r="U39" s="32">
        <v>0</v>
      </c>
    </row>
    <row r="40" spans="1:21" s="170" customFormat="1" ht="20.100000000000001" customHeight="1" x14ac:dyDescent="0.3">
      <c r="A40" s="182"/>
      <c r="B40" s="15" t="s">
        <v>552</v>
      </c>
      <c r="C40" s="20" t="s">
        <v>553</v>
      </c>
      <c r="D40" s="15" t="s">
        <v>521</v>
      </c>
      <c r="E40" s="15" t="s">
        <v>170</v>
      </c>
      <c r="F40" s="15" t="s">
        <v>544</v>
      </c>
      <c r="G40" s="16">
        <v>15</v>
      </c>
      <c r="H40" s="16">
        <v>8.0399999999999991</v>
      </c>
      <c r="I40" s="53">
        <v>0.86567164179104494</v>
      </c>
      <c r="J40" s="21">
        <v>7.5258044709590823</v>
      </c>
      <c r="K40" s="21">
        <v>6.1695270357170804</v>
      </c>
      <c r="L40" s="21" t="s">
        <v>84</v>
      </c>
      <c r="M40" s="21" t="s">
        <v>84</v>
      </c>
      <c r="N40" s="21" t="s">
        <v>84</v>
      </c>
      <c r="O40" s="21" t="s">
        <v>84</v>
      </c>
      <c r="P40" s="21">
        <v>0.94848864518704068</v>
      </c>
      <c r="Q40" s="21">
        <v>0.82209315373688241</v>
      </c>
      <c r="R40" s="32">
        <v>0.12603152910059143</v>
      </c>
      <c r="S40" s="32">
        <v>0.13325059586862337</v>
      </c>
      <c r="T40" s="32">
        <v>0</v>
      </c>
      <c r="U40" s="32">
        <v>0</v>
      </c>
    </row>
    <row r="41" spans="1:21" s="57" customFormat="1" ht="20.100000000000001" customHeight="1" x14ac:dyDescent="0.3">
      <c r="A41" s="148"/>
      <c r="B41" s="54" t="s">
        <v>403</v>
      </c>
      <c r="C41" s="54"/>
      <c r="D41" s="54"/>
      <c r="E41" s="54"/>
      <c r="F41" s="54"/>
      <c r="G41" s="54"/>
      <c r="H41" s="58"/>
      <c r="I41" s="54"/>
      <c r="J41" s="55">
        <v>5.5145652909488971</v>
      </c>
      <c r="K41" s="55">
        <v>7.26298438073015</v>
      </c>
      <c r="L41" s="55">
        <v>1.4125969996840029</v>
      </c>
      <c r="M41" s="55">
        <v>3.4958424957534375</v>
      </c>
      <c r="N41" s="55">
        <v>-8.2293535063716589E-2</v>
      </c>
      <c r="O41" s="55">
        <v>-6.8006683273913016E-2</v>
      </c>
      <c r="P41" s="55">
        <v>1.9466951645671806</v>
      </c>
      <c r="Q41" s="55">
        <v>1.8779044157548861</v>
      </c>
      <c r="R41" s="149">
        <v>0.16372850994083235</v>
      </c>
      <c r="S41" s="149">
        <v>0.22180197983564987</v>
      </c>
      <c r="T41" s="149">
        <v>3.5933641174828133E-2</v>
      </c>
      <c r="U41" s="149">
        <v>5.3087839619393486E-2</v>
      </c>
    </row>
    <row r="42" spans="1:21" ht="20.100000000000001" customHeight="1" x14ac:dyDescent="0.3">
      <c r="A42" s="148" t="str">
        <f t="shared" si="0"/>
        <v>EMBR3 BZ Equity</v>
      </c>
      <c r="B42" s="15" t="s">
        <v>554</v>
      </c>
      <c r="C42" s="15" t="s">
        <v>173</v>
      </c>
      <c r="D42" s="15" t="s">
        <v>381</v>
      </c>
      <c r="E42" s="15" t="s">
        <v>61</v>
      </c>
      <c r="F42" s="15" t="s">
        <v>542</v>
      </c>
      <c r="G42" s="16">
        <v>45</v>
      </c>
      <c r="H42" s="16">
        <v>55.18</v>
      </c>
      <c r="I42" s="53">
        <v>-0.18448713301920985</v>
      </c>
      <c r="J42" s="21">
        <v>12.038436478503057</v>
      </c>
      <c r="K42" s="21">
        <v>16.375561413431065</v>
      </c>
      <c r="L42" s="21">
        <v>10.437370542278734</v>
      </c>
      <c r="M42" s="21">
        <v>48.829934688521391</v>
      </c>
      <c r="N42" s="21">
        <v>0.35806237839594623</v>
      </c>
      <c r="O42" s="21">
        <v>7.2497115185461508E-2</v>
      </c>
      <c r="P42" s="21">
        <v>1.8576365199147669</v>
      </c>
      <c r="Q42" s="21">
        <v>1.7081090620931851</v>
      </c>
      <c r="R42" s="32">
        <v>0.15430878613115034</v>
      </c>
      <c r="S42" s="32">
        <v>0.10430842759944779</v>
      </c>
      <c r="T42" s="32">
        <v>0</v>
      </c>
      <c r="U42" s="32">
        <v>1.5708089165619877E-2</v>
      </c>
    </row>
    <row r="43" spans="1:21" ht="20.100000000000001" customHeight="1" x14ac:dyDescent="0.3">
      <c r="A43" s="148" t="str">
        <f t="shared" si="0"/>
        <v>ERJ BZ Equity</v>
      </c>
      <c r="B43" s="15" t="s">
        <v>554</v>
      </c>
      <c r="C43" s="15" t="s">
        <v>555</v>
      </c>
      <c r="D43" s="15" t="s">
        <v>381</v>
      </c>
      <c r="E43" s="15" t="s">
        <v>61</v>
      </c>
      <c r="F43" s="15" t="s">
        <v>542</v>
      </c>
      <c r="G43" s="16">
        <v>32</v>
      </c>
      <c r="H43" s="16" t="s">
        <v>84</v>
      </c>
      <c r="I43" s="53" t="s">
        <v>84</v>
      </c>
      <c r="J43" s="21" t="s">
        <v>84</v>
      </c>
      <c r="K43" s="21" t="s">
        <v>84</v>
      </c>
      <c r="L43" s="21" t="s">
        <v>84</v>
      </c>
      <c r="M43" s="21" t="s">
        <v>84</v>
      </c>
      <c r="N43" s="21">
        <v>0.35806237839594623</v>
      </c>
      <c r="O43" s="21">
        <v>7.2497115185461508E-2</v>
      </c>
      <c r="P43" s="21" t="s">
        <v>84</v>
      </c>
      <c r="Q43" s="21" t="s">
        <v>84</v>
      </c>
      <c r="R43" s="32">
        <v>0.15430878613115034</v>
      </c>
      <c r="S43" s="32">
        <v>0.10430842759944779</v>
      </c>
      <c r="T43" s="32" t="s">
        <v>338</v>
      </c>
      <c r="U43" s="32" t="s">
        <v>338</v>
      </c>
    </row>
    <row r="44" spans="1:21" ht="20.100000000000001" customHeight="1" x14ac:dyDescent="0.3">
      <c r="A44" s="148" t="str">
        <f t="shared" si="0"/>
        <v>FRAS3 BZ Equity</v>
      </c>
      <c r="B44" s="15" t="s">
        <v>556</v>
      </c>
      <c r="C44" s="15" t="s">
        <v>236</v>
      </c>
      <c r="D44" s="15" t="s">
        <v>381</v>
      </c>
      <c r="E44" s="15" t="s">
        <v>61</v>
      </c>
      <c r="F44" s="15" t="s">
        <v>542</v>
      </c>
      <c r="G44" s="16">
        <v>18</v>
      </c>
      <c r="H44" s="16">
        <v>20.5</v>
      </c>
      <c r="I44" s="53">
        <v>-0.12195121951219512</v>
      </c>
      <c r="J44" s="21">
        <v>12.804856484683707</v>
      </c>
      <c r="K44" s="21">
        <v>11.402171633482581</v>
      </c>
      <c r="L44" s="21">
        <v>6.5173531894172418</v>
      </c>
      <c r="M44" s="21">
        <v>6.3364729798457331</v>
      </c>
      <c r="N44" s="21">
        <v>-0.71806820291715578</v>
      </c>
      <c r="O44" s="21">
        <v>-0.77936878027573331</v>
      </c>
      <c r="P44" s="21">
        <v>2.5088896686361597</v>
      </c>
      <c r="Q44" s="21">
        <v>2.3755968039259159</v>
      </c>
      <c r="R44" s="32">
        <v>0.19593266598787121</v>
      </c>
      <c r="S44" s="32">
        <v>0.20834599585836386</v>
      </c>
      <c r="T44" s="32">
        <v>3.9047684806000425E-2</v>
      </c>
      <c r="U44" s="32">
        <v>6.533843060319322E-2</v>
      </c>
    </row>
    <row r="45" spans="1:21" ht="20.100000000000001" customHeight="1" x14ac:dyDescent="0.3">
      <c r="A45" s="148" t="str">
        <f t="shared" si="0"/>
        <v>KEPL3 BZ Equity</v>
      </c>
      <c r="B45" s="15" t="s">
        <v>377</v>
      </c>
      <c r="C45" s="15" t="s">
        <v>287</v>
      </c>
      <c r="D45" s="15" t="s">
        <v>381</v>
      </c>
      <c r="E45" s="15" t="s">
        <v>61</v>
      </c>
      <c r="F45" s="15" t="s">
        <v>544</v>
      </c>
      <c r="G45" s="16">
        <v>16</v>
      </c>
      <c r="H45" s="16">
        <v>9.2899999999999991</v>
      </c>
      <c r="I45" s="53">
        <v>0.72228202368137795</v>
      </c>
      <c r="J45" s="21">
        <v>7.9473574676096908</v>
      </c>
      <c r="K45" s="21">
        <v>7.3182186702400722</v>
      </c>
      <c r="L45" s="21">
        <v>4.3259731327004483</v>
      </c>
      <c r="M45" s="21">
        <v>3.5748654624594272</v>
      </c>
      <c r="N45" s="21">
        <v>-0.57559351039816409</v>
      </c>
      <c r="O45" s="21">
        <v>-0.75145748568020376</v>
      </c>
      <c r="P45" s="21">
        <v>2.01638583205373</v>
      </c>
      <c r="Q45" s="21">
        <v>1.7722343280365067</v>
      </c>
      <c r="R45" s="32">
        <v>0.25371777226225534</v>
      </c>
      <c r="S45" s="32">
        <v>0.24216744646390417</v>
      </c>
      <c r="T45" s="32">
        <v>6.2913993995841189E-2</v>
      </c>
      <c r="U45" s="32">
        <v>6.8322637315181192E-2</v>
      </c>
    </row>
    <row r="46" spans="1:21" ht="20.100000000000001" customHeight="1" x14ac:dyDescent="0.3">
      <c r="A46" s="148" t="str">
        <f t="shared" si="0"/>
        <v>MYPK3 BZ Equity</v>
      </c>
      <c r="B46" s="15" t="s">
        <v>557</v>
      </c>
      <c r="C46" s="15" t="s">
        <v>182</v>
      </c>
      <c r="D46" s="15" t="s">
        <v>381</v>
      </c>
      <c r="E46" s="15" t="s">
        <v>61</v>
      </c>
      <c r="F46" s="15" t="s">
        <v>542</v>
      </c>
      <c r="G46" s="16">
        <v>14</v>
      </c>
      <c r="H46" s="16">
        <v>11.59</v>
      </c>
      <c r="I46" s="53">
        <v>0.20793787748058673</v>
      </c>
      <c r="J46" s="21">
        <v>6.1304840610866256</v>
      </c>
      <c r="K46" s="21">
        <v>5.6554639369771529</v>
      </c>
      <c r="L46" s="21">
        <v>3.684630568049621</v>
      </c>
      <c r="M46" s="21">
        <v>3.4877261413516791</v>
      </c>
      <c r="N46" s="21">
        <v>2.4560432069171836</v>
      </c>
      <c r="O46" s="21">
        <v>2.3581193668895009</v>
      </c>
      <c r="P46" s="21">
        <v>0.44687919150793831</v>
      </c>
      <c r="Q46" s="21">
        <v>0.42879448235418349</v>
      </c>
      <c r="R46" s="32">
        <v>7.2894601316152705E-2</v>
      </c>
      <c r="S46" s="32">
        <v>7.5819506079880375E-2</v>
      </c>
      <c r="T46" s="32">
        <v>7.6663907698511793E-2</v>
      </c>
      <c r="U46" s="32">
        <v>8.2441840768634519E-2</v>
      </c>
    </row>
    <row r="47" spans="1:21" ht="20.100000000000001" customHeight="1" x14ac:dyDescent="0.3">
      <c r="A47" s="148"/>
      <c r="B47" s="15" t="s">
        <v>183</v>
      </c>
      <c r="C47" s="15" t="s">
        <v>184</v>
      </c>
      <c r="D47" s="15" t="s">
        <v>381</v>
      </c>
      <c r="E47" s="15" t="s">
        <v>61</v>
      </c>
      <c r="F47" s="15" t="s">
        <v>544</v>
      </c>
      <c r="G47" s="16">
        <v>11.5</v>
      </c>
      <c r="H47" s="16">
        <v>7.82</v>
      </c>
      <c r="I47" s="53">
        <v>0.47058823529411759</v>
      </c>
      <c r="J47" s="21">
        <v>6.9708793381086434</v>
      </c>
      <c r="K47" s="21">
        <v>6.2048014785953489</v>
      </c>
      <c r="L47" s="21">
        <v>6.2153289140069372</v>
      </c>
      <c r="M47" s="21">
        <v>4.8209217786535223</v>
      </c>
      <c r="N47" s="21">
        <v>0.57211526415862091</v>
      </c>
      <c r="O47" s="21">
        <v>0.38382795376026696</v>
      </c>
      <c r="P47" s="21">
        <v>1.987597599362964</v>
      </c>
      <c r="Q47" s="21">
        <v>1.7422613714986837</v>
      </c>
      <c r="R47" s="32">
        <v>0.28512867644933931</v>
      </c>
      <c r="S47" s="32">
        <v>0.28079244396600728</v>
      </c>
      <c r="T47" s="32">
        <v>8.0656954462065431E-2</v>
      </c>
      <c r="U47" s="32">
        <v>9.0318764129114229E-2</v>
      </c>
    </row>
    <row r="48" spans="1:21" ht="19.95" customHeight="1" x14ac:dyDescent="0.3">
      <c r="A48" s="148" t="str">
        <f t="shared" si="0"/>
        <v>RAPT4 BZ Equity</v>
      </c>
      <c r="B48" s="15" t="s">
        <v>558</v>
      </c>
      <c r="C48" s="15" t="s">
        <v>111</v>
      </c>
      <c r="D48" s="15" t="s">
        <v>381</v>
      </c>
      <c r="E48" s="15" t="s">
        <v>61</v>
      </c>
      <c r="F48" s="15" t="s">
        <v>544</v>
      </c>
      <c r="G48" s="16">
        <v>18</v>
      </c>
      <c r="H48" s="16">
        <v>9.8800000000000008</v>
      </c>
      <c r="I48" s="53">
        <v>0.82186234817813753</v>
      </c>
      <c r="J48" s="21">
        <v>6.6172553348982417</v>
      </c>
      <c r="K48" s="21">
        <v>5.1901578497537306</v>
      </c>
      <c r="L48" s="21">
        <v>3.5900553282220273</v>
      </c>
      <c r="M48" s="21">
        <v>3.0989952629201851</v>
      </c>
      <c r="N48" s="21">
        <v>1.8212617790311836</v>
      </c>
      <c r="O48" s="21">
        <v>1.6545100445042313</v>
      </c>
      <c r="P48" s="21">
        <v>1.0256851935662481</v>
      </c>
      <c r="Q48" s="21">
        <v>0.93858962334231399</v>
      </c>
      <c r="R48" s="32">
        <v>0.15500160438980864</v>
      </c>
      <c r="S48" s="32">
        <v>0.18084028472984678</v>
      </c>
      <c r="T48" s="32">
        <v>8.9628558751564766E-2</v>
      </c>
      <c r="U48" s="32">
        <v>0.10220202537059532</v>
      </c>
    </row>
    <row r="49" spans="1:21" ht="20.100000000000001" customHeight="1" x14ac:dyDescent="0.3">
      <c r="A49" s="148" t="str">
        <f t="shared" si="0"/>
        <v>TUPY3 BZ Equity</v>
      </c>
      <c r="B49" s="15" t="s">
        <v>180</v>
      </c>
      <c r="C49" s="15" t="s">
        <v>181</v>
      </c>
      <c r="D49" s="15" t="s">
        <v>381</v>
      </c>
      <c r="E49" s="15" t="s">
        <v>61</v>
      </c>
      <c r="F49" s="15" t="s">
        <v>544</v>
      </c>
      <c r="G49" s="16">
        <v>39</v>
      </c>
      <c r="H49" s="16">
        <v>22.4</v>
      </c>
      <c r="I49" s="53">
        <v>0.74107142857142871</v>
      </c>
      <c r="J49" s="21">
        <v>5.2580352659884433</v>
      </c>
      <c r="K49" s="21">
        <v>4.7546120911179459</v>
      </c>
      <c r="L49" s="21">
        <v>3.4918790138975146</v>
      </c>
      <c r="M49" s="21">
        <v>3.2072863443012998</v>
      </c>
      <c r="N49" s="21">
        <v>1.3748123202710245</v>
      </c>
      <c r="O49" s="21">
        <v>1.301389389095309</v>
      </c>
      <c r="P49" s="21">
        <v>0.88451904120827129</v>
      </c>
      <c r="Q49" s="21">
        <v>0.80241683673557895</v>
      </c>
      <c r="R49" s="32">
        <v>0.16822234855094548</v>
      </c>
      <c r="S49" s="32">
        <v>0.1687659942300167</v>
      </c>
      <c r="T49" s="32">
        <v>6.656478747184752E-2</v>
      </c>
      <c r="U49" s="32">
        <v>9.4644945029404529E-2</v>
      </c>
    </row>
    <row r="50" spans="1:21" ht="20.100000000000001" customHeight="1" x14ac:dyDescent="0.3">
      <c r="A50" s="148" t="str">
        <f t="shared" si="0"/>
        <v>WEGE3 BZ Equity</v>
      </c>
      <c r="B50" s="15" t="s">
        <v>559</v>
      </c>
      <c r="C50" s="15" t="s">
        <v>175</v>
      </c>
      <c r="D50" s="15" t="s">
        <v>381</v>
      </c>
      <c r="E50" s="15" t="s">
        <v>61</v>
      </c>
      <c r="F50" s="15" t="s">
        <v>544</v>
      </c>
      <c r="G50" s="16">
        <v>54</v>
      </c>
      <c r="H50" s="16">
        <v>57.05</v>
      </c>
      <c r="I50" s="53">
        <v>-5.3461875547765068E-2</v>
      </c>
      <c r="J50" s="21">
        <v>41.420753612737272</v>
      </c>
      <c r="K50" s="21">
        <v>37.517236343879397</v>
      </c>
      <c r="L50" s="21">
        <v>29.982985910682615</v>
      </c>
      <c r="M50" s="21">
        <v>26.580216838346679</v>
      </c>
      <c r="N50" s="21">
        <v>-9.4137836927236762E-2</v>
      </c>
      <c r="O50" s="21">
        <v>-0.11924652751814886</v>
      </c>
      <c r="P50" s="21">
        <v>11.617512439540107</v>
      </c>
      <c r="Q50" s="21">
        <v>10.059941714707987</v>
      </c>
      <c r="R50" s="32">
        <v>0.28047564146605991</v>
      </c>
      <c r="S50" s="32">
        <v>0.26814186478181723</v>
      </c>
      <c r="T50" s="32">
        <v>1.2570464189389311E-2</v>
      </c>
      <c r="U50" s="32">
        <v>1.3782746852439671E-2</v>
      </c>
    </row>
    <row r="51" spans="1:21" s="57" customFormat="1" ht="20.100000000000001" customHeight="1" x14ac:dyDescent="0.3">
      <c r="A51" s="148" t="str">
        <f t="shared" si="0"/>
        <v xml:space="preserve"> BZ Equity</v>
      </c>
      <c r="B51" s="54" t="s">
        <v>403</v>
      </c>
      <c r="C51" s="54"/>
      <c r="D51" s="54"/>
      <c r="E51" s="54"/>
      <c r="F51" s="54"/>
      <c r="G51" s="54"/>
      <c r="H51" s="58"/>
      <c r="I51" s="54"/>
      <c r="J51" s="55">
        <v>12.39850725545196</v>
      </c>
      <c r="K51" s="55">
        <v>11.802277927184662</v>
      </c>
      <c r="L51" s="55">
        <v>8.5306970749068931</v>
      </c>
      <c r="M51" s="55">
        <v>12.492052437049988</v>
      </c>
      <c r="N51" s="55">
        <v>0.61695086410303868</v>
      </c>
      <c r="O51" s="55">
        <v>0.46586313234957166</v>
      </c>
      <c r="P51" s="55">
        <v>2.7931381857237731</v>
      </c>
      <c r="Q51" s="55">
        <v>2.4784930278367945</v>
      </c>
      <c r="R51" s="55">
        <v>0.19111009807608148</v>
      </c>
      <c r="S51" s="55">
        <v>0.18149893236763687</v>
      </c>
      <c r="T51" s="55">
        <v>5.3505793921902557E-2</v>
      </c>
      <c r="U51" s="55">
        <v>6.6594934904272818E-2</v>
      </c>
    </row>
    <row r="52" spans="1:21" ht="20.100000000000001" customHeight="1" x14ac:dyDescent="0.3">
      <c r="A52" s="148" t="str">
        <f t="shared" si="0"/>
        <v>CURY3 BZ Equity</v>
      </c>
      <c r="B52" s="15" t="s">
        <v>187</v>
      </c>
      <c r="C52" s="15" t="s">
        <v>188</v>
      </c>
      <c r="D52" s="15" t="s">
        <v>522</v>
      </c>
      <c r="E52" s="15" t="s">
        <v>321</v>
      </c>
      <c r="F52" s="15" t="s">
        <v>544</v>
      </c>
      <c r="G52" s="16">
        <v>30</v>
      </c>
      <c r="H52" s="16">
        <v>17.989999999999998</v>
      </c>
      <c r="I52" s="53">
        <v>0.66759310728182342</v>
      </c>
      <c r="J52" s="21">
        <v>8.285811854204983</v>
      </c>
      <c r="K52" s="21">
        <v>6.151822450870295</v>
      </c>
      <c r="L52" s="21">
        <v>5.8547909480188078</v>
      </c>
      <c r="M52" s="21">
        <v>4.4138845228655006</v>
      </c>
      <c r="N52" s="21">
        <v>-0.54191746708112787</v>
      </c>
      <c r="O52" s="21">
        <v>-0.45142200860254827</v>
      </c>
      <c r="P52" s="21">
        <v>5.2632121495960256</v>
      </c>
      <c r="Q52" s="21">
        <v>4.4942056351630058</v>
      </c>
      <c r="R52" s="32">
        <v>0.63520777954003227</v>
      </c>
      <c r="S52" s="32">
        <v>0.73054865790660339</v>
      </c>
      <c r="T52" s="32">
        <v>7.3544655829078071E-2</v>
      </c>
      <c r="U52" s="32">
        <v>9.6550587205767466E-2</v>
      </c>
    </row>
    <row r="53" spans="1:21" ht="20.100000000000001" customHeight="1" x14ac:dyDescent="0.3">
      <c r="A53" s="148" t="str">
        <f t="shared" si="0"/>
        <v>CYRE3 BZ Equity</v>
      </c>
      <c r="B53" s="15" t="s">
        <v>141</v>
      </c>
      <c r="C53" s="15" t="s">
        <v>142</v>
      </c>
      <c r="D53" s="15" t="s">
        <v>522</v>
      </c>
      <c r="E53" s="15" t="s">
        <v>321</v>
      </c>
      <c r="F53" s="15" t="s">
        <v>544</v>
      </c>
      <c r="G53" s="16">
        <v>30</v>
      </c>
      <c r="H53" s="16">
        <v>17.100000000000001</v>
      </c>
      <c r="I53" s="53">
        <v>0.7543859649122806</v>
      </c>
      <c r="J53" s="21">
        <v>5.009075514922035</v>
      </c>
      <c r="K53" s="21">
        <v>4.6574345121751861</v>
      </c>
      <c r="L53" s="21">
        <v>3.850678657626029</v>
      </c>
      <c r="M53" s="21">
        <v>3.7546135792176361</v>
      </c>
      <c r="N53" s="21">
        <v>0.26689873331168085</v>
      </c>
      <c r="O53" s="21">
        <v>0.34396350253262664</v>
      </c>
      <c r="P53" s="21">
        <v>0.74423372791910525</v>
      </c>
      <c r="Q53" s="21">
        <v>0.67912166890405845</v>
      </c>
      <c r="R53" s="32">
        <v>0.1485770629135123</v>
      </c>
      <c r="S53" s="32">
        <v>0.14581453955578749</v>
      </c>
      <c r="T53" s="32">
        <v>3.4899578989669729E-2</v>
      </c>
      <c r="U53" s="32">
        <v>5.9891291138714109E-2</v>
      </c>
    </row>
    <row r="54" spans="1:21" ht="20.100000000000001" customHeight="1" x14ac:dyDescent="0.3">
      <c r="A54" s="148" t="str">
        <f t="shared" si="0"/>
        <v>DIRR3 BZ Equity</v>
      </c>
      <c r="B54" s="15" t="s">
        <v>189</v>
      </c>
      <c r="C54" s="15" t="s">
        <v>190</v>
      </c>
      <c r="D54" s="15" t="s">
        <v>522</v>
      </c>
      <c r="E54" s="15" t="s">
        <v>321</v>
      </c>
      <c r="F54" s="15" t="s">
        <v>544</v>
      </c>
      <c r="G54" s="16">
        <v>37</v>
      </c>
      <c r="H54" s="16">
        <v>26.43</v>
      </c>
      <c r="I54" s="53">
        <v>0.39992432841468029</v>
      </c>
      <c r="J54" s="21">
        <v>7.7659070846012783</v>
      </c>
      <c r="K54" s="21">
        <v>6.3569520917990978</v>
      </c>
      <c r="L54" s="21">
        <v>5.606557804052728</v>
      </c>
      <c r="M54" s="21">
        <v>4.6936045083565725</v>
      </c>
      <c r="N54" s="21">
        <v>0.16412760495182002</v>
      </c>
      <c r="O54" s="21">
        <v>0.25736916572589447</v>
      </c>
      <c r="P54" s="21">
        <v>2.2079743937876297</v>
      </c>
      <c r="Q54" s="21">
        <v>2.0645569563635648</v>
      </c>
      <c r="R54" s="32">
        <v>0.28431635477145206</v>
      </c>
      <c r="S54" s="32">
        <v>0.32477151417060141</v>
      </c>
      <c r="T54" s="32">
        <v>7.826190122385393E-2</v>
      </c>
      <c r="U54" s="32">
        <v>0.10069973714581569</v>
      </c>
    </row>
    <row r="55" spans="1:21" ht="20.100000000000001" customHeight="1" x14ac:dyDescent="0.3">
      <c r="A55" s="148" t="str">
        <f t="shared" si="0"/>
        <v>EVEN3 BZ Equity</v>
      </c>
      <c r="B55" s="15" t="s">
        <v>143</v>
      </c>
      <c r="C55" s="15" t="s">
        <v>144</v>
      </c>
      <c r="D55" s="15" t="s">
        <v>522</v>
      </c>
      <c r="E55" s="15" t="s">
        <v>321</v>
      </c>
      <c r="F55" s="15" t="s">
        <v>544</v>
      </c>
      <c r="G55" s="16">
        <v>8</v>
      </c>
      <c r="H55" s="16">
        <v>5.41</v>
      </c>
      <c r="I55" s="53">
        <v>0.47874306839186687</v>
      </c>
      <c r="J55" s="21">
        <v>4.6802135926257895</v>
      </c>
      <c r="K55" s="21">
        <v>3.9276661239645816</v>
      </c>
      <c r="L55" s="21">
        <v>4.7581924677910425</v>
      </c>
      <c r="M55" s="21">
        <v>4.3732685533932854</v>
      </c>
      <c r="N55" s="21">
        <v>1.7999770127153321</v>
      </c>
      <c r="O55" s="21">
        <v>1.5495199916150888</v>
      </c>
      <c r="P55" s="21">
        <v>0.57085488956153496</v>
      </c>
      <c r="Q55" s="21">
        <v>0.53218077757956961</v>
      </c>
      <c r="R55" s="32">
        <v>0.12197197377080868</v>
      </c>
      <c r="S55" s="32">
        <v>0.13549542165319972</v>
      </c>
      <c r="T55" s="32">
        <v>0.14062351538832982</v>
      </c>
      <c r="U55" s="32">
        <v>0.12730206290938517</v>
      </c>
    </row>
    <row r="56" spans="1:21" ht="20.100000000000001" customHeight="1" x14ac:dyDescent="0.3">
      <c r="A56" s="148" t="str">
        <f t="shared" si="0"/>
        <v>EZTC3 BZ Equity</v>
      </c>
      <c r="B56" s="15" t="s">
        <v>76</v>
      </c>
      <c r="C56" s="15" t="s">
        <v>55</v>
      </c>
      <c r="D56" s="15" t="s">
        <v>522</v>
      </c>
      <c r="E56" s="15" t="s">
        <v>321</v>
      </c>
      <c r="F56" s="15" t="s">
        <v>542</v>
      </c>
      <c r="G56" s="16">
        <v>18</v>
      </c>
      <c r="H56" s="16">
        <v>11.22</v>
      </c>
      <c r="I56" s="53">
        <v>0.60427807486631002</v>
      </c>
      <c r="J56" s="21">
        <v>8.9390480246175255</v>
      </c>
      <c r="K56" s="21">
        <v>7.3549292297551485</v>
      </c>
      <c r="L56" s="21">
        <v>11.559998663648605</v>
      </c>
      <c r="M56" s="21">
        <v>7.760948211720903</v>
      </c>
      <c r="N56" s="21">
        <v>1.6892060615017306</v>
      </c>
      <c r="O56" s="21">
        <v>-9.6291841057997415E-2</v>
      </c>
      <c r="P56" s="21">
        <v>0.50245446888488454</v>
      </c>
      <c r="Q56" s="21">
        <v>0.47914766932297903</v>
      </c>
      <c r="R56" s="32">
        <v>5.6208946131753555E-2</v>
      </c>
      <c r="S56" s="32">
        <v>6.514646903528809E-2</v>
      </c>
      <c r="T56" s="32">
        <v>2.7967183900513462E-2</v>
      </c>
      <c r="U56" s="32">
        <v>3.9154057460718851E-2</v>
      </c>
    </row>
    <row r="57" spans="1:21" ht="20.100000000000001" customHeight="1" x14ac:dyDescent="0.3">
      <c r="A57" s="148" t="str">
        <f t="shared" si="0"/>
        <v>LAVV3 BZ Equity</v>
      </c>
      <c r="B57" s="15" t="s">
        <v>147</v>
      </c>
      <c r="C57" s="15" t="s">
        <v>148</v>
      </c>
      <c r="D57" s="15" t="s">
        <v>522</v>
      </c>
      <c r="E57" s="15" t="s">
        <v>321</v>
      </c>
      <c r="F57" s="15" t="s">
        <v>544</v>
      </c>
      <c r="G57" s="16">
        <v>13</v>
      </c>
      <c r="H57" s="16">
        <v>7.52</v>
      </c>
      <c r="I57" s="53">
        <v>0.72872340425531923</v>
      </c>
      <c r="J57" s="21">
        <v>4.7618218748267704</v>
      </c>
      <c r="K57" s="21">
        <v>3.6381418166554735</v>
      </c>
      <c r="L57" s="21">
        <v>4.3255920172867972</v>
      </c>
      <c r="M57" s="21">
        <v>3.4153224491823124</v>
      </c>
      <c r="N57" s="21">
        <v>8.9332500718885891E-3</v>
      </c>
      <c r="O57" s="21">
        <v>0.26158100008129909</v>
      </c>
      <c r="P57" s="21">
        <v>0.99473119752863215</v>
      </c>
      <c r="Q57" s="21">
        <v>0.83853555810367209</v>
      </c>
      <c r="R57" s="32">
        <v>0.20889718760528381</v>
      </c>
      <c r="S57" s="32">
        <v>0.23048457161973249</v>
      </c>
      <c r="T57" s="32">
        <v>7.0207942383534366E-2</v>
      </c>
      <c r="U57" s="32">
        <v>8.7607029317354049E-2</v>
      </c>
    </row>
    <row r="58" spans="1:21" ht="20.100000000000001" customHeight="1" x14ac:dyDescent="0.3">
      <c r="A58" s="148" t="str">
        <f t="shared" si="0"/>
        <v>MDNE3 BZ Equity</v>
      </c>
      <c r="B58" s="15" t="s">
        <v>560</v>
      </c>
      <c r="C58" s="15" t="s">
        <v>561</v>
      </c>
      <c r="D58" s="15" t="s">
        <v>522</v>
      </c>
      <c r="E58" s="15" t="s">
        <v>321</v>
      </c>
      <c r="F58" s="15" t="s">
        <v>544</v>
      </c>
      <c r="G58" s="16">
        <v>19</v>
      </c>
      <c r="H58" s="16">
        <v>10.66</v>
      </c>
      <c r="I58" s="53">
        <v>0.78236397748592867</v>
      </c>
      <c r="J58" s="21">
        <v>3.3886217909902365</v>
      </c>
      <c r="K58" s="21">
        <v>3.1527906820478311</v>
      </c>
      <c r="L58" s="21">
        <v>3.2985478950932632</v>
      </c>
      <c r="M58" s="21">
        <v>2.9830316068718026</v>
      </c>
      <c r="N58" s="21">
        <v>0.55985045904479036</v>
      </c>
      <c r="O58" s="21">
        <v>0.42262302505559979</v>
      </c>
      <c r="P58" s="21">
        <v>0.5561095173340187</v>
      </c>
      <c r="Q58" s="21">
        <v>0.49890900853370412</v>
      </c>
      <c r="R58" s="32">
        <v>0.16411082488243992</v>
      </c>
      <c r="S58" s="32">
        <v>0.15824361933525125</v>
      </c>
      <c r="T58" s="32">
        <v>0</v>
      </c>
      <c r="U58" s="32">
        <v>0.11101276148553717</v>
      </c>
    </row>
    <row r="59" spans="1:21" ht="20.100000000000001" customHeight="1" x14ac:dyDescent="0.3">
      <c r="A59" s="148" t="str">
        <f t="shared" si="0"/>
        <v>MELK3 BZ Equity</v>
      </c>
      <c r="B59" s="15" t="s">
        <v>149</v>
      </c>
      <c r="C59" s="15" t="s">
        <v>150</v>
      </c>
      <c r="D59" s="15" t="s">
        <v>522</v>
      </c>
      <c r="E59" s="15" t="s">
        <v>321</v>
      </c>
      <c r="F59" s="15" t="s">
        <v>544</v>
      </c>
      <c r="G59" s="16">
        <v>5.5</v>
      </c>
      <c r="H59" s="16">
        <v>3.33</v>
      </c>
      <c r="I59" s="53">
        <v>0.65165165165165162</v>
      </c>
      <c r="J59" s="21">
        <v>4.9397893447399577</v>
      </c>
      <c r="K59" s="21">
        <v>4.4376971428693084</v>
      </c>
      <c r="L59" s="21">
        <v>2.9297511155783766</v>
      </c>
      <c r="M59" s="21">
        <v>2.6639632409643408</v>
      </c>
      <c r="N59" s="21">
        <v>-0.97395800822016743</v>
      </c>
      <c r="O59" s="21">
        <v>-0.96724128045086655</v>
      </c>
      <c r="P59" s="21">
        <v>0.51976953025688177</v>
      </c>
      <c r="Q59" s="21">
        <v>0.49650794282514671</v>
      </c>
      <c r="R59" s="32">
        <v>0.10522099101459632</v>
      </c>
      <c r="S59" s="32">
        <v>0.11188414324825163</v>
      </c>
      <c r="T59" s="32">
        <v>4.9460892823928855E-2</v>
      </c>
      <c r="U59" s="32">
        <v>0.12146266938263243</v>
      </c>
    </row>
    <row r="60" spans="1:21" ht="20.100000000000001" customHeight="1" x14ac:dyDescent="0.3">
      <c r="A60" s="148" t="str">
        <f t="shared" si="0"/>
        <v>MRVE3 BZ Equity</v>
      </c>
      <c r="B60" s="15" t="s">
        <v>74</v>
      </c>
      <c r="C60" s="15" t="s">
        <v>53</v>
      </c>
      <c r="D60" s="15" t="s">
        <v>522</v>
      </c>
      <c r="E60" s="15" t="s">
        <v>321</v>
      </c>
      <c r="F60" s="15" t="s">
        <v>544</v>
      </c>
      <c r="G60" s="16">
        <v>17</v>
      </c>
      <c r="H60" s="16">
        <v>5.26</v>
      </c>
      <c r="I60" s="53">
        <v>2.2319391634980992</v>
      </c>
      <c r="J60" s="21">
        <v>2.6914641506673873</v>
      </c>
      <c r="K60" s="21">
        <v>2.4964681471364769</v>
      </c>
      <c r="L60" s="21">
        <v>2.0535595876655628</v>
      </c>
      <c r="M60" s="21">
        <v>1.9769548028332598</v>
      </c>
      <c r="N60" s="21">
        <v>0.36491279543072519</v>
      </c>
      <c r="O60" s="21">
        <v>0.21495016064936945</v>
      </c>
      <c r="P60" s="21">
        <v>0.33059007868316431</v>
      </c>
      <c r="Q60" s="21">
        <v>0.30072306573602864</v>
      </c>
      <c r="R60" s="32">
        <v>0.12282908490577137</v>
      </c>
      <c r="S60" s="32">
        <v>0.12045940425114854</v>
      </c>
      <c r="T60" s="32">
        <v>0.10451739492958358</v>
      </c>
      <c r="U60" s="32">
        <v>9.0202608030956033E-2</v>
      </c>
    </row>
    <row r="61" spans="1:21" ht="20.100000000000001" customHeight="1" x14ac:dyDescent="0.3">
      <c r="A61" s="148" t="str">
        <f t="shared" si="0"/>
        <v>PLPL3 BZ Equity</v>
      </c>
      <c r="B61" s="15" t="s">
        <v>191</v>
      </c>
      <c r="C61" s="15" t="s">
        <v>192</v>
      </c>
      <c r="D61" s="15" t="s">
        <v>522</v>
      </c>
      <c r="E61" s="15" t="s">
        <v>321</v>
      </c>
      <c r="F61" s="15" t="s">
        <v>544</v>
      </c>
      <c r="G61" s="16">
        <v>18</v>
      </c>
      <c r="H61" s="16">
        <v>9.57</v>
      </c>
      <c r="I61" s="53">
        <v>0.8808777429467084</v>
      </c>
      <c r="J61" s="21">
        <v>5.2541682723173952</v>
      </c>
      <c r="K61" s="21">
        <v>4.2461656129000982</v>
      </c>
      <c r="L61" s="21">
        <v>4.3327763356321407</v>
      </c>
      <c r="M61" s="21">
        <v>3.3111530244570715</v>
      </c>
      <c r="N61" s="21">
        <v>0.19248707103536972</v>
      </c>
      <c r="O61" s="21">
        <v>-5.4508749270726293E-3</v>
      </c>
      <c r="P61" s="21">
        <v>2.3814919833913781</v>
      </c>
      <c r="Q61" s="21">
        <v>1.8599179281719314</v>
      </c>
      <c r="R61" s="32">
        <v>0.45325765372584864</v>
      </c>
      <c r="S61" s="32">
        <v>0.43802293592162134</v>
      </c>
      <c r="T61" s="32">
        <v>5.2706202052640927E-2</v>
      </c>
      <c r="U61" s="32">
        <v>7.6130032246488483E-2</v>
      </c>
    </row>
    <row r="62" spans="1:21" ht="20.100000000000001" customHeight="1" x14ac:dyDescent="0.3">
      <c r="A62" s="148"/>
      <c r="B62" s="15" t="s">
        <v>75</v>
      </c>
      <c r="C62" s="15" t="s">
        <v>54</v>
      </c>
      <c r="D62" s="15" t="s">
        <v>522</v>
      </c>
      <c r="E62" s="15" t="s">
        <v>321</v>
      </c>
      <c r="F62" s="15" t="s">
        <v>544</v>
      </c>
      <c r="G62" s="16">
        <v>17</v>
      </c>
      <c r="H62" s="16">
        <v>12.47</v>
      </c>
      <c r="I62" s="53">
        <v>0.36327185244587001</v>
      </c>
      <c r="J62" s="21">
        <v>12.894213936108741</v>
      </c>
      <c r="K62" s="21">
        <v>4.3075516477752007</v>
      </c>
      <c r="L62" s="21">
        <v>4.7907893680639049</v>
      </c>
      <c r="M62" s="21">
        <v>3.2254679333526939</v>
      </c>
      <c r="N62" s="21">
        <v>1.0420312757892622</v>
      </c>
      <c r="O62" s="21">
        <v>0.80551660840667261</v>
      </c>
      <c r="P62" s="21">
        <v>1.617802000089555</v>
      </c>
      <c r="Q62" s="21">
        <v>1.2622510275303875</v>
      </c>
      <c r="R62" s="32">
        <v>0.12546728386125883</v>
      </c>
      <c r="S62" s="32">
        <v>0.29303212839765375</v>
      </c>
      <c r="T62" s="32">
        <v>1.9388541344106613E-2</v>
      </c>
      <c r="U62" s="32">
        <v>5.8037609399093811E-2</v>
      </c>
    </row>
    <row r="63" spans="1:21" ht="20.100000000000001" customHeight="1" x14ac:dyDescent="0.3">
      <c r="A63" s="148" t="str">
        <f t="shared" si="0"/>
        <v>TRIS3 BZ Equity</v>
      </c>
      <c r="B63" s="15" t="s">
        <v>145</v>
      </c>
      <c r="C63" s="15" t="s">
        <v>146</v>
      </c>
      <c r="D63" s="15" t="s">
        <v>522</v>
      </c>
      <c r="E63" s="15" t="s">
        <v>321</v>
      </c>
      <c r="F63" s="15" t="s">
        <v>542</v>
      </c>
      <c r="G63" s="16">
        <v>6</v>
      </c>
      <c r="H63" s="16">
        <v>4.4400000000000004</v>
      </c>
      <c r="I63" s="53">
        <v>0.35135135135135126</v>
      </c>
      <c r="J63" s="21">
        <v>5.2882762211185339</v>
      </c>
      <c r="K63" s="21">
        <v>4.1057337149340372</v>
      </c>
      <c r="L63" s="21">
        <v>5.2081348859501126</v>
      </c>
      <c r="M63" s="21">
        <v>4.7932987416692949</v>
      </c>
      <c r="N63" s="21">
        <v>2.101316944769696</v>
      </c>
      <c r="O63" s="21">
        <v>2.1529897952713837</v>
      </c>
      <c r="P63" s="21">
        <v>0.55603330263649076</v>
      </c>
      <c r="Q63" s="21">
        <v>0.51424708039200229</v>
      </c>
      <c r="R63" s="32">
        <v>0.10514452713645943</v>
      </c>
      <c r="S63" s="32">
        <v>0.12525095783038728</v>
      </c>
      <c r="T63" s="32">
        <v>2.2261200760264527E-2</v>
      </c>
      <c r="U63" s="32">
        <v>5.6729260624087896E-2</v>
      </c>
    </row>
    <row r="64" spans="1:21" s="57" customFormat="1" ht="20.100000000000001" customHeight="1" x14ac:dyDescent="0.3">
      <c r="A64" s="148" t="str">
        <f t="shared" si="0"/>
        <v xml:space="preserve"> BZ Equity</v>
      </c>
      <c r="B64" s="54" t="s">
        <v>403</v>
      </c>
      <c r="C64" s="54"/>
      <c r="D64" s="54"/>
      <c r="E64" s="54"/>
      <c r="F64" s="54"/>
      <c r="G64" s="54"/>
      <c r="H64" s="58"/>
      <c r="I64" s="54"/>
      <c r="J64" s="55">
        <v>6.158200971811719</v>
      </c>
      <c r="K64" s="55">
        <v>4.5694460977402285</v>
      </c>
      <c r="L64" s="55">
        <v>4.8807808122006131</v>
      </c>
      <c r="M64" s="55">
        <v>3.9471259312403895</v>
      </c>
      <c r="N64" s="55">
        <v>0.55615547777675001</v>
      </c>
      <c r="O64" s="55">
        <v>0.37400893702495414</v>
      </c>
      <c r="P64" s="55">
        <v>1.353771436639108</v>
      </c>
      <c r="Q64" s="55">
        <v>1.1683586932188377</v>
      </c>
      <c r="R64" s="149">
        <v>0.21093413918826812</v>
      </c>
      <c r="S64" s="149">
        <v>0.23992953024379382</v>
      </c>
      <c r="T64" s="149">
        <v>5.6153250802125319E-2</v>
      </c>
      <c r="U64" s="149">
        <v>8.5398308862212599E-2</v>
      </c>
    </row>
    <row r="65" spans="1:21" ht="20.100000000000001" customHeight="1" x14ac:dyDescent="0.3">
      <c r="A65" s="148" t="str">
        <f t="shared" si="0"/>
        <v>ANIM3 BZ Equity</v>
      </c>
      <c r="B65" s="15" t="s">
        <v>322</v>
      </c>
      <c r="C65" s="15" t="s">
        <v>79</v>
      </c>
      <c r="D65" s="15" t="s">
        <v>382</v>
      </c>
      <c r="E65" s="15" t="s">
        <v>562</v>
      </c>
      <c r="F65" s="15" t="s">
        <v>544</v>
      </c>
      <c r="G65" s="16">
        <v>7.1</v>
      </c>
      <c r="H65" s="16">
        <v>1.62</v>
      </c>
      <c r="I65" s="53">
        <v>3.3827160493827155</v>
      </c>
      <c r="J65" s="21">
        <v>5.2561752489567182</v>
      </c>
      <c r="K65" s="21">
        <v>1.690144824355589</v>
      </c>
      <c r="L65" s="21">
        <v>3.7536991950542253</v>
      </c>
      <c r="M65" s="21">
        <v>3.2588750665565711</v>
      </c>
      <c r="N65" s="21">
        <v>3.3150129356215552</v>
      </c>
      <c r="O65" s="21">
        <v>2.8574009064306614</v>
      </c>
      <c r="P65" s="21">
        <v>0.21474719353435945</v>
      </c>
      <c r="Q65" s="21">
        <v>0.20017311283162176</v>
      </c>
      <c r="R65" s="32">
        <v>4.0856170763519335E-2</v>
      </c>
      <c r="S65" s="32">
        <v>0.11843547957965253</v>
      </c>
      <c r="T65" s="32">
        <v>2.1646307293273499E-2</v>
      </c>
      <c r="U65" s="32">
        <v>0</v>
      </c>
    </row>
    <row r="66" spans="1:21" ht="20.100000000000001" customHeight="1" x14ac:dyDescent="0.3">
      <c r="A66" s="148" t="str">
        <f t="shared" si="0"/>
        <v>COGN3 BZ Equity</v>
      </c>
      <c r="B66" s="15" t="s">
        <v>81</v>
      </c>
      <c r="C66" s="15" t="s">
        <v>82</v>
      </c>
      <c r="D66" s="15" t="s">
        <v>382</v>
      </c>
      <c r="E66" s="15" t="s">
        <v>562</v>
      </c>
      <c r="F66" s="15" t="s">
        <v>544</v>
      </c>
      <c r="G66" s="16">
        <v>4.2</v>
      </c>
      <c r="H66" s="16">
        <v>0.99</v>
      </c>
      <c r="I66" s="53">
        <v>3.2424242424242422</v>
      </c>
      <c r="J66" s="21">
        <v>5.985758681708937</v>
      </c>
      <c r="K66" s="21">
        <v>3.6890758723292878</v>
      </c>
      <c r="L66" s="21">
        <v>4.3352506462673741</v>
      </c>
      <c r="M66" s="21">
        <v>3.7813420889336453</v>
      </c>
      <c r="N66" s="21">
        <v>3.4152647919212411</v>
      </c>
      <c r="O66" s="21">
        <v>2.9466980111550627</v>
      </c>
      <c r="P66" s="21">
        <v>0.14181053948904174</v>
      </c>
      <c r="Q66" s="21">
        <v>0.13966624337385153</v>
      </c>
      <c r="R66" s="32">
        <v>2.3691322525644275E-2</v>
      </c>
      <c r="S66" s="32">
        <v>3.7859412006526733E-2</v>
      </c>
      <c r="T66" s="32">
        <v>0</v>
      </c>
      <c r="U66" s="32">
        <v>1.2143815093843048E-2</v>
      </c>
    </row>
    <row r="67" spans="1:21" ht="20.100000000000001" customHeight="1" x14ac:dyDescent="0.3">
      <c r="A67" s="148" t="str">
        <f t="shared" si="0"/>
        <v>CSED3 BZ Equity</v>
      </c>
      <c r="B67" s="15" t="s">
        <v>211</v>
      </c>
      <c r="C67" s="15" t="s">
        <v>212</v>
      </c>
      <c r="D67" s="15" t="s">
        <v>382</v>
      </c>
      <c r="E67" s="15" t="s">
        <v>562</v>
      </c>
      <c r="F67" s="15" t="s">
        <v>544</v>
      </c>
      <c r="G67" s="16">
        <v>8.1999999999999993</v>
      </c>
      <c r="H67" s="16">
        <v>2.73</v>
      </c>
      <c r="I67" s="53">
        <v>2.0036630036630032</v>
      </c>
      <c r="J67" s="21">
        <v>5.1980385661611868</v>
      </c>
      <c r="K67" s="21">
        <v>3.8955486185886579</v>
      </c>
      <c r="L67" s="21">
        <v>4.3014912322430483</v>
      </c>
      <c r="M67" s="21">
        <v>3.8711716656397592</v>
      </c>
      <c r="N67" s="21">
        <v>2.8297862337864115</v>
      </c>
      <c r="O67" s="21">
        <v>2.5280281543144607</v>
      </c>
      <c r="P67" s="21">
        <v>0.65892063449917926</v>
      </c>
      <c r="Q67" s="21">
        <v>0.6252850485078506</v>
      </c>
      <c r="R67" s="32">
        <v>0.12676332160917381</v>
      </c>
      <c r="S67" s="32">
        <v>0.16051270558507083</v>
      </c>
      <c r="T67" s="32">
        <v>1.0197169261187248E-2</v>
      </c>
      <c r="U67" s="32">
        <v>0.11197707396736532</v>
      </c>
    </row>
    <row r="68" spans="1:21" ht="20.100000000000001" customHeight="1" x14ac:dyDescent="0.3">
      <c r="A68" s="148" t="str">
        <f t="shared" si="0"/>
        <v>SEER3 BZ Equity</v>
      </c>
      <c r="B68" s="15" t="s">
        <v>324</v>
      </c>
      <c r="C68" s="15" t="s">
        <v>83</v>
      </c>
      <c r="D68" s="15" t="s">
        <v>382</v>
      </c>
      <c r="E68" s="15" t="s">
        <v>562</v>
      </c>
      <c r="F68" s="15" t="s">
        <v>544</v>
      </c>
      <c r="G68" s="16">
        <v>9.9</v>
      </c>
      <c r="H68" s="16">
        <v>4.41</v>
      </c>
      <c r="I68" s="53">
        <v>1.2448979591836735</v>
      </c>
      <c r="J68" s="21">
        <v>8.5149159901555684</v>
      </c>
      <c r="K68" s="21">
        <v>5.3277950120609852</v>
      </c>
      <c r="L68" s="21">
        <v>4.5102665817449212</v>
      </c>
      <c r="M68" s="21">
        <v>4.1363571962691124</v>
      </c>
      <c r="N68" s="21">
        <v>3.3519805746549372</v>
      </c>
      <c r="O68" s="21">
        <v>3.0678742646294466</v>
      </c>
      <c r="P68" s="21">
        <v>0.45972609096180284</v>
      </c>
      <c r="Q68" s="21">
        <v>0.4424757804125462</v>
      </c>
      <c r="R68" s="32">
        <v>5.3990678415771855E-2</v>
      </c>
      <c r="S68" s="32">
        <v>8.305045134260533E-2</v>
      </c>
      <c r="T68" s="32">
        <v>2.3513555333369795E-3</v>
      </c>
      <c r="U68" s="32">
        <v>3.863833717325639E-2</v>
      </c>
    </row>
    <row r="69" spans="1:21" ht="20.100000000000001" customHeight="1" x14ac:dyDescent="0.3">
      <c r="A69" s="148" t="str">
        <f t="shared" si="0"/>
        <v>YDUQ3 BZ Equity</v>
      </c>
      <c r="B69" s="15" t="s">
        <v>323</v>
      </c>
      <c r="C69" s="15" t="s">
        <v>80</v>
      </c>
      <c r="D69" s="15" t="s">
        <v>382</v>
      </c>
      <c r="E69" s="15" t="s">
        <v>562</v>
      </c>
      <c r="F69" s="15" t="s">
        <v>544</v>
      </c>
      <c r="G69" s="16">
        <v>29.7</v>
      </c>
      <c r="H69" s="16">
        <v>7.92</v>
      </c>
      <c r="I69" s="53">
        <v>2.75</v>
      </c>
      <c r="J69" s="21">
        <v>4.3052667983737702</v>
      </c>
      <c r="K69" s="21">
        <v>3.0451911209512614</v>
      </c>
      <c r="L69" s="21">
        <v>3.570617983678976</v>
      </c>
      <c r="M69" s="21">
        <v>3.0213309190734225</v>
      </c>
      <c r="N69" s="21">
        <v>2.2938896942535014</v>
      </c>
      <c r="O69" s="21">
        <v>1.9289732679507139</v>
      </c>
      <c r="P69" s="21">
        <v>0.67622138669276666</v>
      </c>
      <c r="Q69" s="21">
        <v>0.59415070289559768</v>
      </c>
      <c r="R69" s="32">
        <v>0.15706840443621192</v>
      </c>
      <c r="S69" s="32">
        <v>0.19511113729702326</v>
      </c>
      <c r="T69" s="32">
        <v>6.8670333222676891E-2</v>
      </c>
      <c r="U69" s="32">
        <v>8.6572165693431402E-2</v>
      </c>
    </row>
    <row r="70" spans="1:21" s="57" customFormat="1" ht="20.100000000000001" customHeight="1" x14ac:dyDescent="0.3">
      <c r="A70" s="148" t="str">
        <f t="shared" si="0"/>
        <v xml:space="preserve"> BZ Equity</v>
      </c>
      <c r="B70" s="54" t="s">
        <v>403</v>
      </c>
      <c r="C70" s="54"/>
      <c r="D70" s="54"/>
      <c r="E70" s="54"/>
      <c r="F70" s="54"/>
      <c r="G70" s="54"/>
      <c r="H70" s="58"/>
      <c r="I70" s="54"/>
      <c r="J70" s="55">
        <v>5.8520310570712368</v>
      </c>
      <c r="K70" s="55">
        <v>3.5295510896571565</v>
      </c>
      <c r="L70" s="55">
        <v>4.0942651277977093</v>
      </c>
      <c r="M70" s="55">
        <v>3.6138153872945025</v>
      </c>
      <c r="N70" s="55">
        <v>3.0411868460475291</v>
      </c>
      <c r="O70" s="55">
        <v>2.6657949208960692</v>
      </c>
      <c r="P70" s="55">
        <v>0.43028516903543002</v>
      </c>
      <c r="Q70" s="55">
        <v>0.40035017760429359</v>
      </c>
      <c r="R70" s="149">
        <v>8.0473979550064231E-2</v>
      </c>
      <c r="S70" s="149">
        <v>0.11899383716217574</v>
      </c>
      <c r="T70" s="149">
        <v>2.0573033062094924E-2</v>
      </c>
      <c r="U70" s="149">
        <v>4.9866278385579235E-2</v>
      </c>
    </row>
    <row r="71" spans="1:21" ht="20.100000000000001" customHeight="1" x14ac:dyDescent="0.3">
      <c r="A71" s="148" t="str">
        <f t="shared" si="0"/>
        <v>ALUP11 BZ Equity</v>
      </c>
      <c r="B71" s="15" t="s">
        <v>101</v>
      </c>
      <c r="C71" s="15" t="s">
        <v>102</v>
      </c>
      <c r="D71" s="15" t="s">
        <v>383</v>
      </c>
      <c r="E71" s="15" t="s">
        <v>563</v>
      </c>
      <c r="F71" s="15" t="s">
        <v>542</v>
      </c>
      <c r="G71" s="16">
        <v>35</v>
      </c>
      <c r="H71" s="16">
        <v>26.69</v>
      </c>
      <c r="I71" s="53">
        <v>0.31135256650430865</v>
      </c>
      <c r="J71" s="21">
        <v>12.02822937587881</v>
      </c>
      <c r="K71" s="21">
        <v>11.483610776052579</v>
      </c>
      <c r="L71" s="21">
        <v>6.5424390586608983</v>
      </c>
      <c r="M71" s="21">
        <v>6.621793133900745</v>
      </c>
      <c r="N71" s="21">
        <v>3.5311684633356117</v>
      </c>
      <c r="O71" s="21">
        <v>3.7080464034706035</v>
      </c>
      <c r="P71" s="21">
        <v>1.9619000877728494</v>
      </c>
      <c r="Q71" s="21">
        <v>2.0290611135794818</v>
      </c>
      <c r="R71" s="32">
        <v>0.1631079709626429</v>
      </c>
      <c r="S71" s="32">
        <v>0.17669190929135264</v>
      </c>
      <c r="T71" s="32">
        <v>4.1568878043071814E-2</v>
      </c>
      <c r="U71" s="32">
        <v>4.3540312341713822E-2</v>
      </c>
    </row>
    <row r="72" spans="1:21" ht="20.100000000000001" customHeight="1" x14ac:dyDescent="0.3">
      <c r="A72" s="148" t="str">
        <f t="shared" si="0"/>
        <v>AURE3 BZ Equity</v>
      </c>
      <c r="B72" s="15" t="s">
        <v>331</v>
      </c>
      <c r="C72" s="15" t="s">
        <v>268</v>
      </c>
      <c r="D72" s="15" t="s">
        <v>383</v>
      </c>
      <c r="E72" s="15" t="s">
        <v>563</v>
      </c>
      <c r="F72" s="15" t="s">
        <v>544</v>
      </c>
      <c r="G72" s="16">
        <v>13.3</v>
      </c>
      <c r="H72" s="16">
        <v>8.7799999999999994</v>
      </c>
      <c r="I72" s="53">
        <v>0.5148063781321186</v>
      </c>
      <c r="J72" s="21">
        <v>21.952087173619361</v>
      </c>
      <c r="K72" s="21">
        <v>8.8486050055652488</v>
      </c>
      <c r="L72" s="21">
        <v>8.2504797247867234</v>
      </c>
      <c r="M72" s="21">
        <v>6.087163028112081</v>
      </c>
      <c r="N72" s="21">
        <v>5.4693877163121689</v>
      </c>
      <c r="O72" s="21">
        <v>3.8533338323406081</v>
      </c>
      <c r="P72" s="21">
        <v>0.82007552518194493</v>
      </c>
      <c r="Q72" s="21">
        <v>0.75051858151587159</v>
      </c>
      <c r="R72" s="32">
        <v>3.7357519524041434E-2</v>
      </c>
      <c r="S72" s="32">
        <v>8.4817729014216345E-2</v>
      </c>
      <c r="T72" s="32">
        <v>4.3373040646380187E-2</v>
      </c>
      <c r="U72" s="32">
        <v>1.1388438740368807E-2</v>
      </c>
    </row>
    <row r="73" spans="1:21" ht="20.100000000000001" customHeight="1" x14ac:dyDescent="0.3">
      <c r="A73" s="148" t="str">
        <f t="shared" si="0"/>
        <v>CMIG4 BZ Equity</v>
      </c>
      <c r="B73" s="15" t="s">
        <v>33</v>
      </c>
      <c r="C73" s="15" t="s">
        <v>35</v>
      </c>
      <c r="D73" s="15" t="s">
        <v>383</v>
      </c>
      <c r="E73" s="15" t="s">
        <v>563</v>
      </c>
      <c r="F73" s="15" t="s">
        <v>542</v>
      </c>
      <c r="G73" s="16">
        <v>12.8</v>
      </c>
      <c r="H73" s="16">
        <v>11.15</v>
      </c>
      <c r="I73" s="53">
        <v>0.1479820627802691</v>
      </c>
      <c r="J73" s="21">
        <v>6.6814201882512307</v>
      </c>
      <c r="K73" s="21">
        <v>6.9176366931089666</v>
      </c>
      <c r="L73" s="21">
        <v>4.9844620616825779</v>
      </c>
      <c r="M73" s="21">
        <v>5.3989001153809344</v>
      </c>
      <c r="N73" s="21">
        <v>1.0369967637165871</v>
      </c>
      <c r="O73" s="21">
        <v>1.0528490598544598</v>
      </c>
      <c r="P73" s="21">
        <v>1.1359343843420531</v>
      </c>
      <c r="Q73" s="21">
        <v>0.98794224303274691</v>
      </c>
      <c r="R73" s="32">
        <v>0.17001391206311306</v>
      </c>
      <c r="S73" s="32">
        <v>0.14281499403067666</v>
      </c>
      <c r="T73" s="32">
        <v>4.5114807640936998E-2</v>
      </c>
      <c r="U73" s="32">
        <v>7.4979610880265779E-2</v>
      </c>
    </row>
    <row r="74" spans="1:21" ht="20.100000000000001" customHeight="1" x14ac:dyDescent="0.3">
      <c r="A74" s="148" t="str">
        <f t="shared" si="0"/>
        <v>CPLE6 BZ Equity</v>
      </c>
      <c r="B74" s="15" t="s">
        <v>68</v>
      </c>
      <c r="C74" s="15" t="s">
        <v>40</v>
      </c>
      <c r="D74" s="15" t="s">
        <v>383</v>
      </c>
      <c r="E74" s="15" t="s">
        <v>563</v>
      </c>
      <c r="F74" s="15" t="s">
        <v>544</v>
      </c>
      <c r="G74" s="16">
        <v>13.8</v>
      </c>
      <c r="H74" s="16">
        <v>9.0399999999999991</v>
      </c>
      <c r="I74" s="53">
        <v>0.52654867256637194</v>
      </c>
      <c r="J74" s="21">
        <v>13.671373546268685</v>
      </c>
      <c r="K74" s="21">
        <v>12.72853084025455</v>
      </c>
      <c r="L74" s="21">
        <v>7.3780624827770884</v>
      </c>
      <c r="M74" s="21">
        <v>6.8729355524124722</v>
      </c>
      <c r="N74" s="21">
        <v>2.2243739154532718</v>
      </c>
      <c r="O74" s="21">
        <v>2.2955956104385886</v>
      </c>
      <c r="P74" s="21">
        <v>0.64217092107296692</v>
      </c>
      <c r="Q74" s="21">
        <v>0.63858393650810696</v>
      </c>
      <c r="R74" s="32">
        <v>4.6971938766769639E-2</v>
      </c>
      <c r="S74" s="32">
        <v>5.0169492812835607E-2</v>
      </c>
      <c r="T74" s="32">
        <v>3.7069613079319795E-2</v>
      </c>
      <c r="U74" s="32">
        <v>3.665313785733168E-2</v>
      </c>
    </row>
    <row r="75" spans="1:21" ht="20.100000000000001" customHeight="1" x14ac:dyDescent="0.3">
      <c r="A75" s="148" t="str">
        <f t="shared" si="0"/>
        <v>EGIE3 BZ Equity</v>
      </c>
      <c r="B75" s="15" t="s">
        <v>67</v>
      </c>
      <c r="C75" s="15" t="s">
        <v>34</v>
      </c>
      <c r="D75" s="15" t="s">
        <v>383</v>
      </c>
      <c r="E75" s="15" t="s">
        <v>563</v>
      </c>
      <c r="F75" s="15" t="s">
        <v>542</v>
      </c>
      <c r="G75" s="16">
        <v>40</v>
      </c>
      <c r="H75" s="16">
        <v>36.450000000000003</v>
      </c>
      <c r="I75" s="53">
        <v>9.7393689986282492E-2</v>
      </c>
      <c r="J75" s="21">
        <v>12.521550991168043</v>
      </c>
      <c r="K75" s="21">
        <v>7.6090514871856376</v>
      </c>
      <c r="L75" s="21">
        <v>7.7762977841288725</v>
      </c>
      <c r="M75" s="21">
        <v>6.6787891184710615</v>
      </c>
      <c r="N75" s="21">
        <v>3.1521064671319978</v>
      </c>
      <c r="O75" s="21">
        <v>2.8506374986529663</v>
      </c>
      <c r="P75" s="21">
        <v>2.4839402444698799</v>
      </c>
      <c r="Q75" s="21">
        <v>2.2058434681843111</v>
      </c>
      <c r="R75" s="32">
        <v>0.19837320841658543</v>
      </c>
      <c r="S75" s="32">
        <v>0.28989729822424781</v>
      </c>
      <c r="T75" s="32">
        <v>3.9931155521601938E-2</v>
      </c>
      <c r="U75" s="32">
        <v>6.571121260541439E-2</v>
      </c>
    </row>
    <row r="76" spans="1:21" ht="20.100000000000001" customHeight="1" x14ac:dyDescent="0.3">
      <c r="A76" s="148" t="str">
        <f t="shared" si="0"/>
        <v>ELET3 BZ Equity</v>
      </c>
      <c r="B76" s="15" t="s">
        <v>99</v>
      </c>
      <c r="C76" s="15" t="s">
        <v>100</v>
      </c>
      <c r="D76" s="15" t="s">
        <v>383</v>
      </c>
      <c r="E76" s="15" t="s">
        <v>563</v>
      </c>
      <c r="F76" s="15" t="s">
        <v>544</v>
      </c>
      <c r="G76" s="16">
        <v>50</v>
      </c>
      <c r="H76" s="16">
        <v>34.47</v>
      </c>
      <c r="I76" s="53">
        <v>0.45053669857847406</v>
      </c>
      <c r="J76" s="21">
        <v>8.7589169230577273</v>
      </c>
      <c r="K76" s="21">
        <v>5.7180736803661887</v>
      </c>
      <c r="L76" s="21">
        <v>4.167438394874317</v>
      </c>
      <c r="M76" s="21">
        <v>3.9616020766734286</v>
      </c>
      <c r="N76" s="21">
        <v>1.14052985350185</v>
      </c>
      <c r="O76" s="21">
        <v>0.59460310357756729</v>
      </c>
      <c r="P76" s="21">
        <v>0.55179654320957372</v>
      </c>
      <c r="Q76" s="21">
        <v>0.51397676329560227</v>
      </c>
      <c r="R76" s="32">
        <v>6.2998262006227851E-2</v>
      </c>
      <c r="S76" s="32">
        <v>8.9886348449900871E-2</v>
      </c>
      <c r="T76" s="32">
        <v>4.540316131256087E-2</v>
      </c>
      <c r="U76" s="32">
        <v>4.153299061951695E-2</v>
      </c>
    </row>
    <row r="77" spans="1:21" ht="20.100000000000001" customHeight="1" x14ac:dyDescent="0.3">
      <c r="A77" s="148" t="str">
        <f t="shared" si="0"/>
        <v>ELET6 BZ Equity</v>
      </c>
      <c r="B77" s="15" t="s">
        <v>99</v>
      </c>
      <c r="C77" s="15" t="s">
        <v>564</v>
      </c>
      <c r="D77" s="15" t="s">
        <v>383</v>
      </c>
      <c r="E77" s="15" t="s">
        <v>563</v>
      </c>
      <c r="F77" s="15" t="s">
        <v>544</v>
      </c>
      <c r="G77" s="16">
        <v>54</v>
      </c>
      <c r="H77" s="16">
        <v>38.76</v>
      </c>
      <c r="I77" s="53">
        <v>0.39318885448916419</v>
      </c>
      <c r="J77" s="21">
        <v>9.8490171145261822</v>
      </c>
      <c r="K77" s="21">
        <v>6.429722537017506</v>
      </c>
      <c r="L77" s="21">
        <v>4.5441554718249364</v>
      </c>
      <c r="M77" s="21">
        <v>3.9616020766734286</v>
      </c>
      <c r="N77" s="21">
        <v>1.14052985350185</v>
      </c>
      <c r="O77" s="21">
        <v>0.59460310357756729</v>
      </c>
      <c r="P77" s="21">
        <v>0.62047096068474261</v>
      </c>
      <c r="Q77" s="21">
        <v>0.57794428039853618</v>
      </c>
      <c r="R77" s="32">
        <v>6.2998262006227851E-2</v>
      </c>
      <c r="S77" s="32">
        <v>8.9886348449900871E-2</v>
      </c>
      <c r="T77" s="32">
        <v>4.0377888814343996E-2</v>
      </c>
      <c r="U77" s="32">
        <v>3.6936072927109119E-2</v>
      </c>
    </row>
    <row r="78" spans="1:21" ht="20.100000000000001" customHeight="1" x14ac:dyDescent="0.3">
      <c r="A78" s="148" t="str">
        <f t="shared" si="0"/>
        <v>ENGI11 BZ Equity</v>
      </c>
      <c r="B78" s="15" t="s">
        <v>565</v>
      </c>
      <c r="C78" s="15" t="s">
        <v>566</v>
      </c>
      <c r="D78" s="15" t="s">
        <v>383</v>
      </c>
      <c r="E78" s="15" t="s">
        <v>563</v>
      </c>
      <c r="F78" s="15" t="s">
        <v>544</v>
      </c>
      <c r="G78" s="16">
        <v>67</v>
      </c>
      <c r="H78" s="16">
        <v>37.11</v>
      </c>
      <c r="I78" s="53">
        <v>0.80544327674481275</v>
      </c>
      <c r="J78" s="21">
        <v>7.0103626644534618</v>
      </c>
      <c r="K78" s="21">
        <v>7.2489643730662969</v>
      </c>
      <c r="L78" s="21">
        <v>5.2237482580447878</v>
      </c>
      <c r="M78" s="21" t="s">
        <v>84</v>
      </c>
      <c r="N78" s="21">
        <v>3.1251978489742838</v>
      </c>
      <c r="O78" s="21">
        <v>3.5549656428027743</v>
      </c>
      <c r="P78" s="21">
        <v>0.84688205856752252</v>
      </c>
      <c r="Q78" s="21">
        <v>0.8321754156102471</v>
      </c>
      <c r="R78" s="32">
        <v>0.12080431485544932</v>
      </c>
      <c r="S78" s="32">
        <v>0.11479921445085521</v>
      </c>
      <c r="T78" s="32">
        <v>4.7325264299215894E-2</v>
      </c>
      <c r="U78" s="32">
        <v>5.4718244881870749E-2</v>
      </c>
    </row>
    <row r="79" spans="1:21" ht="20.100000000000001" customHeight="1" x14ac:dyDescent="0.3">
      <c r="A79" s="148" t="str">
        <f t="shared" si="0"/>
        <v>EQTL3 BZ Equity</v>
      </c>
      <c r="B79" s="15" t="s">
        <v>329</v>
      </c>
      <c r="C79" s="15" t="s">
        <v>36</v>
      </c>
      <c r="D79" s="15" t="s">
        <v>383</v>
      </c>
      <c r="E79" s="15" t="s">
        <v>563</v>
      </c>
      <c r="F79" s="15" t="s">
        <v>544</v>
      </c>
      <c r="G79" s="16">
        <v>46</v>
      </c>
      <c r="H79" s="16">
        <v>28.5</v>
      </c>
      <c r="I79" s="53">
        <v>0.61403508771929827</v>
      </c>
      <c r="J79" s="21">
        <v>16.155571517820302</v>
      </c>
      <c r="K79" s="21">
        <v>10.237412457595276</v>
      </c>
      <c r="L79" s="21">
        <v>7.2044620272666222</v>
      </c>
      <c r="M79" s="21">
        <v>6.4320310705359027</v>
      </c>
      <c r="N79" s="21">
        <v>3.738196331332003</v>
      </c>
      <c r="O79" s="21">
        <v>3.2637874369524469</v>
      </c>
      <c r="P79" s="21">
        <v>1.385356026779881</v>
      </c>
      <c r="Q79" s="21">
        <v>1.2072520953584815</v>
      </c>
      <c r="R79" s="32">
        <v>8.5750976079786018E-2</v>
      </c>
      <c r="S79" s="32">
        <v>0.11792551099792846</v>
      </c>
      <c r="T79" s="32">
        <v>1.6008636861007786E-2</v>
      </c>
      <c r="U79" s="32">
        <v>1.5474537667964207E-2</v>
      </c>
    </row>
    <row r="80" spans="1:21" ht="20.100000000000001" customHeight="1" x14ac:dyDescent="0.3">
      <c r="A80" s="148" t="str">
        <f t="shared" si="0"/>
        <v>ISAE4 BZ Equity</v>
      </c>
      <c r="B80" s="15" t="s">
        <v>567</v>
      </c>
      <c r="C80" s="15" t="s">
        <v>568</v>
      </c>
      <c r="D80" s="15" t="s">
        <v>383</v>
      </c>
      <c r="E80" s="15" t="s">
        <v>563</v>
      </c>
      <c r="F80" s="15" t="s">
        <v>542</v>
      </c>
      <c r="G80" s="16">
        <v>26</v>
      </c>
      <c r="H80" s="16">
        <v>23.64</v>
      </c>
      <c r="I80" s="53">
        <v>9.9830795262267319E-2</v>
      </c>
      <c r="J80" s="21">
        <v>7.8265926080974699</v>
      </c>
      <c r="K80" s="21">
        <v>8.4133193301778189</v>
      </c>
      <c r="L80" s="21">
        <v>6.8408188763884716</v>
      </c>
      <c r="M80" s="21">
        <v>7.2861856849108158</v>
      </c>
      <c r="N80" s="21">
        <v>2.4495090901445891</v>
      </c>
      <c r="O80" s="21">
        <v>2.5981401653846858</v>
      </c>
      <c r="P80" s="21">
        <v>1.9419327959657751</v>
      </c>
      <c r="Q80" s="21">
        <v>1.8359886823705411</v>
      </c>
      <c r="R80" s="32">
        <v>0.24811982598361287</v>
      </c>
      <c r="S80" s="32">
        <v>0.21822405763026431</v>
      </c>
      <c r="T80" s="32">
        <v>0.10398806848849514</v>
      </c>
      <c r="U80" s="32">
        <v>9.8016807076947071E-2</v>
      </c>
    </row>
    <row r="81" spans="1:21" ht="20.100000000000001" customHeight="1" x14ac:dyDescent="0.3">
      <c r="A81" s="148"/>
      <c r="B81" s="15" t="s">
        <v>569</v>
      </c>
      <c r="C81" s="15" t="s">
        <v>570</v>
      </c>
      <c r="D81" s="15" t="s">
        <v>383</v>
      </c>
      <c r="E81" s="15" t="s">
        <v>563</v>
      </c>
      <c r="F81" s="15" t="s">
        <v>544</v>
      </c>
      <c r="G81" s="16">
        <v>12</v>
      </c>
      <c r="H81" s="16">
        <v>5.5</v>
      </c>
      <c r="I81" s="53">
        <v>1.1818181818181819</v>
      </c>
      <c r="J81" s="21">
        <v>28.856136668679529</v>
      </c>
      <c r="K81" s="21">
        <v>29.870565384576494</v>
      </c>
      <c r="L81" s="21">
        <v>7.9447597790776703</v>
      </c>
      <c r="M81" s="21">
        <v>7.2318124160995296</v>
      </c>
      <c r="N81" s="21">
        <v>5.8675054901865602</v>
      </c>
      <c r="O81" s="21">
        <v>5.4322364203863689</v>
      </c>
      <c r="P81" s="21">
        <v>0.62942704586950549</v>
      </c>
      <c r="Q81" s="21">
        <v>0.6207444850851398</v>
      </c>
      <c r="R81" s="32">
        <v>2.1812588881750274E-2</v>
      </c>
      <c r="S81" s="32">
        <v>2.0781142810428952E-2</v>
      </c>
      <c r="T81" s="32">
        <v>1.5722767400294293E-2</v>
      </c>
      <c r="U81" s="32">
        <v>1.1255444298925782E-2</v>
      </c>
    </row>
    <row r="82" spans="1:21" ht="20.100000000000001" customHeight="1" x14ac:dyDescent="0.3">
      <c r="A82" s="148"/>
      <c r="B82" s="15" t="s">
        <v>327</v>
      </c>
      <c r="C82" s="15" t="s">
        <v>38</v>
      </c>
      <c r="D82" s="15" t="s">
        <v>383</v>
      </c>
      <c r="E82" s="15" t="s">
        <v>563</v>
      </c>
      <c r="F82" s="15" t="s">
        <v>542</v>
      </c>
      <c r="G82" s="16">
        <v>36</v>
      </c>
      <c r="H82" s="16">
        <v>32.65</v>
      </c>
      <c r="I82" s="53">
        <v>0.10260336906584998</v>
      </c>
      <c r="J82" s="21">
        <v>10.521022066553217</v>
      </c>
      <c r="K82" s="21">
        <v>9.5937270257233429</v>
      </c>
      <c r="L82" s="21">
        <v>9.9647205703409352</v>
      </c>
      <c r="M82" s="21">
        <v>9.5116069031623205</v>
      </c>
      <c r="N82" s="21">
        <v>4.2165822287294761</v>
      </c>
      <c r="O82" s="21">
        <v>4.1782112483688323</v>
      </c>
      <c r="P82" s="21">
        <v>11.934819497063389</v>
      </c>
      <c r="Q82" s="21">
        <v>11.835788740520089</v>
      </c>
      <c r="R82" s="32">
        <v>1.1343783352574361</v>
      </c>
      <c r="S82" s="32">
        <v>1.2337008035339321</v>
      </c>
      <c r="T82" s="32">
        <v>0.11351937434525042</v>
      </c>
      <c r="U82" s="32">
        <v>0.15746662057705135</v>
      </c>
    </row>
    <row r="83" spans="1:21" s="57" customFormat="1" ht="20.100000000000001" customHeight="1" x14ac:dyDescent="0.3">
      <c r="A83" s="148" t="str">
        <f t="shared" si="0"/>
        <v xml:space="preserve"> BZ Equity</v>
      </c>
      <c r="B83" s="54" t="s">
        <v>403</v>
      </c>
      <c r="C83" s="54"/>
      <c r="D83" s="54"/>
      <c r="E83" s="54"/>
      <c r="F83" s="54"/>
      <c r="G83" s="54"/>
      <c r="H83" s="58"/>
      <c r="I83" s="54"/>
      <c r="J83" s="55">
        <v>12.986023403197835</v>
      </c>
      <c r="K83" s="55">
        <v>10.424934965890825</v>
      </c>
      <c r="L83" s="55">
        <v>6.7351537074878252</v>
      </c>
      <c r="M83" s="55">
        <v>6.3676746523938839</v>
      </c>
      <c r="N83" s="55">
        <v>3.0910070018600209</v>
      </c>
      <c r="O83" s="55">
        <v>2.8314174604839555</v>
      </c>
      <c r="P83" s="55">
        <v>2.079558840915007</v>
      </c>
      <c r="Q83" s="55">
        <v>2.002984983788263</v>
      </c>
      <c r="R83" s="55">
        <v>0.1960572595669702</v>
      </c>
      <c r="S83" s="55">
        <v>0.21913290414137832</v>
      </c>
      <c r="T83" s="55">
        <v>4.9116888037706592E-2</v>
      </c>
      <c r="U83" s="55">
        <v>5.3972785872873297E-2</v>
      </c>
    </row>
    <row r="84" spans="1:21" ht="20.100000000000001" customHeight="1" x14ac:dyDescent="0.3">
      <c r="A84" s="148" t="str">
        <f t="shared" si="0"/>
        <v>AURA33 BZ Equity</v>
      </c>
      <c r="B84" s="15" t="s">
        <v>72</v>
      </c>
      <c r="C84" s="15" t="s">
        <v>50</v>
      </c>
      <c r="D84" s="15" t="s">
        <v>384</v>
      </c>
      <c r="E84" s="15" t="s">
        <v>61</v>
      </c>
      <c r="F84" s="15" t="s">
        <v>544</v>
      </c>
      <c r="G84" s="16">
        <v>48</v>
      </c>
      <c r="H84" s="16">
        <v>25.83</v>
      </c>
      <c r="I84" s="53">
        <v>0.85830429732868774</v>
      </c>
      <c r="J84" s="21">
        <v>2.8479257063982972</v>
      </c>
      <c r="K84" s="21">
        <v>2.5369570187531627</v>
      </c>
      <c r="L84" s="21">
        <v>2.2915274245426072</v>
      </c>
      <c r="M84" s="21">
        <v>8.6172373536961828</v>
      </c>
      <c r="N84" s="21">
        <v>0.72146120689932902</v>
      </c>
      <c r="O84" s="21">
        <v>0.43397526306331807</v>
      </c>
      <c r="P84" s="21">
        <v>0.75918133077148942</v>
      </c>
      <c r="Q84" s="21">
        <v>0.60932703069417327</v>
      </c>
      <c r="R84" s="32">
        <v>0.26657343239884151</v>
      </c>
      <c r="S84" s="32">
        <v>0.24018027352849633</v>
      </c>
      <c r="T84" s="32">
        <v>7.480879335983992E-2</v>
      </c>
      <c r="U84" s="32">
        <v>7.022655104754652E-2</v>
      </c>
    </row>
    <row r="85" spans="1:21" ht="20.100000000000001" customHeight="1" x14ac:dyDescent="0.3">
      <c r="A85" s="148" t="str">
        <f t="shared" ref="A85:A158" si="1">_xlfn.CONCAT(C85," BZ Equity")</f>
        <v>BRAP4 BZ Equity</v>
      </c>
      <c r="B85" s="15" t="s">
        <v>571</v>
      </c>
      <c r="C85" s="15" t="s">
        <v>572</v>
      </c>
      <c r="D85" s="15" t="s">
        <v>384</v>
      </c>
      <c r="E85" s="15" t="s">
        <v>61</v>
      </c>
      <c r="F85" s="15" t="s">
        <v>542</v>
      </c>
      <c r="G85" s="16">
        <v>20.8</v>
      </c>
      <c r="H85" s="16">
        <v>17.2</v>
      </c>
      <c r="I85" s="53">
        <v>0.20930232558139544</v>
      </c>
      <c r="J85" s="21" t="s">
        <v>84</v>
      </c>
      <c r="K85" s="21" t="s">
        <v>84</v>
      </c>
      <c r="L85" s="21" t="s">
        <v>84</v>
      </c>
      <c r="M85" s="21" t="s">
        <v>84</v>
      </c>
      <c r="N85" s="21" t="s">
        <v>84</v>
      </c>
      <c r="O85" s="21" t="s">
        <v>84</v>
      </c>
      <c r="P85" s="21" t="s">
        <v>84</v>
      </c>
      <c r="Q85" s="21" t="s">
        <v>84</v>
      </c>
      <c r="R85" s="32" t="s">
        <v>84</v>
      </c>
      <c r="S85" s="32" t="s">
        <v>84</v>
      </c>
      <c r="T85" s="32">
        <v>0</v>
      </c>
      <c r="U85" s="32">
        <v>0</v>
      </c>
    </row>
    <row r="86" spans="1:21" ht="20.100000000000001" customHeight="1" x14ac:dyDescent="0.3">
      <c r="A86" s="148" t="str">
        <f t="shared" si="1"/>
        <v>CBAV3 BZ Equity</v>
      </c>
      <c r="B86" s="15" t="s">
        <v>229</v>
      </c>
      <c r="C86" s="15" t="s">
        <v>230</v>
      </c>
      <c r="D86" s="15" t="s">
        <v>384</v>
      </c>
      <c r="E86" s="15" t="s">
        <v>61</v>
      </c>
      <c r="F86" s="15" t="s">
        <v>544</v>
      </c>
      <c r="G86" s="16">
        <v>9</v>
      </c>
      <c r="H86" s="16">
        <v>5.17</v>
      </c>
      <c r="I86" s="53">
        <v>0.74081237911025144</v>
      </c>
      <c r="J86" s="21">
        <v>9.0365078626451698</v>
      </c>
      <c r="K86" s="21">
        <v>6.9822950812980382</v>
      </c>
      <c r="L86" s="21">
        <v>4.2571966765311986</v>
      </c>
      <c r="M86" s="21">
        <v>3.6742551498078124</v>
      </c>
      <c r="N86" s="21">
        <v>1.9776102531569588</v>
      </c>
      <c r="O86" s="21">
        <v>1.5734474949506589</v>
      </c>
      <c r="P86" s="21">
        <v>0.68018891880402843</v>
      </c>
      <c r="Q86" s="21">
        <v>0.63387651943635637</v>
      </c>
      <c r="R86" s="32">
        <v>7.5271214183940671E-2</v>
      </c>
      <c r="S86" s="32">
        <v>9.0783404604910523E-2</v>
      </c>
      <c r="T86" s="32">
        <v>1.2013958604735021E-2</v>
      </c>
      <c r="U86" s="32">
        <v>3.5804845983897299E-2</v>
      </c>
    </row>
    <row r="87" spans="1:21" ht="20.100000000000001" customHeight="1" x14ac:dyDescent="0.3">
      <c r="A87" s="148"/>
      <c r="B87" s="15" t="s">
        <v>224</v>
      </c>
      <c r="C87" s="15" t="s">
        <v>225</v>
      </c>
      <c r="D87" s="15" t="s">
        <v>384</v>
      </c>
      <c r="E87" s="15" t="s">
        <v>61</v>
      </c>
      <c r="F87" s="15" t="s">
        <v>542</v>
      </c>
      <c r="G87" s="16">
        <v>6</v>
      </c>
      <c r="H87" s="16">
        <v>5.35</v>
      </c>
      <c r="I87" s="53">
        <v>0.12149532710280381</v>
      </c>
      <c r="J87" s="21">
        <v>7.2359940579925146</v>
      </c>
      <c r="K87" s="21">
        <v>15.109344896223954</v>
      </c>
      <c r="L87" s="21">
        <v>4.214398877829912</v>
      </c>
      <c r="M87" s="21">
        <v>7.1412076900959613</v>
      </c>
      <c r="N87" s="21">
        <v>0.4291923686205551</v>
      </c>
      <c r="O87" s="21">
        <v>1.4607032592450955</v>
      </c>
      <c r="P87" s="21">
        <v>2.5612870173336595</v>
      </c>
      <c r="Q87" s="21">
        <v>2.5185926536139878</v>
      </c>
      <c r="R87" s="32">
        <v>0.35396477620163203</v>
      </c>
      <c r="S87" s="32">
        <v>0.16669105582753763</v>
      </c>
      <c r="T87" s="32">
        <v>0.13819801287639952</v>
      </c>
      <c r="U87" s="32">
        <v>5.9565785689684209E-2</v>
      </c>
    </row>
    <row r="88" spans="1:21" ht="20.100000000000001" customHeight="1" x14ac:dyDescent="0.3">
      <c r="A88" s="148"/>
      <c r="B88" s="15" t="s">
        <v>573</v>
      </c>
      <c r="C88" s="15" t="s">
        <v>574</v>
      </c>
      <c r="D88" s="15" t="s">
        <v>384</v>
      </c>
      <c r="E88" s="15" t="s">
        <v>61</v>
      </c>
      <c r="F88" s="15" t="s">
        <v>542</v>
      </c>
      <c r="G88" s="16">
        <v>20</v>
      </c>
      <c r="H88" s="16">
        <v>9.49</v>
      </c>
      <c r="I88" s="53">
        <v>1.1074815595363541</v>
      </c>
      <c r="J88" s="21">
        <v>3.828312651744163</v>
      </c>
      <c r="K88" s="21">
        <v>5.2703108463730937</v>
      </c>
      <c r="L88" s="21">
        <v>3.8140812373040598</v>
      </c>
      <c r="M88" s="21">
        <v>4.5261724754132517</v>
      </c>
      <c r="N88" s="21">
        <v>2.8478944257963068</v>
      </c>
      <c r="O88" s="21">
        <v>3.4499210844340493</v>
      </c>
      <c r="P88" s="21">
        <v>0.65100562226013325</v>
      </c>
      <c r="Q88" s="21">
        <v>0.604247259159433</v>
      </c>
      <c r="R88" s="32">
        <v>0.17005027579540502</v>
      </c>
      <c r="S88" s="32">
        <v>0.11465116133999231</v>
      </c>
      <c r="T88" s="32">
        <v>4.8988053087598918E-2</v>
      </c>
      <c r="U88" s="32">
        <v>3.9622202753566156E-2</v>
      </c>
    </row>
    <row r="89" spans="1:21" ht="20.100000000000001" customHeight="1" x14ac:dyDescent="0.3">
      <c r="A89" s="148" t="str">
        <f t="shared" si="1"/>
        <v>GGBR4 BZ Equity</v>
      </c>
      <c r="B89" s="15" t="s">
        <v>42</v>
      </c>
      <c r="C89" s="15" t="s">
        <v>48</v>
      </c>
      <c r="D89" s="15" t="s">
        <v>384</v>
      </c>
      <c r="E89" s="15" t="s">
        <v>61</v>
      </c>
      <c r="F89" s="15" t="s">
        <v>544</v>
      </c>
      <c r="G89" s="16">
        <v>27</v>
      </c>
      <c r="H89" s="16">
        <v>19.62</v>
      </c>
      <c r="I89" s="53">
        <v>0.3761467889908256</v>
      </c>
      <c r="J89" s="21">
        <v>8.4406415955435286</v>
      </c>
      <c r="K89" s="21">
        <v>8.5633757324838911</v>
      </c>
      <c r="L89" s="21">
        <v>3.7560119508672223</v>
      </c>
      <c r="M89" s="21">
        <v>4.5330993076345543</v>
      </c>
      <c r="N89" s="21">
        <v>0.49892585091512348</v>
      </c>
      <c r="O89" s="21">
        <v>0.6372430550441589</v>
      </c>
      <c r="P89" s="21">
        <v>0.65955885459017849</v>
      </c>
      <c r="Q89" s="21">
        <v>0.63069536105934165</v>
      </c>
      <c r="R89" s="32">
        <v>7.8140843575020533E-2</v>
      </c>
      <c r="S89" s="32">
        <v>7.3650319775984213E-2</v>
      </c>
      <c r="T89" s="32">
        <v>8.3197678406768574E-2</v>
      </c>
      <c r="U89" s="32">
        <v>4.7389762433603523E-2</v>
      </c>
    </row>
    <row r="90" spans="1:21" ht="20.100000000000001" customHeight="1" x14ac:dyDescent="0.3">
      <c r="A90" s="148"/>
      <c r="B90" s="15" t="s">
        <v>575</v>
      </c>
      <c r="C90" s="15" t="s">
        <v>576</v>
      </c>
      <c r="D90" s="15" t="s">
        <v>384</v>
      </c>
      <c r="E90" s="15" t="s">
        <v>61</v>
      </c>
      <c r="F90" s="15" t="s">
        <v>544</v>
      </c>
      <c r="G90" s="16">
        <v>12.5</v>
      </c>
      <c r="H90" s="16">
        <v>11.09</v>
      </c>
      <c r="I90" s="53">
        <v>0.12714156898106405</v>
      </c>
      <c r="J90" s="21" t="s">
        <v>84</v>
      </c>
      <c r="K90" s="21" t="s">
        <v>84</v>
      </c>
      <c r="L90" s="21" t="s">
        <v>84</v>
      </c>
      <c r="M90" s="21" t="s">
        <v>84</v>
      </c>
      <c r="N90" s="21" t="s">
        <v>84</v>
      </c>
      <c r="O90" s="21" t="s">
        <v>84</v>
      </c>
      <c r="P90" s="21" t="s">
        <v>84</v>
      </c>
      <c r="Q90" s="21" t="s">
        <v>84</v>
      </c>
      <c r="R90" s="32" t="s">
        <v>84</v>
      </c>
      <c r="S90" s="32" t="s">
        <v>84</v>
      </c>
      <c r="T90" s="32">
        <v>0</v>
      </c>
      <c r="U90" s="32">
        <v>0</v>
      </c>
    </row>
    <row r="91" spans="1:21" ht="20.100000000000001" customHeight="1" x14ac:dyDescent="0.3">
      <c r="A91" s="148" t="str">
        <f t="shared" si="1"/>
        <v>USIM5 BZ Equity</v>
      </c>
      <c r="B91" s="15" t="s">
        <v>43</v>
      </c>
      <c r="C91" s="15" t="s">
        <v>49</v>
      </c>
      <c r="D91" s="15" t="s">
        <v>384</v>
      </c>
      <c r="E91" s="15" t="s">
        <v>61</v>
      </c>
      <c r="F91" s="15" t="s">
        <v>542</v>
      </c>
      <c r="G91" s="16">
        <v>10</v>
      </c>
      <c r="H91" s="16">
        <v>5.55</v>
      </c>
      <c r="I91" s="53">
        <v>0.80180180180180183</v>
      </c>
      <c r="J91" s="21">
        <v>6.9242011931677068</v>
      </c>
      <c r="K91" s="21">
        <v>5.5057299162684163</v>
      </c>
      <c r="L91" s="21">
        <v>2.8333865463840469</v>
      </c>
      <c r="M91" s="21">
        <v>2.053128160162462</v>
      </c>
      <c r="N91" s="21">
        <v>-3.371681951436447E-2</v>
      </c>
      <c r="O91" s="21">
        <v>-8.0908949737471217E-2</v>
      </c>
      <c r="P91" s="21">
        <v>0.28294963556294772</v>
      </c>
      <c r="Q91" s="21">
        <v>0.2717596907682972</v>
      </c>
      <c r="R91" s="32">
        <v>4.0863866844617631E-2</v>
      </c>
      <c r="S91" s="32">
        <v>4.9359430066719667E-2</v>
      </c>
      <c r="T91" s="32">
        <v>4.0425799509989431E-2</v>
      </c>
      <c r="U91" s="32">
        <v>3.6105247814965512E-2</v>
      </c>
    </row>
    <row r="92" spans="1:21" ht="20.100000000000001" customHeight="1" x14ac:dyDescent="0.3">
      <c r="A92" s="148"/>
      <c r="B92" s="15" t="s">
        <v>332</v>
      </c>
      <c r="C92" s="15" t="s">
        <v>577</v>
      </c>
      <c r="D92" s="15" t="s">
        <v>384</v>
      </c>
      <c r="E92" s="15" t="s">
        <v>61</v>
      </c>
      <c r="F92" s="15" t="s">
        <v>542</v>
      </c>
      <c r="G92" s="16">
        <v>11</v>
      </c>
      <c r="H92" s="16" t="s">
        <v>84</v>
      </c>
      <c r="I92" s="53" t="s">
        <v>84</v>
      </c>
      <c r="J92" s="21" t="s">
        <v>84</v>
      </c>
      <c r="K92" s="21" t="s">
        <v>84</v>
      </c>
      <c r="L92" s="21" t="s">
        <v>84</v>
      </c>
      <c r="M92" s="21" t="s">
        <v>84</v>
      </c>
      <c r="N92" s="21">
        <v>0.72586009206938529</v>
      </c>
      <c r="O92" s="21">
        <v>0.906890551880844</v>
      </c>
      <c r="P92" s="21" t="s">
        <v>84</v>
      </c>
      <c r="Q92" s="21" t="s">
        <v>84</v>
      </c>
      <c r="R92" s="32">
        <v>0.22971095611813541</v>
      </c>
      <c r="S92" s="32">
        <v>0.14905575196677748</v>
      </c>
      <c r="T92" s="32" t="s">
        <v>338</v>
      </c>
      <c r="U92" s="32" t="s">
        <v>338</v>
      </c>
    </row>
    <row r="93" spans="1:21" ht="20.100000000000001" customHeight="1" x14ac:dyDescent="0.3">
      <c r="A93" s="148" t="str">
        <f t="shared" si="1"/>
        <v>VALE3 BZ Equity</v>
      </c>
      <c r="B93" s="15" t="s">
        <v>332</v>
      </c>
      <c r="C93" s="15" t="s">
        <v>47</v>
      </c>
      <c r="D93" s="15" t="s">
        <v>384</v>
      </c>
      <c r="E93" s="15" t="s">
        <v>61</v>
      </c>
      <c r="F93" s="15" t="s">
        <v>542</v>
      </c>
      <c r="G93" s="16">
        <v>66</v>
      </c>
      <c r="H93" s="16">
        <v>54.81</v>
      </c>
      <c r="I93" s="53">
        <v>0.20415982484947998</v>
      </c>
      <c r="J93" s="21">
        <v>4.1140369613826602</v>
      </c>
      <c r="K93" s="21">
        <v>5.9119628193674663</v>
      </c>
      <c r="L93" s="21">
        <v>3.3122648396668559</v>
      </c>
      <c r="M93" s="21">
        <v>18.421921828356425</v>
      </c>
      <c r="N93" s="21">
        <v>0.72586009206938529</v>
      </c>
      <c r="O93" s="21">
        <v>0.906890551880844</v>
      </c>
      <c r="P93" s="21">
        <v>0.94503936390455934</v>
      </c>
      <c r="Q93" s="21">
        <v>0.88121206364044746</v>
      </c>
      <c r="R93" s="32">
        <v>0.22971095611813541</v>
      </c>
      <c r="S93" s="32">
        <v>0.14905575196677748</v>
      </c>
      <c r="T93" s="32">
        <v>0.10297336491107539</v>
      </c>
      <c r="U93" s="32">
        <v>7.3851391935641317E-2</v>
      </c>
    </row>
    <row r="94" spans="1:21" s="57" customFormat="1" ht="20.100000000000001" customHeight="1" x14ac:dyDescent="0.3">
      <c r="A94" s="148" t="str">
        <f t="shared" si="1"/>
        <v xml:space="preserve"> BZ Equity</v>
      </c>
      <c r="B94" s="54" t="s">
        <v>403</v>
      </c>
      <c r="C94" s="54"/>
      <c r="D94" s="54"/>
      <c r="E94" s="54"/>
      <c r="F94" s="54"/>
      <c r="G94" s="54"/>
      <c r="H94" s="58"/>
      <c r="I94" s="54"/>
      <c r="J94" s="55">
        <v>6.0610885755534341</v>
      </c>
      <c r="K94" s="55">
        <v>7.1257109015382891</v>
      </c>
      <c r="L94" s="55">
        <v>3.4969810790179858</v>
      </c>
      <c r="M94" s="55">
        <v>6.9952888521666647</v>
      </c>
      <c r="N94" s="55">
        <v>0.98663593375158476</v>
      </c>
      <c r="O94" s="55">
        <v>1.1610202888451873</v>
      </c>
      <c r="P94" s="55">
        <v>0.93417296331814226</v>
      </c>
      <c r="Q94" s="55">
        <v>0.87853008262457677</v>
      </c>
      <c r="R94" s="149">
        <v>0.18053579015446602</v>
      </c>
      <c r="S94" s="149">
        <v>0.12917839363464945</v>
      </c>
      <c r="T94" s="149">
        <v>5.5622851195156295E-2</v>
      </c>
      <c r="U94" s="149">
        <v>4.0285087517656054E-2</v>
      </c>
    </row>
    <row r="95" spans="1:21" ht="20.100000000000001" customHeight="1" x14ac:dyDescent="0.3">
      <c r="A95" s="148" t="str">
        <f t="shared" si="1"/>
        <v>KLBN11 BZ Equity</v>
      </c>
      <c r="B95" s="15" t="s">
        <v>41</v>
      </c>
      <c r="C95" s="15" t="s">
        <v>51</v>
      </c>
      <c r="D95" s="15" t="s">
        <v>385</v>
      </c>
      <c r="E95" s="15" t="s">
        <v>61</v>
      </c>
      <c r="F95" s="15" t="s">
        <v>544</v>
      </c>
      <c r="G95" s="16">
        <v>27</v>
      </c>
      <c r="H95" s="16">
        <v>23.36</v>
      </c>
      <c r="I95" s="53">
        <v>0.15582191780821922</v>
      </c>
      <c r="J95" s="21">
        <v>19.405731652130832</v>
      </c>
      <c r="K95" s="21">
        <v>17.626047962123707</v>
      </c>
      <c r="L95" s="21">
        <v>7.633288961980699</v>
      </c>
      <c r="M95" s="21">
        <v>7.2069611106692157</v>
      </c>
      <c r="N95" s="21">
        <v>4.0549250187997936</v>
      </c>
      <c r="O95" s="21">
        <v>3.6490411919030232</v>
      </c>
      <c r="P95" s="21">
        <v>2.6476448435587536</v>
      </c>
      <c r="Q95" s="21">
        <v>2.5400432914906563</v>
      </c>
      <c r="R95" s="32">
        <v>0.13643622879161227</v>
      </c>
      <c r="S95" s="32">
        <v>0.14410736297489427</v>
      </c>
      <c r="T95" s="32">
        <v>3.9366704709519931E-2</v>
      </c>
      <c r="U95" s="32">
        <v>3.7333136156846206E-2</v>
      </c>
    </row>
    <row r="96" spans="1:21" ht="20.100000000000001" customHeight="1" x14ac:dyDescent="0.3">
      <c r="A96" s="148" t="str">
        <f t="shared" si="1"/>
        <v>RANI3 BZ Equity</v>
      </c>
      <c r="B96" s="15" t="s">
        <v>73</v>
      </c>
      <c r="C96" s="15" t="s">
        <v>52</v>
      </c>
      <c r="D96" s="15" t="s">
        <v>385</v>
      </c>
      <c r="E96" s="15" t="s">
        <v>61</v>
      </c>
      <c r="F96" s="15" t="s">
        <v>544</v>
      </c>
      <c r="G96" s="16">
        <v>9.5</v>
      </c>
      <c r="H96" s="16">
        <v>6.9</v>
      </c>
      <c r="I96" s="53">
        <v>0.3768115942028985</v>
      </c>
      <c r="J96" s="21">
        <v>10.333785124664381</v>
      </c>
      <c r="K96" s="21">
        <v>9.1225914193448556</v>
      </c>
      <c r="L96" s="21">
        <v>5.8684100132076225</v>
      </c>
      <c r="M96" s="21">
        <v>4.9624333900522313</v>
      </c>
      <c r="N96" s="21">
        <v>2.4010223063043981</v>
      </c>
      <c r="O96" s="21">
        <v>1.9630277104353122</v>
      </c>
      <c r="P96" s="21">
        <v>1.2525810429596305</v>
      </c>
      <c r="Q96" s="21">
        <v>1.1659310895090342</v>
      </c>
      <c r="R96" s="32">
        <v>0.12121222067701079</v>
      </c>
      <c r="S96" s="32">
        <v>0.12780700525912256</v>
      </c>
      <c r="T96" s="32">
        <v>7.8155868327602671E-2</v>
      </c>
      <c r="U96" s="32">
        <v>5.0285889387604914E-2</v>
      </c>
    </row>
    <row r="97" spans="1:21" ht="20.100000000000001" customHeight="1" x14ac:dyDescent="0.3">
      <c r="A97" s="148" t="str">
        <f t="shared" si="1"/>
        <v>SUZB3 BZ Equity</v>
      </c>
      <c r="B97" s="15" t="s">
        <v>336</v>
      </c>
      <c r="C97" s="15" t="s">
        <v>261</v>
      </c>
      <c r="D97" s="15" t="s">
        <v>385</v>
      </c>
      <c r="E97" s="15" t="s">
        <v>61</v>
      </c>
      <c r="F97" s="15" t="s">
        <v>544</v>
      </c>
      <c r="G97" s="16">
        <v>85</v>
      </c>
      <c r="H97" s="16">
        <v>61.61</v>
      </c>
      <c r="I97" s="53">
        <v>3.680616740088106</v>
      </c>
      <c r="J97" s="21">
        <v>26.480034751411299</v>
      </c>
      <c r="K97" s="21">
        <v>6.1841788171651233</v>
      </c>
      <c r="L97" s="21">
        <v>6.7322212688582441</v>
      </c>
      <c r="M97" s="21">
        <v>5.2233870203357018</v>
      </c>
      <c r="N97" s="21">
        <v>3.1875480379823853</v>
      </c>
      <c r="O97" s="21">
        <v>2.4003799114176045</v>
      </c>
      <c r="P97" s="21">
        <v>1.6915189426272741</v>
      </c>
      <c r="Q97" s="21">
        <v>1.33895502876817</v>
      </c>
      <c r="R97" s="32">
        <v>6.3879030314985583E-2</v>
      </c>
      <c r="S97" s="32">
        <v>0.21651298714902906</v>
      </c>
      <c r="T97" s="32">
        <v>1.6567494161355258E-2</v>
      </c>
      <c r="U97" s="32">
        <v>9.4117928534807709E-3</v>
      </c>
    </row>
    <row r="98" spans="1:21" s="57" customFormat="1" ht="20.100000000000001" customHeight="1" x14ac:dyDescent="0.3">
      <c r="A98" s="148" t="str">
        <f t="shared" si="1"/>
        <v xml:space="preserve"> BZ Equity</v>
      </c>
      <c r="B98" s="54" t="s">
        <v>403</v>
      </c>
      <c r="C98" s="54"/>
      <c r="D98" s="54"/>
      <c r="E98" s="54"/>
      <c r="F98" s="54"/>
      <c r="G98" s="54"/>
      <c r="H98" s="58"/>
      <c r="I98" s="54"/>
      <c r="J98" s="55">
        <v>18.739850509402171</v>
      </c>
      <c r="K98" s="55">
        <v>10.97760606621123</v>
      </c>
      <c r="L98" s="55">
        <v>6.7446400813488552</v>
      </c>
      <c r="M98" s="55">
        <v>5.7975938403523832</v>
      </c>
      <c r="N98" s="55">
        <v>3.2144984543621926</v>
      </c>
      <c r="O98" s="55">
        <v>2.6708162712519798</v>
      </c>
      <c r="P98" s="55">
        <v>1.8639149430485527</v>
      </c>
      <c r="Q98" s="55">
        <v>1.6816431365892868</v>
      </c>
      <c r="R98" s="149">
        <v>0.10717582659453623</v>
      </c>
      <c r="S98" s="149">
        <v>0.16280911846101528</v>
      </c>
      <c r="T98" s="149">
        <v>4.4696689066159284E-2</v>
      </c>
      <c r="U98" s="149">
        <v>3.2343606132643962E-2</v>
      </c>
    </row>
    <row r="99" spans="1:21" ht="20.100000000000001" customHeight="1" x14ac:dyDescent="0.3">
      <c r="A99" s="148" t="str">
        <f t="shared" si="1"/>
        <v>ALOS3 BZ Equity</v>
      </c>
      <c r="B99" s="15" t="s">
        <v>578</v>
      </c>
      <c r="C99" s="15" t="s">
        <v>579</v>
      </c>
      <c r="D99" s="15" t="s">
        <v>386</v>
      </c>
      <c r="E99" s="15" t="s">
        <v>321</v>
      </c>
      <c r="F99" s="15" t="s">
        <v>544</v>
      </c>
      <c r="G99" s="16">
        <v>34</v>
      </c>
      <c r="H99" s="16">
        <v>18.16</v>
      </c>
      <c r="I99" s="53" t="s">
        <v>84</v>
      </c>
      <c r="J99" s="21">
        <v>12.049368787667406</v>
      </c>
      <c r="K99" s="21">
        <v>9.1231362645854386</v>
      </c>
      <c r="L99" s="21">
        <v>6.5492964755886467</v>
      </c>
      <c r="M99" s="21">
        <v>5.4421237558853486</v>
      </c>
      <c r="N99" s="21">
        <v>1.36576222514122</v>
      </c>
      <c r="O99" s="21">
        <v>1.0690046144313199</v>
      </c>
      <c r="P99" s="21">
        <v>0.69095936936039071</v>
      </c>
      <c r="Q99" s="21">
        <v>0.68887130767213844</v>
      </c>
      <c r="R99" s="32">
        <v>5.7344030341870793E-2</v>
      </c>
      <c r="S99" s="32">
        <v>7.5508168210336513E-2</v>
      </c>
      <c r="T99" s="32">
        <v>6.3136822113530569E-2</v>
      </c>
      <c r="U99" s="32">
        <v>8.7049832773651331E-2</v>
      </c>
    </row>
    <row r="100" spans="1:21" ht="20.100000000000001" customHeight="1" x14ac:dyDescent="0.3">
      <c r="A100" s="148"/>
      <c r="B100" s="15" t="s">
        <v>339</v>
      </c>
      <c r="C100" s="15" t="s">
        <v>262</v>
      </c>
      <c r="D100" s="15" t="s">
        <v>386</v>
      </c>
      <c r="E100" s="15" t="s">
        <v>321</v>
      </c>
      <c r="F100" s="15" t="s">
        <v>544</v>
      </c>
      <c r="G100" s="16">
        <v>32.5</v>
      </c>
      <c r="H100" s="16">
        <v>17.68</v>
      </c>
      <c r="I100" s="53" t="s">
        <v>84</v>
      </c>
      <c r="J100" s="21">
        <v>10.787567017171838</v>
      </c>
      <c r="K100" s="21">
        <v>8.9308362989169918</v>
      </c>
      <c r="L100" s="21">
        <v>6.7543591312864599</v>
      </c>
      <c r="M100" s="21">
        <v>3.6545976308221579</v>
      </c>
      <c r="N100" s="21">
        <v>1.4569104358446667</v>
      </c>
      <c r="O100" s="21">
        <v>1.0685016080098759</v>
      </c>
      <c r="P100" s="21">
        <v>1.2223136839792639</v>
      </c>
      <c r="Q100" s="21">
        <v>1.1371230531210803</v>
      </c>
      <c r="R100" s="32">
        <v>0.11330763294759269</v>
      </c>
      <c r="S100" s="32">
        <v>0.12732548386974407</v>
      </c>
      <c r="T100" s="32">
        <v>3.5772265318682335E-2</v>
      </c>
      <c r="U100" s="32">
        <v>4.3893200323199086E-2</v>
      </c>
    </row>
    <row r="101" spans="1:21" ht="20.100000000000001" customHeight="1" x14ac:dyDescent="0.3">
      <c r="A101" s="148" t="str">
        <f t="shared" si="1"/>
        <v>JHSF3 BZ Equity</v>
      </c>
      <c r="B101" s="15" t="s">
        <v>56</v>
      </c>
      <c r="C101" s="15" t="s">
        <v>57</v>
      </c>
      <c r="D101" s="15" t="s">
        <v>386</v>
      </c>
      <c r="E101" s="15" t="s">
        <v>321</v>
      </c>
      <c r="F101" s="15" t="s">
        <v>544</v>
      </c>
      <c r="G101" s="16">
        <v>6.5</v>
      </c>
      <c r="H101" s="16">
        <v>3.74</v>
      </c>
      <c r="I101" s="53">
        <v>0.73796791443850263</v>
      </c>
      <c r="J101" s="21">
        <v>5.8501682717945922</v>
      </c>
      <c r="K101" s="21">
        <v>4.181732647162355</v>
      </c>
      <c r="L101" s="21">
        <v>6.8462577194186567</v>
      </c>
      <c r="M101" s="21">
        <v>5.2151134958747249</v>
      </c>
      <c r="N101" s="21">
        <v>3.2481333382847426</v>
      </c>
      <c r="O101" s="21">
        <v>2.2395089349699364</v>
      </c>
      <c r="P101" s="21">
        <v>0.49230430737657055</v>
      </c>
      <c r="Q101" s="21">
        <v>0.45482275285121698</v>
      </c>
      <c r="R101" s="32">
        <v>8.4152161870303221E-2</v>
      </c>
      <c r="S101" s="32">
        <v>0.10876418729443431</v>
      </c>
      <c r="T101" s="32">
        <v>9.860288676379865E-2</v>
      </c>
      <c r="U101" s="32">
        <v>5.1280576226565906E-2</v>
      </c>
    </row>
    <row r="102" spans="1:21" ht="20.100000000000001" customHeight="1" x14ac:dyDescent="0.3">
      <c r="A102" s="148" t="str">
        <f t="shared" si="1"/>
        <v>LOGG3 BZ Equity</v>
      </c>
      <c r="B102" s="15" t="s">
        <v>340</v>
      </c>
      <c r="C102" s="15" t="s">
        <v>58</v>
      </c>
      <c r="D102" s="15" t="s">
        <v>386</v>
      </c>
      <c r="E102" s="15" t="s">
        <v>321</v>
      </c>
      <c r="F102" s="15" t="s">
        <v>542</v>
      </c>
      <c r="G102" s="16">
        <v>26.5</v>
      </c>
      <c r="H102" s="16">
        <v>17.940000000000001</v>
      </c>
      <c r="I102" s="53">
        <v>0.47714604236343355</v>
      </c>
      <c r="J102" s="21">
        <v>21.558622063976248</v>
      </c>
      <c r="K102" s="21">
        <v>15.463688221400345</v>
      </c>
      <c r="L102" s="21">
        <v>16.168748783234239</v>
      </c>
      <c r="M102" s="21">
        <v>10.936166330387405</v>
      </c>
      <c r="N102" s="21">
        <v>4.9487927634720963</v>
      </c>
      <c r="O102" s="21">
        <v>3.2006666184051475</v>
      </c>
      <c r="P102" s="21">
        <v>0.48045907455918896</v>
      </c>
      <c r="Q102" s="21">
        <v>0.47749192564336174</v>
      </c>
      <c r="R102" s="32">
        <v>2.2286168064610232E-2</v>
      </c>
      <c r="S102" s="32">
        <v>3.0878269065367999E-2</v>
      </c>
      <c r="T102" s="32">
        <v>3.8886524780022448E-2</v>
      </c>
      <c r="U102" s="32">
        <v>3.7108123034299771E-2</v>
      </c>
    </row>
    <row r="103" spans="1:21" ht="20.100000000000001" customHeight="1" x14ac:dyDescent="0.3">
      <c r="A103" s="148" t="str">
        <f t="shared" si="1"/>
        <v>MULT3 BZ Equity</v>
      </c>
      <c r="B103" s="15" t="s">
        <v>77</v>
      </c>
      <c r="C103" s="15" t="s">
        <v>32</v>
      </c>
      <c r="D103" s="15" t="s">
        <v>386</v>
      </c>
      <c r="E103" s="15" t="s">
        <v>321</v>
      </c>
      <c r="F103" s="15" t="s">
        <v>544</v>
      </c>
      <c r="G103" s="16">
        <v>35</v>
      </c>
      <c r="H103" s="16">
        <v>21.65</v>
      </c>
      <c r="I103" s="53">
        <v>0.61662817551963056</v>
      </c>
      <c r="J103" s="21">
        <v>11.218989197709044</v>
      </c>
      <c r="K103" s="21">
        <v>9.9006216870054722</v>
      </c>
      <c r="L103" s="21">
        <v>8.6736689127647466</v>
      </c>
      <c r="M103" s="21">
        <v>7.1304359035068199</v>
      </c>
      <c r="N103" s="21">
        <v>1.2280617954633706</v>
      </c>
      <c r="O103" s="21">
        <v>1.0666817917470131</v>
      </c>
      <c r="P103" s="21">
        <v>1.683161175781686</v>
      </c>
      <c r="Q103" s="21">
        <v>1.5523065076914615</v>
      </c>
      <c r="R103" s="32">
        <v>0.15002788095431924</v>
      </c>
      <c r="S103" s="32">
        <v>0.15678879132699897</v>
      </c>
      <c r="T103" s="32">
        <v>4.5267537584345464E-2</v>
      </c>
      <c r="U103" s="32">
        <v>5.0921254009387303E-2</v>
      </c>
    </row>
    <row r="104" spans="1:21" ht="20.100000000000001" customHeight="1" x14ac:dyDescent="0.3">
      <c r="A104" s="148" t="str">
        <f t="shared" si="1"/>
        <v xml:space="preserve"> BZ Equity</v>
      </c>
      <c r="B104" s="54" t="s">
        <v>403</v>
      </c>
      <c r="C104" s="54"/>
      <c r="D104" s="54"/>
      <c r="E104" s="54"/>
      <c r="F104" s="54"/>
      <c r="G104" s="54"/>
      <c r="H104" s="58"/>
      <c r="I104" s="54"/>
      <c r="J104" s="55">
        <v>12.292943067663826</v>
      </c>
      <c r="K104" s="55">
        <v>9.5200030238141213</v>
      </c>
      <c r="L104" s="55">
        <v>8.9984662044585502</v>
      </c>
      <c r="M104" s="55">
        <v>6.475687423295291</v>
      </c>
      <c r="N104" s="55">
        <v>2.449532111641219</v>
      </c>
      <c r="O104" s="55">
        <v>1.7288727135126585</v>
      </c>
      <c r="P104" s="55">
        <v>0.91383952221141995</v>
      </c>
      <c r="Q104" s="55">
        <v>0.86212310939585168</v>
      </c>
      <c r="R104" s="149">
        <v>8.5423574835739244E-2</v>
      </c>
      <c r="S104" s="149">
        <v>9.9852979953376372E-2</v>
      </c>
      <c r="T104" s="149">
        <v>5.6333207312075896E-2</v>
      </c>
      <c r="U104" s="149">
        <v>5.4050597273420674E-2</v>
      </c>
    </row>
    <row r="105" spans="1:21" s="57" customFormat="1" ht="20.100000000000001" customHeight="1" x14ac:dyDescent="0.3">
      <c r="A105" s="148" t="str">
        <f t="shared" si="1"/>
        <v>AMBP3 BZ Equity</v>
      </c>
      <c r="B105" s="15" t="s">
        <v>341</v>
      </c>
      <c r="C105" s="15" t="s">
        <v>253</v>
      </c>
      <c r="D105" s="15" t="s">
        <v>387</v>
      </c>
      <c r="E105" s="15" t="s">
        <v>563</v>
      </c>
      <c r="F105" s="15" t="s">
        <v>543</v>
      </c>
      <c r="G105" s="16" t="s">
        <v>84</v>
      </c>
      <c r="H105" s="16">
        <v>200</v>
      </c>
      <c r="I105" s="53" t="s">
        <v>84</v>
      </c>
      <c r="J105" s="21" t="s">
        <v>84</v>
      </c>
      <c r="K105" s="21" t="s">
        <v>84</v>
      </c>
      <c r="L105" s="21" t="s">
        <v>84</v>
      </c>
      <c r="M105" s="21" t="s">
        <v>84</v>
      </c>
      <c r="N105" s="21" t="s">
        <v>84</v>
      </c>
      <c r="O105" s="21" t="s">
        <v>84</v>
      </c>
      <c r="P105" s="21" t="s">
        <v>84</v>
      </c>
      <c r="Q105" s="21" t="s">
        <v>84</v>
      </c>
      <c r="R105" s="32" t="s">
        <v>84</v>
      </c>
      <c r="S105" s="32" t="s">
        <v>84</v>
      </c>
      <c r="T105" s="32" t="s">
        <v>84</v>
      </c>
      <c r="U105" s="32" t="s">
        <v>84</v>
      </c>
    </row>
    <row r="106" spans="1:21" ht="20.100000000000001" customHeight="1" x14ac:dyDescent="0.3">
      <c r="A106" s="148" t="str">
        <f t="shared" si="1"/>
        <v>CSMG3 BZ Equity</v>
      </c>
      <c r="B106" s="15" t="s">
        <v>71</v>
      </c>
      <c r="C106" s="15" t="s">
        <v>46</v>
      </c>
      <c r="D106" s="15" t="s">
        <v>387</v>
      </c>
      <c r="E106" s="15" t="s">
        <v>563</v>
      </c>
      <c r="F106" s="15" t="s">
        <v>544</v>
      </c>
      <c r="G106" s="16">
        <v>26</v>
      </c>
      <c r="H106" s="16">
        <v>21.2</v>
      </c>
      <c r="I106" s="53">
        <v>0.22641509433962267</v>
      </c>
      <c r="J106" s="21">
        <v>6.4937204068188237</v>
      </c>
      <c r="K106" s="21">
        <v>4.9213497880428676</v>
      </c>
      <c r="L106" s="21">
        <v>4.7285912652759476</v>
      </c>
      <c r="M106" s="21">
        <v>4.0441726843560399</v>
      </c>
      <c r="N106" s="21">
        <v>1.7970168610886044</v>
      </c>
      <c r="O106" s="21">
        <v>1.7806400234901876</v>
      </c>
      <c r="P106" s="21">
        <v>1.0320886135674929</v>
      </c>
      <c r="Q106" s="21">
        <v>1.002576837844229</v>
      </c>
      <c r="R106" s="32">
        <v>0.15893641070282816</v>
      </c>
      <c r="S106" s="32">
        <v>0.20371989007571351</v>
      </c>
      <c r="T106" s="32">
        <v>7.6997463499501456E-2</v>
      </c>
      <c r="U106" s="32">
        <v>0.10159814309781888</v>
      </c>
    </row>
    <row r="107" spans="1:21" ht="20.100000000000001" customHeight="1" x14ac:dyDescent="0.3">
      <c r="A107" s="148" t="str">
        <f t="shared" si="1"/>
        <v>ORVR3 BZ Equity</v>
      </c>
      <c r="B107" s="15" t="s">
        <v>162</v>
      </c>
      <c r="C107" s="15" t="s">
        <v>163</v>
      </c>
      <c r="D107" s="15" t="s">
        <v>387</v>
      </c>
      <c r="E107" s="15" t="s">
        <v>563</v>
      </c>
      <c r="F107" s="15" t="s">
        <v>544</v>
      </c>
      <c r="G107" s="16">
        <v>56</v>
      </c>
      <c r="H107" s="16">
        <v>39</v>
      </c>
      <c r="I107" s="53">
        <v>0.4358974358974359</v>
      </c>
      <c r="J107" s="21">
        <v>19.042056674348874</v>
      </c>
      <c r="K107" s="21">
        <v>12.247534075430874</v>
      </c>
      <c r="L107" s="21">
        <v>8.7414544024944032</v>
      </c>
      <c r="M107" s="21">
        <v>7.0788786230556804</v>
      </c>
      <c r="N107" s="21">
        <v>2.2864921765682245</v>
      </c>
      <c r="O107" s="21">
        <v>2.059707415567269</v>
      </c>
      <c r="P107" s="21">
        <v>2.7722295872513838</v>
      </c>
      <c r="Q107" s="21">
        <v>2.5950577678567255</v>
      </c>
      <c r="R107" s="32">
        <v>0.14558456760533603</v>
      </c>
      <c r="S107" s="32">
        <v>0.21188410269970448</v>
      </c>
      <c r="T107" s="32">
        <v>1.312883394243697E-2</v>
      </c>
      <c r="U107" s="32">
        <v>2.0412272254993084E-2</v>
      </c>
    </row>
    <row r="108" spans="1:21" ht="20.100000000000001" customHeight="1" x14ac:dyDescent="0.3">
      <c r="A108" s="148"/>
      <c r="B108" s="15" t="s">
        <v>69</v>
      </c>
      <c r="C108" s="15" t="s">
        <v>44</v>
      </c>
      <c r="D108" s="15" t="s">
        <v>387</v>
      </c>
      <c r="E108" s="15" t="s">
        <v>563</v>
      </c>
      <c r="F108" s="15" t="s">
        <v>543</v>
      </c>
      <c r="G108" s="16" t="s">
        <v>84</v>
      </c>
      <c r="H108" s="16">
        <v>27.52</v>
      </c>
      <c r="I108" s="53" t="s">
        <v>84</v>
      </c>
      <c r="J108" s="21" t="s">
        <v>84</v>
      </c>
      <c r="K108" s="21" t="s">
        <v>84</v>
      </c>
      <c r="L108" s="21" t="s">
        <v>84</v>
      </c>
      <c r="M108" s="21" t="s">
        <v>84</v>
      </c>
      <c r="N108" s="21" t="s">
        <v>84</v>
      </c>
      <c r="O108" s="21" t="s">
        <v>84</v>
      </c>
      <c r="P108" s="21" t="s">
        <v>84</v>
      </c>
      <c r="Q108" s="21" t="s">
        <v>84</v>
      </c>
      <c r="R108" s="32" t="s">
        <v>84</v>
      </c>
      <c r="S108" s="32" t="s">
        <v>84</v>
      </c>
      <c r="T108" s="32" t="s">
        <v>84</v>
      </c>
      <c r="U108" s="32" t="s">
        <v>84</v>
      </c>
    </row>
    <row r="109" spans="1:21" ht="20.100000000000001" customHeight="1" x14ac:dyDescent="0.3">
      <c r="A109" s="148"/>
      <c r="B109" s="15" t="s">
        <v>70</v>
      </c>
      <c r="C109" s="15" t="s">
        <v>45</v>
      </c>
      <c r="D109" s="15" t="s">
        <v>387</v>
      </c>
      <c r="E109" s="15" t="s">
        <v>563</v>
      </c>
      <c r="F109" s="15" t="s">
        <v>544</v>
      </c>
      <c r="G109" s="16">
        <v>129</v>
      </c>
      <c r="H109" s="16">
        <v>87.9</v>
      </c>
      <c r="I109" s="53">
        <v>0.46757679180887363</v>
      </c>
      <c r="J109" s="21">
        <v>6.3274482478427956</v>
      </c>
      <c r="K109" s="21">
        <v>12.405214142287061</v>
      </c>
      <c r="L109" s="21">
        <v>6.8943758579335377</v>
      </c>
      <c r="M109" s="21">
        <v>7.1954765274505323</v>
      </c>
      <c r="N109" s="21">
        <v>1.8497732136368965</v>
      </c>
      <c r="O109" s="21">
        <v>2.6636606469000297</v>
      </c>
      <c r="P109" s="21">
        <v>1.5959114945632897</v>
      </c>
      <c r="Q109" s="21">
        <v>1.4559765697712792</v>
      </c>
      <c r="R109" s="32">
        <v>0.25222039470767393</v>
      </c>
      <c r="S109" s="32">
        <v>0.11736811255906712</v>
      </c>
      <c r="T109" s="32">
        <v>3.8814133892543956E-2</v>
      </c>
      <c r="U109" s="32">
        <v>2.0388189225176448E-2</v>
      </c>
    </row>
    <row r="110" spans="1:21" ht="20.100000000000001" customHeight="1" x14ac:dyDescent="0.3">
      <c r="A110" s="148" t="str">
        <f t="shared" si="1"/>
        <v xml:space="preserve"> BZ Equity</v>
      </c>
      <c r="B110" s="54" t="s">
        <v>403</v>
      </c>
      <c r="C110" s="54"/>
      <c r="D110" s="54"/>
      <c r="E110" s="54"/>
      <c r="F110" s="54"/>
      <c r="G110" s="54"/>
      <c r="H110" s="58"/>
      <c r="I110" s="54"/>
      <c r="J110" s="55">
        <v>12.767888540583849</v>
      </c>
      <c r="K110" s="55">
        <v>8.5844419317368708</v>
      </c>
      <c r="L110" s="55">
        <v>6.735022833885175</v>
      </c>
      <c r="M110" s="55">
        <v>5.5615256537058606</v>
      </c>
      <c r="N110" s="55">
        <v>2.0417545188284145</v>
      </c>
      <c r="O110" s="55">
        <v>1.9201737195287283</v>
      </c>
      <c r="P110" s="55">
        <v>1.9021591004094383</v>
      </c>
      <c r="Q110" s="55">
        <v>1.7988173028504773</v>
      </c>
      <c r="R110" s="149">
        <v>0.15226048915408208</v>
      </c>
      <c r="S110" s="149">
        <v>0.20780199638770899</v>
      </c>
      <c r="T110" s="149">
        <v>4.5063148720969212E-2</v>
      </c>
      <c r="U110" s="149">
        <v>6.1005207676405979E-2</v>
      </c>
    </row>
    <row r="111" spans="1:21" s="57" customFormat="1" ht="20.100000000000001" customHeight="1" x14ac:dyDescent="0.3">
      <c r="A111" s="148" t="str">
        <f t="shared" si="1"/>
        <v>BLAU3 BZ Equity</v>
      </c>
      <c r="B111" s="15" t="s">
        <v>178</v>
      </c>
      <c r="C111" s="15" t="s">
        <v>179</v>
      </c>
      <c r="D111" s="15" t="s">
        <v>388</v>
      </c>
      <c r="E111" s="15" t="s">
        <v>562</v>
      </c>
      <c r="F111" s="15" t="s">
        <v>544</v>
      </c>
      <c r="G111" s="16">
        <v>18.2</v>
      </c>
      <c r="H111" s="16">
        <v>12.57</v>
      </c>
      <c r="I111" s="53">
        <v>0.44789180588703253</v>
      </c>
      <c r="J111" s="21">
        <v>10.453872267933404</v>
      </c>
      <c r="K111" s="21">
        <v>8.1629149955128515</v>
      </c>
      <c r="L111" s="21">
        <v>6.6935745148631245</v>
      </c>
      <c r="M111" s="21">
        <v>5.3452373247183091</v>
      </c>
      <c r="N111" s="21">
        <v>0.56801717236651383</v>
      </c>
      <c r="O111" s="21">
        <v>0.6840492936476632</v>
      </c>
      <c r="P111" s="21">
        <v>1.0485454973954</v>
      </c>
      <c r="Q111" s="21">
        <v>0.95967925960603839</v>
      </c>
      <c r="R111" s="32">
        <v>0.10030211490260384</v>
      </c>
      <c r="S111" s="32">
        <v>0.11756575440679874</v>
      </c>
      <c r="T111" s="32">
        <v>2.6482833220803286E-2</v>
      </c>
      <c r="U111" s="32">
        <v>2.9497613315116997E-2</v>
      </c>
    </row>
    <row r="112" spans="1:21" ht="20.100000000000001" customHeight="1" x14ac:dyDescent="0.3">
      <c r="A112" s="148" t="str">
        <f t="shared" si="1"/>
        <v>DASA3 BZ Equity</v>
      </c>
      <c r="B112" s="15" t="s">
        <v>200</v>
      </c>
      <c r="C112" s="15" t="s">
        <v>201</v>
      </c>
      <c r="D112" s="15" t="s">
        <v>388</v>
      </c>
      <c r="E112" s="15" t="s">
        <v>562</v>
      </c>
      <c r="F112" s="15" t="s">
        <v>544</v>
      </c>
      <c r="G112" s="16">
        <v>20.8</v>
      </c>
      <c r="H112" s="16">
        <v>1.72</v>
      </c>
      <c r="I112" s="53">
        <v>11.093023255813955</v>
      </c>
      <c r="J112" s="21">
        <v>1.5108749766930878</v>
      </c>
      <c r="K112" s="21">
        <v>0.90763975210797043</v>
      </c>
      <c r="L112" s="21">
        <v>3.8312124147218531</v>
      </c>
      <c r="M112" s="21">
        <v>3.498425406565119</v>
      </c>
      <c r="N112" s="21">
        <v>3.5521531395120207</v>
      </c>
      <c r="O112" s="21">
        <v>2.9742670586036355</v>
      </c>
      <c r="P112" s="21">
        <v>0.1235544036417211</v>
      </c>
      <c r="Q112" s="21">
        <v>0.11154716564278783</v>
      </c>
      <c r="R112" s="32">
        <v>8.1776722460616527E-2</v>
      </c>
      <c r="S112" s="32">
        <v>0.1228980610244564</v>
      </c>
      <c r="T112" s="32">
        <v>1.4741001263938382E-17</v>
      </c>
      <c r="U112" s="32">
        <v>6.6840547615793486E-2</v>
      </c>
    </row>
    <row r="113" spans="1:21" ht="20.100000000000001" customHeight="1" x14ac:dyDescent="0.3">
      <c r="A113" s="148" t="str">
        <f t="shared" si="1"/>
        <v>FLRY3 BZ Equity</v>
      </c>
      <c r="B113" s="15" t="s">
        <v>164</v>
      </c>
      <c r="C113" s="15" t="s">
        <v>165</v>
      </c>
      <c r="D113" s="15" t="s">
        <v>388</v>
      </c>
      <c r="E113" s="15" t="s">
        <v>562</v>
      </c>
      <c r="F113" s="15" t="s">
        <v>542</v>
      </c>
      <c r="G113" s="16">
        <v>19.5</v>
      </c>
      <c r="H113" s="16">
        <v>12.14</v>
      </c>
      <c r="I113" s="53">
        <v>0.6062602965403624</v>
      </c>
      <c r="J113" s="21">
        <v>9.5611311638645216</v>
      </c>
      <c r="K113" s="21">
        <v>7.9720983379163988</v>
      </c>
      <c r="L113" s="21">
        <v>4.6947278806511017</v>
      </c>
      <c r="M113" s="21">
        <v>4.0771299373670855</v>
      </c>
      <c r="N113" s="21">
        <v>1.4702667166434296</v>
      </c>
      <c r="O113" s="21">
        <v>1.119920315135071</v>
      </c>
      <c r="P113" s="21">
        <v>1.5927084934812026</v>
      </c>
      <c r="Q113" s="21">
        <v>1.4119058682161418</v>
      </c>
      <c r="R113" s="32">
        <v>0.16658159648522639</v>
      </c>
      <c r="S113" s="32">
        <v>0.17710592724388796</v>
      </c>
      <c r="T113" s="32">
        <v>2.8085005223357024E-2</v>
      </c>
      <c r="U113" s="32">
        <v>4.2626139126810778E-2</v>
      </c>
    </row>
    <row r="114" spans="1:21" ht="20.100000000000001" customHeight="1" x14ac:dyDescent="0.3">
      <c r="A114" s="148" t="str">
        <f t="shared" si="1"/>
        <v>HAPV3 BZ Equity</v>
      </c>
      <c r="B114" s="15" t="s">
        <v>345</v>
      </c>
      <c r="C114" s="15" t="s">
        <v>247</v>
      </c>
      <c r="D114" s="15" t="s">
        <v>388</v>
      </c>
      <c r="E114" s="15" t="s">
        <v>562</v>
      </c>
      <c r="F114" s="15" t="s">
        <v>544</v>
      </c>
      <c r="G114" s="16">
        <v>6.4</v>
      </c>
      <c r="H114" s="16">
        <v>2.12</v>
      </c>
      <c r="I114" s="53">
        <v>2.0188679245283021</v>
      </c>
      <c r="J114" s="21">
        <v>61.836457789326012</v>
      </c>
      <c r="K114" s="21">
        <v>17.310158483053751</v>
      </c>
      <c r="L114" s="21">
        <v>6.9296086609106604</v>
      </c>
      <c r="M114" s="21">
        <v>5.4324600832415157</v>
      </c>
      <c r="N114" s="21">
        <v>2.491922136241322</v>
      </c>
      <c r="O114" s="21">
        <v>1.6495969225327827</v>
      </c>
      <c r="P114" s="21">
        <v>0.32201996544392641</v>
      </c>
      <c r="Q114" s="21">
        <v>0.31708379554441435</v>
      </c>
      <c r="R114" s="32">
        <v>5.2076069192228602E-3</v>
      </c>
      <c r="S114" s="32">
        <v>1.8317786972016005E-2</v>
      </c>
      <c r="T114" s="32">
        <v>7.9699820745882967E-4</v>
      </c>
      <c r="U114" s="32">
        <v>6.2613076776928496E-3</v>
      </c>
    </row>
    <row r="115" spans="1:21" ht="20.100000000000001" customHeight="1" x14ac:dyDescent="0.3">
      <c r="A115" s="148"/>
      <c r="B115" s="15" t="s">
        <v>92</v>
      </c>
      <c r="C115" s="15" t="s">
        <v>93</v>
      </c>
      <c r="D115" s="15" t="s">
        <v>388</v>
      </c>
      <c r="E115" s="15" t="s">
        <v>562</v>
      </c>
      <c r="F115" s="15" t="s">
        <v>542</v>
      </c>
      <c r="G115" s="16">
        <v>28.4</v>
      </c>
      <c r="H115" s="16">
        <v>16.8</v>
      </c>
      <c r="I115" s="53">
        <v>0.69047619047619035</v>
      </c>
      <c r="J115" s="21">
        <v>7.9160980971758192</v>
      </c>
      <c r="K115" s="21">
        <v>7.5945217825446782</v>
      </c>
      <c r="L115" s="21">
        <v>8.5211668426903149</v>
      </c>
      <c r="M115" s="21">
        <v>7.7596988617429803</v>
      </c>
      <c r="N115" s="21">
        <v>3.6854990991224033</v>
      </c>
      <c r="O115" s="21">
        <v>3.3956600274909139</v>
      </c>
      <c r="P115" s="21">
        <v>0.87819567770960227</v>
      </c>
      <c r="Q115" s="21">
        <v>0.82516223340667061</v>
      </c>
      <c r="R115" s="32">
        <v>0.11093794782847767</v>
      </c>
      <c r="S115" s="32">
        <v>0.10865229662033907</v>
      </c>
      <c r="T115" s="32">
        <v>5.2918782456338395E-2</v>
      </c>
      <c r="U115" s="32">
        <v>7.6266193729831108E-2</v>
      </c>
    </row>
    <row r="116" spans="1:21" ht="20.100000000000001" customHeight="1" x14ac:dyDescent="0.3">
      <c r="A116" s="148" t="str">
        <f t="shared" si="1"/>
        <v>KRSA3 BZ Equity</v>
      </c>
      <c r="B116" s="15" t="s">
        <v>344</v>
      </c>
      <c r="C116" s="15" t="s">
        <v>237</v>
      </c>
      <c r="D116" s="15" t="s">
        <v>388</v>
      </c>
      <c r="E116" s="15" t="s">
        <v>562</v>
      </c>
      <c r="F116" s="15" t="s">
        <v>542</v>
      </c>
      <c r="G116" s="16">
        <v>12.72</v>
      </c>
      <c r="H116" s="16">
        <v>7.53</v>
      </c>
      <c r="I116" s="53">
        <v>0.68924302788844627</v>
      </c>
      <c r="J116" s="21">
        <v>7.6098716608844752</v>
      </c>
      <c r="K116" s="21">
        <v>3.7750860505847634</v>
      </c>
      <c r="L116" s="21">
        <v>5.0575328772966692</v>
      </c>
      <c r="M116" s="21">
        <v>4.549298681090721</v>
      </c>
      <c r="N116" s="21">
        <v>4.1422239341499232</v>
      </c>
      <c r="O116" s="21">
        <v>3.7115759816342782</v>
      </c>
      <c r="P116" s="21">
        <v>0.44152092002713689</v>
      </c>
      <c r="Q116" s="21">
        <v>0.40552493691792002</v>
      </c>
      <c r="R116" s="32">
        <v>5.8019496215238414E-2</v>
      </c>
      <c r="S116" s="32">
        <v>0.10742137569423191</v>
      </c>
      <c r="T116" s="32">
        <v>3.8454008984908979E-19</v>
      </c>
      <c r="U116" s="32">
        <v>8.211512996764609E-3</v>
      </c>
    </row>
    <row r="117" spans="1:21" ht="20.100000000000001" customHeight="1" x14ac:dyDescent="0.3">
      <c r="A117" s="148" t="str">
        <f t="shared" si="1"/>
        <v>MATD3 BZ Equity</v>
      </c>
      <c r="B117" s="15" t="s">
        <v>342</v>
      </c>
      <c r="C117" s="15" t="s">
        <v>202</v>
      </c>
      <c r="D117" s="15" t="s">
        <v>388</v>
      </c>
      <c r="E117" s="15" t="s">
        <v>562</v>
      </c>
      <c r="F117" s="15" t="s">
        <v>544</v>
      </c>
      <c r="G117" s="16">
        <v>9.9</v>
      </c>
      <c r="H117" s="16">
        <v>3.71</v>
      </c>
      <c r="I117" s="53">
        <v>1.6684636118598384</v>
      </c>
      <c r="J117" s="21">
        <v>3.8991633420688903</v>
      </c>
      <c r="K117" s="21">
        <v>2.8839775477300349</v>
      </c>
      <c r="L117" s="21">
        <v>3.387784334957578</v>
      </c>
      <c r="M117" s="21">
        <v>2.6203918260313301</v>
      </c>
      <c r="N117" s="21">
        <v>1.7788580745285258</v>
      </c>
      <c r="O117" s="21">
        <v>1.3966591071907177</v>
      </c>
      <c r="P117" s="21">
        <v>0.69073903532781722</v>
      </c>
      <c r="Q117" s="21">
        <v>0.6294176692979796</v>
      </c>
      <c r="R117" s="32">
        <v>0.1771505768622948</v>
      </c>
      <c r="S117" s="32">
        <v>0.21824638329566445</v>
      </c>
      <c r="T117" s="32">
        <v>5.6786282061923994E-2</v>
      </c>
      <c r="U117" s="32">
        <v>0.117875273105252</v>
      </c>
    </row>
    <row r="118" spans="1:21" ht="20.100000000000001" customHeight="1" x14ac:dyDescent="0.3">
      <c r="A118" s="148" t="str">
        <f t="shared" si="1"/>
        <v>ODPV3 BZ Equity</v>
      </c>
      <c r="B118" s="15" t="s">
        <v>580</v>
      </c>
      <c r="C118" s="15" t="s">
        <v>581</v>
      </c>
      <c r="D118" s="15" t="s">
        <v>388</v>
      </c>
      <c r="E118" s="15" t="s">
        <v>562</v>
      </c>
      <c r="F118" s="15" t="s">
        <v>542</v>
      </c>
      <c r="G118" s="16">
        <v>12.9</v>
      </c>
      <c r="H118" s="16">
        <v>10.28</v>
      </c>
      <c r="I118" s="53">
        <v>0.25486381322957208</v>
      </c>
      <c r="J118" s="21">
        <v>10.447464259888358</v>
      </c>
      <c r="K118" s="21">
        <v>10.350038453309754</v>
      </c>
      <c r="L118" s="21">
        <v>6.6485894970002377</v>
      </c>
      <c r="M118" s="21">
        <v>6.3994461327846706</v>
      </c>
      <c r="N118" s="21">
        <v>-1.1411524703211704</v>
      </c>
      <c r="O118" s="21">
        <v>-1.1233117565820245</v>
      </c>
      <c r="P118" s="21">
        <v>4.2186714148158631</v>
      </c>
      <c r="Q118" s="21">
        <v>4.0422974964275067</v>
      </c>
      <c r="R118" s="32">
        <v>0.40379859742740526</v>
      </c>
      <c r="S118" s="32">
        <v>0.39055869354136102</v>
      </c>
      <c r="T118" s="32">
        <v>8.4881826888723574E-2</v>
      </c>
      <c r="U118" s="32">
        <v>9.563021389444934E-2</v>
      </c>
    </row>
    <row r="119" spans="1:21" ht="20.100000000000001" customHeight="1" x14ac:dyDescent="0.3">
      <c r="A119" s="148" t="str">
        <f t="shared" si="1"/>
        <v>ONCO3 BZ Equity</v>
      </c>
      <c r="B119" s="15" t="s">
        <v>218</v>
      </c>
      <c r="C119" s="15" t="s">
        <v>219</v>
      </c>
      <c r="D119" s="15" t="s">
        <v>388</v>
      </c>
      <c r="E119" s="15" t="s">
        <v>562</v>
      </c>
      <c r="F119" s="15" t="s">
        <v>582</v>
      </c>
      <c r="G119" s="16" t="s">
        <v>84</v>
      </c>
      <c r="H119" s="16">
        <v>2.16</v>
      </c>
      <c r="I119" s="53" t="s">
        <v>84</v>
      </c>
      <c r="J119" s="21" t="s">
        <v>84</v>
      </c>
      <c r="K119" s="21" t="s">
        <v>84</v>
      </c>
      <c r="L119" s="21" t="s">
        <v>84</v>
      </c>
      <c r="M119" s="21" t="s">
        <v>84</v>
      </c>
      <c r="N119" s="21" t="s">
        <v>84</v>
      </c>
      <c r="O119" s="21" t="s">
        <v>84</v>
      </c>
      <c r="P119" s="21" t="s">
        <v>84</v>
      </c>
      <c r="Q119" s="21" t="s">
        <v>84</v>
      </c>
      <c r="R119" s="32" t="s">
        <v>84</v>
      </c>
      <c r="S119" s="32" t="s">
        <v>84</v>
      </c>
      <c r="T119" s="32" t="s">
        <v>84</v>
      </c>
      <c r="U119" s="32" t="s">
        <v>84</v>
      </c>
    </row>
    <row r="120" spans="1:21" ht="20.100000000000001" customHeight="1" x14ac:dyDescent="0.3">
      <c r="A120" s="148"/>
      <c r="B120" s="15" t="s">
        <v>198</v>
      </c>
      <c r="C120" s="15" t="s">
        <v>199</v>
      </c>
      <c r="D120" s="15" t="s">
        <v>388</v>
      </c>
      <c r="E120" s="15" t="s">
        <v>562</v>
      </c>
      <c r="F120" s="15" t="s">
        <v>544</v>
      </c>
      <c r="G120" s="16">
        <v>40.5</v>
      </c>
      <c r="H120" s="16">
        <v>26.17</v>
      </c>
      <c r="I120" s="53">
        <v>0.54757355750859749</v>
      </c>
      <c r="J120" s="21">
        <v>17.654950563683069</v>
      </c>
      <c r="K120" s="21">
        <v>13.806339536076845</v>
      </c>
      <c r="L120" s="21">
        <v>9.2702854574221778</v>
      </c>
      <c r="M120" s="21">
        <v>7.7396560112986688</v>
      </c>
      <c r="N120" s="21">
        <v>2.7328749235836747</v>
      </c>
      <c r="O120" s="21">
        <v>2.2186431389186918</v>
      </c>
      <c r="P120" s="21">
        <v>2.2250738350797308</v>
      </c>
      <c r="Q120" s="21">
        <v>2.0456871943739734</v>
      </c>
      <c r="R120" s="32">
        <v>0.12603115636340526</v>
      </c>
      <c r="S120" s="32">
        <v>0.14817013510557686</v>
      </c>
      <c r="T120" s="32">
        <v>8.3296088684854264E-3</v>
      </c>
      <c r="U120" s="32">
        <v>2.1068319202920627E-2</v>
      </c>
    </row>
    <row r="121" spans="1:21" ht="20.100000000000001" customHeight="1" x14ac:dyDescent="0.3">
      <c r="A121" s="148" t="str">
        <f t="shared" si="1"/>
        <v>VVEO3 BZ Equity</v>
      </c>
      <c r="B121" s="15" t="s">
        <v>583</v>
      </c>
      <c r="C121" s="15" t="s">
        <v>584</v>
      </c>
      <c r="D121" s="15" t="s">
        <v>388</v>
      </c>
      <c r="E121" s="15" t="s">
        <v>562</v>
      </c>
      <c r="F121" s="15" t="s">
        <v>542</v>
      </c>
      <c r="G121" s="16">
        <v>2.6</v>
      </c>
      <c r="H121" s="16">
        <v>1.82</v>
      </c>
      <c r="I121" s="53">
        <v>0.42857142857142855</v>
      </c>
      <c r="J121" s="21">
        <v>-8.3119924347908185</v>
      </c>
      <c r="K121" s="21">
        <v>5.7371933415602996</v>
      </c>
      <c r="L121" s="21">
        <v>6.1606526596336462</v>
      </c>
      <c r="M121" s="21">
        <v>4.7719142198801201</v>
      </c>
      <c r="N121" s="21">
        <v>5.3561735204832752</v>
      </c>
      <c r="O121" s="21">
        <v>4.1660490793233729</v>
      </c>
      <c r="P121" s="21">
        <v>0.17862153952509355</v>
      </c>
      <c r="Q121" s="21">
        <v>0.17369942615704945</v>
      </c>
      <c r="R121" s="32">
        <v>-2.1489617673068631E-2</v>
      </c>
      <c r="S121" s="32">
        <v>3.0276027983712636E-2</v>
      </c>
      <c r="T121" s="32">
        <v>0</v>
      </c>
      <c r="U121" s="32">
        <v>0</v>
      </c>
    </row>
    <row r="122" spans="1:21" ht="20.100000000000001" customHeight="1" x14ac:dyDescent="0.3">
      <c r="A122" s="148" t="str">
        <f t="shared" si="1"/>
        <v xml:space="preserve"> BZ Equity</v>
      </c>
      <c r="B122" s="54" t="s">
        <v>403</v>
      </c>
      <c r="C122" s="54"/>
      <c r="D122" s="54"/>
      <c r="E122" s="54"/>
      <c r="F122" s="54"/>
      <c r="G122" s="54"/>
      <c r="H122" s="58"/>
      <c r="I122" s="54"/>
      <c r="J122" s="55">
        <v>12.257789168672682</v>
      </c>
      <c r="K122" s="55">
        <v>7.8499968280397354</v>
      </c>
      <c r="L122" s="55">
        <v>6.1195135140147361</v>
      </c>
      <c r="M122" s="55">
        <v>5.2193658484720515</v>
      </c>
      <c r="N122" s="55">
        <v>2.4636836246309919</v>
      </c>
      <c r="O122" s="55">
        <v>2.01931091678951</v>
      </c>
      <c r="P122" s="55">
        <v>1.171965078244749</v>
      </c>
      <c r="Q122" s="55">
        <v>1.0922005045590484</v>
      </c>
      <c r="R122" s="149">
        <v>0.12083161977914225</v>
      </c>
      <c r="S122" s="149">
        <v>0.14392124418880453</v>
      </c>
      <c r="T122" s="149">
        <v>2.5828133692709053E-2</v>
      </c>
      <c r="U122" s="149">
        <v>4.6427712066463178E-2</v>
      </c>
    </row>
    <row r="123" spans="1:21" s="57" customFormat="1" ht="20.100000000000001" customHeight="1" x14ac:dyDescent="0.3">
      <c r="A123" s="148" t="str">
        <f t="shared" si="1"/>
        <v>ALLD3 BZ Equity</v>
      </c>
      <c r="B123" s="15" t="s">
        <v>239</v>
      </c>
      <c r="C123" s="15" t="s">
        <v>240</v>
      </c>
      <c r="D123" s="15" t="s">
        <v>203</v>
      </c>
      <c r="E123" s="15" t="s">
        <v>170</v>
      </c>
      <c r="F123" s="15" t="s">
        <v>542</v>
      </c>
      <c r="G123" s="16">
        <v>9</v>
      </c>
      <c r="H123" s="16">
        <v>6.57</v>
      </c>
      <c r="I123" s="53">
        <v>0.36986301369863006</v>
      </c>
      <c r="J123" s="21">
        <v>5.1128567407356496</v>
      </c>
      <c r="K123" s="21">
        <v>4.9268544645346992</v>
      </c>
      <c r="L123" s="21">
        <v>4.2559383190062032</v>
      </c>
      <c r="M123" s="21">
        <v>4.2747456791248331</v>
      </c>
      <c r="N123" s="21">
        <v>1.8885541707697397</v>
      </c>
      <c r="O123" s="21">
        <v>2.0053881141121908</v>
      </c>
      <c r="P123" s="21">
        <v>0.36632109444706962</v>
      </c>
      <c r="Q123" s="21">
        <v>0.34697253834914654</v>
      </c>
      <c r="R123" s="32">
        <v>7.1647048415904274E-2</v>
      </c>
      <c r="S123" s="32">
        <v>7.0424759011410182E-2</v>
      </c>
      <c r="T123" s="32">
        <v>4.8896343605361714E-2</v>
      </c>
      <c r="U123" s="32">
        <v>5.0742314756725901E-2</v>
      </c>
    </row>
    <row r="124" spans="1:21" ht="20.100000000000001" customHeight="1" x14ac:dyDescent="0.3">
      <c r="A124" s="148" t="str">
        <f t="shared" si="1"/>
        <v>BMOB3 BZ Equity</v>
      </c>
      <c r="B124" s="15" t="s">
        <v>171</v>
      </c>
      <c r="C124" s="15" t="s">
        <v>172</v>
      </c>
      <c r="D124" s="15" t="s">
        <v>203</v>
      </c>
      <c r="E124" s="15" t="s">
        <v>170</v>
      </c>
      <c r="F124" s="15" t="s">
        <v>544</v>
      </c>
      <c r="G124" s="16">
        <v>20</v>
      </c>
      <c r="H124" s="16">
        <v>13.33</v>
      </c>
      <c r="I124" s="53">
        <v>0.50037509377344336</v>
      </c>
      <c r="J124" s="21">
        <v>10.703790589269795</v>
      </c>
      <c r="K124" s="21">
        <v>9.2178273860107698</v>
      </c>
      <c r="L124" s="21">
        <v>2.7138381907173472</v>
      </c>
      <c r="M124" s="21">
        <v>1.8416429491651003</v>
      </c>
      <c r="N124" s="21">
        <v>-3.1584804217481119</v>
      </c>
      <c r="O124" s="21">
        <v>-3.3439750370656061</v>
      </c>
      <c r="P124" s="21">
        <v>0.97390631443361531</v>
      </c>
      <c r="Q124" s="21">
        <v>0.88084133283462507</v>
      </c>
      <c r="R124" s="32">
        <v>9.0987048589116173E-2</v>
      </c>
      <c r="S124" s="32">
        <v>9.5558453846880914E-2</v>
      </c>
      <c r="T124" s="32">
        <v>0</v>
      </c>
      <c r="U124" s="32">
        <v>0</v>
      </c>
    </row>
    <row r="125" spans="1:21" ht="20.100000000000001" customHeight="1" x14ac:dyDescent="0.3">
      <c r="A125" s="148" t="str">
        <f t="shared" si="1"/>
        <v>BRIT3 BZ Equity</v>
      </c>
      <c r="B125" s="15" t="s">
        <v>231</v>
      </c>
      <c r="C125" s="15" t="s">
        <v>232</v>
      </c>
      <c r="D125" s="15" t="s">
        <v>203</v>
      </c>
      <c r="E125" s="15" t="s">
        <v>170</v>
      </c>
      <c r="F125" s="15" t="s">
        <v>542</v>
      </c>
      <c r="G125" s="16">
        <v>5</v>
      </c>
      <c r="H125" s="16" t="s">
        <v>84</v>
      </c>
      <c r="I125" s="53" t="s">
        <v>84</v>
      </c>
      <c r="J125" s="21">
        <v>11.205713456544144</v>
      </c>
      <c r="K125" s="21">
        <v>7.3806265691885198</v>
      </c>
      <c r="L125" s="21">
        <v>3.555827654972143</v>
      </c>
      <c r="M125" s="21">
        <v>2.865802553780644</v>
      </c>
      <c r="N125" s="21">
        <v>1.4627008848731244</v>
      </c>
      <c r="O125" s="21">
        <v>1.2814704837401749</v>
      </c>
      <c r="P125" s="21">
        <v>0.83690975843989113</v>
      </c>
      <c r="Q125" s="21">
        <v>0.75167521662021919</v>
      </c>
      <c r="R125" s="32">
        <v>7.4685986009318778E-2</v>
      </c>
      <c r="S125" s="32">
        <v>0.10184436369646377</v>
      </c>
      <c r="T125" s="32">
        <v>0</v>
      </c>
      <c r="U125" s="32">
        <v>0</v>
      </c>
    </row>
    <row r="126" spans="1:21" ht="20.100000000000001" customHeight="1" x14ac:dyDescent="0.3">
      <c r="A126" s="148" t="str">
        <f t="shared" si="1"/>
        <v>DESK3 BZ Equity</v>
      </c>
      <c r="B126" s="15" t="s">
        <v>346</v>
      </c>
      <c r="C126" s="15" t="s">
        <v>248</v>
      </c>
      <c r="D126" s="15" t="s">
        <v>203</v>
      </c>
      <c r="E126" s="15" t="s">
        <v>170</v>
      </c>
      <c r="F126" s="15" t="s">
        <v>544</v>
      </c>
      <c r="G126" s="16">
        <v>21</v>
      </c>
      <c r="H126" s="16">
        <v>10.35</v>
      </c>
      <c r="I126" s="53">
        <v>1.0289855072463769</v>
      </c>
      <c r="J126" s="21">
        <v>9.6132517188526183</v>
      </c>
      <c r="K126" s="21">
        <v>7.5347499957506017</v>
      </c>
      <c r="L126" s="21">
        <v>3.5299657211659126</v>
      </c>
      <c r="M126" s="21">
        <v>3.2152372237214331</v>
      </c>
      <c r="N126" s="21">
        <v>1.439779084887219</v>
      </c>
      <c r="O126" s="21">
        <v>1.3106727120260067</v>
      </c>
      <c r="P126" s="21">
        <v>0.85481351606041434</v>
      </c>
      <c r="Q126" s="21">
        <v>0.78617345710235298</v>
      </c>
      <c r="R126" s="32">
        <v>8.8920330088104668E-2</v>
      </c>
      <c r="S126" s="32">
        <v>0.10433968712243058</v>
      </c>
      <c r="T126" s="32">
        <v>0</v>
      </c>
      <c r="U126" s="32">
        <v>3.0580277603600207E-2</v>
      </c>
    </row>
    <row r="127" spans="1:21" ht="20.100000000000001" customHeight="1" x14ac:dyDescent="0.3">
      <c r="A127" s="148" t="str">
        <f t="shared" si="1"/>
        <v>ELMD3 BZ Equity</v>
      </c>
      <c r="B127" s="15" t="s">
        <v>350</v>
      </c>
      <c r="C127" s="15" t="s">
        <v>271</v>
      </c>
      <c r="D127" s="15" t="s">
        <v>203</v>
      </c>
      <c r="E127" s="15" t="s">
        <v>170</v>
      </c>
      <c r="F127" s="15" t="s">
        <v>544</v>
      </c>
      <c r="G127" s="16">
        <v>23</v>
      </c>
      <c r="H127" s="16">
        <v>28.36</v>
      </c>
      <c r="I127" s="53">
        <v>-0.18899858956276444</v>
      </c>
      <c r="J127" s="21">
        <v>28.774916403511106</v>
      </c>
      <c r="K127" s="21">
        <v>23.46220666574968</v>
      </c>
      <c r="L127" s="21">
        <v>11.368956121621149</v>
      </c>
      <c r="M127" s="21">
        <v>9.5401150642433716</v>
      </c>
      <c r="N127" s="21">
        <v>1.2818972092158329</v>
      </c>
      <c r="O127" s="21">
        <v>0.89585774545334729</v>
      </c>
      <c r="P127" s="21">
        <v>3.6319481529185418</v>
      </c>
      <c r="Q127" s="21">
        <v>3.3290895715515587</v>
      </c>
      <c r="R127" s="32">
        <v>0.12621924255096612</v>
      </c>
      <c r="S127" s="32">
        <v>0.14189157989181769</v>
      </c>
      <c r="T127" s="32">
        <v>0</v>
      </c>
      <c r="U127" s="32">
        <v>0</v>
      </c>
    </row>
    <row r="128" spans="1:21" ht="20.100000000000001" customHeight="1" x14ac:dyDescent="0.3">
      <c r="A128" s="148" t="str">
        <f t="shared" si="1"/>
        <v>FIQE3 BZ Equity</v>
      </c>
      <c r="B128" s="15" t="s">
        <v>233</v>
      </c>
      <c r="C128" s="15" t="s">
        <v>234</v>
      </c>
      <c r="D128" s="15" t="s">
        <v>203</v>
      </c>
      <c r="E128" s="15" t="s">
        <v>170</v>
      </c>
      <c r="F128" s="15" t="s">
        <v>544</v>
      </c>
      <c r="G128" s="16">
        <v>7</v>
      </c>
      <c r="H128" s="16">
        <v>3.37</v>
      </c>
      <c r="I128" s="53">
        <v>1.0771513353115727</v>
      </c>
      <c r="J128" s="21">
        <v>7.3290720880771829</v>
      </c>
      <c r="K128" s="21">
        <v>6.0576492640760655</v>
      </c>
      <c r="L128" s="21">
        <v>2.6371025629655671</v>
      </c>
      <c r="M128" s="21">
        <v>2.0969940387393873</v>
      </c>
      <c r="N128" s="21">
        <v>0.18921817517519177</v>
      </c>
      <c r="O128" s="21">
        <v>-9.7095843950853827E-2</v>
      </c>
      <c r="P128" s="21">
        <v>0.9653006446763911</v>
      </c>
      <c r="Q128" s="21">
        <v>0.85788837262206219</v>
      </c>
      <c r="R128" s="32">
        <v>0.13170843908695165</v>
      </c>
      <c r="S128" s="32">
        <v>0.14162067416310054</v>
      </c>
      <c r="T128" s="32">
        <v>0</v>
      </c>
      <c r="U128" s="32">
        <v>3.5374401016662012E-2</v>
      </c>
    </row>
    <row r="129" spans="1:21" ht="20.100000000000001" customHeight="1" x14ac:dyDescent="0.3">
      <c r="A129" s="148" t="str">
        <f t="shared" si="1"/>
        <v>G2DI33 BZ Equity</v>
      </c>
      <c r="B129" s="15" t="s">
        <v>214</v>
      </c>
      <c r="C129" s="15" t="s">
        <v>215</v>
      </c>
      <c r="D129" s="15" t="s">
        <v>203</v>
      </c>
      <c r="E129" s="15" t="s">
        <v>170</v>
      </c>
      <c r="F129" s="15" t="s">
        <v>544</v>
      </c>
      <c r="G129" s="16">
        <v>6.71</v>
      </c>
      <c r="H129" s="16">
        <v>1.86</v>
      </c>
      <c r="I129" s="53">
        <v>2.6075268817204296</v>
      </c>
      <c r="J129" s="21" t="s">
        <v>84</v>
      </c>
      <c r="K129" s="21" t="s">
        <v>84</v>
      </c>
      <c r="L129" s="21" t="s">
        <v>84</v>
      </c>
      <c r="M129" s="21" t="s">
        <v>84</v>
      </c>
      <c r="N129" s="21" t="s">
        <v>84</v>
      </c>
      <c r="O129" s="21" t="s">
        <v>84</v>
      </c>
      <c r="P129" s="21" t="s">
        <v>84</v>
      </c>
      <c r="Q129" s="21" t="s">
        <v>84</v>
      </c>
      <c r="R129" s="32" t="s">
        <v>84</v>
      </c>
      <c r="S129" s="32" t="s">
        <v>84</v>
      </c>
      <c r="T129" s="32">
        <v>0</v>
      </c>
      <c r="U129" s="32">
        <v>0</v>
      </c>
    </row>
    <row r="130" spans="1:21" ht="20.100000000000001" customHeight="1" x14ac:dyDescent="0.3">
      <c r="A130" s="148" t="str">
        <f t="shared" si="1"/>
        <v>INTB3 BZ Equity</v>
      </c>
      <c r="B130" s="15" t="s">
        <v>347</v>
      </c>
      <c r="C130" s="15" t="s">
        <v>254</v>
      </c>
      <c r="D130" s="15" t="s">
        <v>203</v>
      </c>
      <c r="E130" s="15" t="s">
        <v>170</v>
      </c>
      <c r="F130" s="15" t="s">
        <v>544</v>
      </c>
      <c r="G130" s="16">
        <v>28</v>
      </c>
      <c r="H130" s="16">
        <v>13.15</v>
      </c>
      <c r="I130" s="53">
        <v>1.1292775665399239</v>
      </c>
      <c r="J130" s="21">
        <v>7.8846396366706708</v>
      </c>
      <c r="K130" s="21">
        <v>6.4181398681137329</v>
      </c>
      <c r="L130" s="21">
        <v>6.6406608147115884</v>
      </c>
      <c r="M130" s="21">
        <v>5.2121285586125969</v>
      </c>
      <c r="N130" s="21">
        <v>-2.4148744900588617E-2</v>
      </c>
      <c r="O130" s="21">
        <v>-0.32258239303483377</v>
      </c>
      <c r="P130" s="21">
        <v>1.4543761935273409</v>
      </c>
      <c r="Q130" s="21">
        <v>1.267659348696087</v>
      </c>
      <c r="R130" s="32">
        <v>0.18445690108184304</v>
      </c>
      <c r="S130" s="32">
        <v>0.19751195435830338</v>
      </c>
      <c r="T130" s="32">
        <v>0</v>
      </c>
      <c r="U130" s="32">
        <v>5.4532934338008376E-2</v>
      </c>
    </row>
    <row r="131" spans="1:21" ht="20.100000000000001" customHeight="1" x14ac:dyDescent="0.3">
      <c r="A131" s="148" t="str">
        <f t="shared" si="1"/>
        <v>LWSA3 BZ Equity</v>
      </c>
      <c r="B131" s="15" t="s">
        <v>585</v>
      </c>
      <c r="C131" s="15" t="s">
        <v>154</v>
      </c>
      <c r="D131" s="15" t="s">
        <v>203</v>
      </c>
      <c r="E131" s="15" t="s">
        <v>170</v>
      </c>
      <c r="F131" s="15" t="s">
        <v>542</v>
      </c>
      <c r="G131" s="16">
        <v>6</v>
      </c>
      <c r="H131" s="16">
        <v>3.39</v>
      </c>
      <c r="I131" s="53">
        <v>0.76991150442477874</v>
      </c>
      <c r="J131" s="21">
        <v>24.757500186407057</v>
      </c>
      <c r="K131" s="21">
        <v>20.702954979578895</v>
      </c>
      <c r="L131" s="21">
        <v>5.0837496941971416</v>
      </c>
      <c r="M131" s="21">
        <v>4.2086177152914166</v>
      </c>
      <c r="N131" s="21">
        <v>-2.3699845117210132</v>
      </c>
      <c r="O131" s="21">
        <v>-1.7441783924097947</v>
      </c>
      <c r="P131" s="21">
        <v>0.68217551032563628</v>
      </c>
      <c r="Q131" s="21">
        <v>0.66530450402523278</v>
      </c>
      <c r="R131" s="32">
        <v>2.7554296887380425E-2</v>
      </c>
      <c r="S131" s="32">
        <v>3.2135726744393731E-2</v>
      </c>
      <c r="T131" s="32">
        <v>0</v>
      </c>
      <c r="U131" s="32">
        <v>0</v>
      </c>
    </row>
    <row r="132" spans="1:21" ht="20.100000000000001" customHeight="1" x14ac:dyDescent="0.3">
      <c r="A132" s="148" t="str">
        <f t="shared" si="1"/>
        <v>POSI3 BZ Equity</v>
      </c>
      <c r="B132" s="15" t="s">
        <v>64</v>
      </c>
      <c r="C132" s="15" t="s">
        <v>24</v>
      </c>
      <c r="D132" s="15" t="s">
        <v>203</v>
      </c>
      <c r="E132" s="15" t="s">
        <v>170</v>
      </c>
      <c r="F132" s="15" t="s">
        <v>544</v>
      </c>
      <c r="G132" s="16">
        <v>10</v>
      </c>
      <c r="H132" s="16">
        <v>4.87</v>
      </c>
      <c r="I132" s="53">
        <v>1.053388090349076</v>
      </c>
      <c r="J132" s="21">
        <v>3.6450048653419658</v>
      </c>
      <c r="K132" s="21">
        <v>3.0053963398508801</v>
      </c>
      <c r="L132" s="21">
        <v>3.1734759374074675</v>
      </c>
      <c r="M132" s="21">
        <v>3.0329339781077738</v>
      </c>
      <c r="N132" s="21">
        <v>1.6229369554297592</v>
      </c>
      <c r="O132" s="21">
        <v>1.5633989132519155</v>
      </c>
      <c r="P132" s="21">
        <v>0.38270148032009277</v>
      </c>
      <c r="Q132" s="21">
        <v>0.34585563074256892</v>
      </c>
      <c r="R132" s="32">
        <v>0.104993407267836</v>
      </c>
      <c r="S132" s="32">
        <v>0.11507820987089155</v>
      </c>
      <c r="T132" s="32">
        <v>4.4819236919821419E-2</v>
      </c>
      <c r="U132" s="32">
        <v>5.4357668061101434E-2</v>
      </c>
    </row>
    <row r="133" spans="1:21" ht="20.100000000000001" customHeight="1" x14ac:dyDescent="0.3">
      <c r="A133" s="148"/>
      <c r="B133" s="15" t="s">
        <v>127</v>
      </c>
      <c r="C133" s="15" t="s">
        <v>128</v>
      </c>
      <c r="D133" s="15" t="s">
        <v>203</v>
      </c>
      <c r="E133" s="15" t="s">
        <v>170</v>
      </c>
      <c r="F133" s="15" t="s">
        <v>544</v>
      </c>
      <c r="G133" s="16">
        <v>21</v>
      </c>
      <c r="H133" s="16">
        <v>14.9</v>
      </c>
      <c r="I133" s="53">
        <v>0.40939597315436238</v>
      </c>
      <c r="J133" s="21">
        <v>12.011028390406787</v>
      </c>
      <c r="K133" s="21">
        <v>10.160901391819129</v>
      </c>
      <c r="L133" s="21">
        <v>3.7400677022405997</v>
      </c>
      <c r="M133" s="21">
        <v>3.5084459526220684</v>
      </c>
      <c r="N133" s="21">
        <v>0.86489170815529548</v>
      </c>
      <c r="O133" s="21">
        <v>0.82936607193710443</v>
      </c>
      <c r="P133" s="21">
        <v>1.3728052647679361</v>
      </c>
      <c r="Q133" s="21">
        <v>1.4473698634353638</v>
      </c>
      <c r="R133" s="32">
        <v>0.11429539754184546</v>
      </c>
      <c r="S133" s="32">
        <v>0.14244502604864254</v>
      </c>
      <c r="T133" s="32">
        <v>2.2156222330915045E-2</v>
      </c>
      <c r="U133" s="32">
        <v>2.2156222330915045E-2</v>
      </c>
    </row>
    <row r="134" spans="1:21" ht="20.100000000000001" customHeight="1" x14ac:dyDescent="0.3">
      <c r="A134" s="148" t="str">
        <f t="shared" si="1"/>
        <v>TOTS3 BZ Equity</v>
      </c>
      <c r="B134" s="15" t="s">
        <v>348</v>
      </c>
      <c r="C134" s="15" t="s">
        <v>124</v>
      </c>
      <c r="D134" s="15" t="s">
        <v>203</v>
      </c>
      <c r="E134" s="15" t="s">
        <v>170</v>
      </c>
      <c r="F134" s="15" t="s">
        <v>544</v>
      </c>
      <c r="G134" s="16">
        <v>39</v>
      </c>
      <c r="H134" s="16">
        <v>26.57</v>
      </c>
      <c r="I134" s="53">
        <v>0.4678208505833647</v>
      </c>
      <c r="J134" s="21">
        <v>21.082209252263631</v>
      </c>
      <c r="K134" s="21">
        <v>16.824976301925837</v>
      </c>
      <c r="L134" s="21">
        <v>11.099410076794582</v>
      </c>
      <c r="M134" s="21">
        <v>8.7195831104415849</v>
      </c>
      <c r="N134" s="21">
        <v>-1.5214834265370427</v>
      </c>
      <c r="O134" s="21">
        <v>-1.7743144019060531</v>
      </c>
      <c r="P134" s="21">
        <v>2.8583759377480655</v>
      </c>
      <c r="Q134" s="21">
        <v>2.5207230064712363</v>
      </c>
      <c r="R134" s="32">
        <v>0.13558237201545453</v>
      </c>
      <c r="S134" s="32">
        <v>0.14982030056010878</v>
      </c>
      <c r="T134" s="32">
        <v>1.0033979788704935E-2</v>
      </c>
      <c r="U134" s="32">
        <v>1.2572883179291505E-2</v>
      </c>
    </row>
    <row r="135" spans="1:21" ht="20.100000000000001" customHeight="1" x14ac:dyDescent="0.3">
      <c r="A135" s="148" t="str">
        <f t="shared" si="1"/>
        <v>VIVT3 BZ Equity</v>
      </c>
      <c r="B135" s="15" t="s">
        <v>349</v>
      </c>
      <c r="C135" s="15" t="s">
        <v>129</v>
      </c>
      <c r="D135" s="15" t="s">
        <v>203</v>
      </c>
      <c r="E135" s="15" t="s">
        <v>170</v>
      </c>
      <c r="F135" s="15" t="s">
        <v>544</v>
      </c>
      <c r="G135" s="16">
        <v>64</v>
      </c>
      <c r="H135" s="16">
        <v>48.66</v>
      </c>
      <c r="I135" s="53">
        <v>0.31524866420057551</v>
      </c>
      <c r="J135" s="21">
        <v>13.733602137662578</v>
      </c>
      <c r="K135" s="21">
        <v>11.894099429879306</v>
      </c>
      <c r="L135" s="21">
        <v>4.0749705131145371</v>
      </c>
      <c r="M135" s="21">
        <v>3.6806968010799461</v>
      </c>
      <c r="N135" s="21">
        <v>0.5178536380041745</v>
      </c>
      <c r="O135" s="21">
        <v>0.32731516756879597</v>
      </c>
      <c r="P135" s="21">
        <v>1.1803596212890806</v>
      </c>
      <c r="Q135" s="21">
        <v>1.1803596212890806</v>
      </c>
      <c r="R135" s="32">
        <v>8.5946833864664049E-2</v>
      </c>
      <c r="S135" s="32">
        <v>9.9239091471178181E-2</v>
      </c>
      <c r="T135" s="32">
        <v>9.1467405976045524E-2</v>
      </c>
      <c r="U135" s="32">
        <v>8.4075301866729679E-2</v>
      </c>
    </row>
    <row r="136" spans="1:21" ht="20.100000000000001" customHeight="1" x14ac:dyDescent="0.3">
      <c r="A136" s="148" t="str">
        <f t="shared" si="1"/>
        <v>ZENV BZ Equity</v>
      </c>
      <c r="B136" s="15" t="s">
        <v>586</v>
      </c>
      <c r="C136" s="15" t="s">
        <v>587</v>
      </c>
      <c r="D136" s="15" t="s">
        <v>203</v>
      </c>
      <c r="E136" s="15" t="s">
        <v>170</v>
      </c>
      <c r="F136" s="15" t="s">
        <v>542</v>
      </c>
      <c r="G136" s="16">
        <v>1.8</v>
      </c>
      <c r="H136" s="16">
        <v>1.7</v>
      </c>
      <c r="I136" s="53">
        <v>5.8823529411764761E-2</v>
      </c>
      <c r="J136" s="21">
        <v>-6.5675269060491681</v>
      </c>
      <c r="K136" s="21">
        <v>-6.7767651614583633</v>
      </c>
      <c r="L136" s="21">
        <v>6.6097582224105222</v>
      </c>
      <c r="M136" s="21" t="s">
        <v>84</v>
      </c>
      <c r="N136" s="21">
        <v>5.8132530380253344</v>
      </c>
      <c r="O136" s="21">
        <v>6.4320282541115761</v>
      </c>
      <c r="P136" s="21">
        <v>8.8948878553710933E-2</v>
      </c>
      <c r="Q136" s="21">
        <v>0.10313451740235824</v>
      </c>
      <c r="R136" s="32">
        <v>-1.3543740258114903E-2</v>
      </c>
      <c r="S136" s="32">
        <v>-1.5218841872951023E-2</v>
      </c>
      <c r="T136" s="32">
        <v>0</v>
      </c>
      <c r="U136" s="32">
        <v>0</v>
      </c>
    </row>
    <row r="137" spans="1:21" ht="20.100000000000001" customHeight="1" x14ac:dyDescent="0.3">
      <c r="A137" s="148" t="str">
        <f t="shared" si="1"/>
        <v xml:space="preserve"> BZ Equity</v>
      </c>
      <c r="B137" s="54" t="s">
        <v>403</v>
      </c>
      <c r="C137" s="54"/>
      <c r="D137" s="54"/>
      <c r="E137" s="54"/>
      <c r="F137" s="54"/>
      <c r="G137" s="54"/>
      <c r="H137" s="58"/>
      <c r="I137" s="54"/>
      <c r="J137" s="55">
        <v>11.483542966130308</v>
      </c>
      <c r="K137" s="55">
        <v>9.2930474996169021</v>
      </c>
      <c r="L137" s="55">
        <v>5.2679785793326737</v>
      </c>
      <c r="M137" s="55">
        <v>4.3497453020775128</v>
      </c>
      <c r="N137" s="55">
        <v>0.61592213535607043</v>
      </c>
      <c r="O137" s="55">
        <v>0.56641164567953617</v>
      </c>
      <c r="P137" s="55">
        <v>1.2037647975005989</v>
      </c>
      <c r="Q137" s="55">
        <v>1.1140805370109148</v>
      </c>
      <c r="R137" s="149">
        <v>9.4111812549328475E-2</v>
      </c>
      <c r="S137" s="149">
        <v>0.1058993065317439</v>
      </c>
      <c r="T137" s="149">
        <v>1.5526656330060618E-2</v>
      </c>
      <c r="U137" s="149">
        <v>2.4599428796645294E-2</v>
      </c>
    </row>
    <row r="138" spans="1:21" s="57" customFormat="1" ht="20.100000000000001" customHeight="1" x14ac:dyDescent="0.3">
      <c r="A138" s="148" t="str">
        <f t="shared" si="1"/>
        <v>ARML3 BZ Equity</v>
      </c>
      <c r="B138" s="15" t="s">
        <v>588</v>
      </c>
      <c r="C138" s="15" t="s">
        <v>589</v>
      </c>
      <c r="D138" s="15" t="s">
        <v>389</v>
      </c>
      <c r="E138" s="15" t="s">
        <v>161</v>
      </c>
      <c r="F138" s="15" t="s">
        <v>544</v>
      </c>
      <c r="G138" s="16">
        <v>15</v>
      </c>
      <c r="H138" s="16">
        <v>5.64</v>
      </c>
      <c r="I138" s="53">
        <v>1.6595744680851063</v>
      </c>
      <c r="J138" s="21">
        <v>8.1520909155238872</v>
      </c>
      <c r="K138" s="21">
        <v>5.7059573139373478</v>
      </c>
      <c r="L138" s="21">
        <v>4.6690870238589586</v>
      </c>
      <c r="M138" s="21">
        <v>4.0752541017638286</v>
      </c>
      <c r="N138" s="21">
        <v>2.2064626891667452</v>
      </c>
      <c r="O138" s="21">
        <v>2.1070930979321441</v>
      </c>
      <c r="P138" s="21">
        <v>1.4338809269118138</v>
      </c>
      <c r="Q138" s="21">
        <v>1.2232971855374988</v>
      </c>
      <c r="R138" s="32">
        <v>0.17589118445444454</v>
      </c>
      <c r="S138" s="32">
        <v>0.2143894737083781</v>
      </c>
      <c r="T138" s="32">
        <v>5.640120283105942E-2</v>
      </c>
      <c r="U138" s="32">
        <v>5.5200561998526361E-2</v>
      </c>
    </row>
    <row r="139" spans="1:21" ht="20.100000000000001" customHeight="1" x14ac:dyDescent="0.3">
      <c r="A139" s="148" t="str">
        <f t="shared" si="1"/>
        <v>AZUL4 BZ Equity</v>
      </c>
      <c r="B139" s="15" t="s">
        <v>112</v>
      </c>
      <c r="C139" s="15" t="s">
        <v>113</v>
      </c>
      <c r="D139" s="15" t="s">
        <v>389</v>
      </c>
      <c r="E139" s="15" t="s">
        <v>161</v>
      </c>
      <c r="F139" s="15" t="s">
        <v>542</v>
      </c>
      <c r="G139" s="16">
        <v>6.6</v>
      </c>
      <c r="H139" s="16">
        <v>3.59</v>
      </c>
      <c r="I139" s="53">
        <v>0.83844011142061281</v>
      </c>
      <c r="J139" s="21">
        <v>-0.26705757765540733</v>
      </c>
      <c r="K139" s="21">
        <v>-0.82104906118397813</v>
      </c>
      <c r="L139" s="21">
        <v>5.1169464996696048</v>
      </c>
      <c r="M139" s="21">
        <v>4.6833052807010223</v>
      </c>
      <c r="N139" s="21">
        <v>4.8929863948336196</v>
      </c>
      <c r="O139" s="21">
        <v>4.5104397272139387</v>
      </c>
      <c r="P139" s="21">
        <v>5.0634225719481805E-2</v>
      </c>
      <c r="Q139" s="21">
        <v>4.7692991382731934E-2</v>
      </c>
      <c r="R139" s="32">
        <v>-0.18960040813676787</v>
      </c>
      <c r="S139" s="32">
        <v>-5.8087870308209312E-2</v>
      </c>
      <c r="T139" s="32">
        <v>0</v>
      </c>
      <c r="U139" s="32">
        <v>0</v>
      </c>
    </row>
    <row r="140" spans="1:21" ht="20.100000000000001" customHeight="1" x14ac:dyDescent="0.3">
      <c r="A140" s="148" t="str">
        <f t="shared" si="1"/>
        <v>CCRO3 BZ Equity</v>
      </c>
      <c r="B140" s="15" t="s">
        <v>114</v>
      </c>
      <c r="C140" s="15" t="s">
        <v>115</v>
      </c>
      <c r="D140" s="15" t="s">
        <v>389</v>
      </c>
      <c r="E140" s="15" t="s">
        <v>161</v>
      </c>
      <c r="F140" s="15" t="s">
        <v>544</v>
      </c>
      <c r="G140" s="16">
        <v>16.600000000000001</v>
      </c>
      <c r="H140" s="16">
        <v>10.14</v>
      </c>
      <c r="I140" s="53">
        <v>0.63708086785009865</v>
      </c>
      <c r="J140" s="21">
        <v>9.4647868668095523</v>
      </c>
      <c r="K140" s="21">
        <v>10.451027440367072</v>
      </c>
      <c r="L140" s="21">
        <v>5.1545726553580948</v>
      </c>
      <c r="M140" s="21">
        <v>5.4830434642548864</v>
      </c>
      <c r="N140" s="21">
        <v>2.9587663736174683</v>
      </c>
      <c r="O140" s="21">
        <v>3.1869629309948455</v>
      </c>
      <c r="P140" s="21">
        <v>1.4977553477851893</v>
      </c>
      <c r="Q140" s="21">
        <v>1.3976084689083761</v>
      </c>
      <c r="R140" s="32">
        <v>0.15824501585317385</v>
      </c>
      <c r="S140" s="32">
        <v>0.13372928899890896</v>
      </c>
      <c r="T140" s="32">
        <v>5.282739136507815E-2</v>
      </c>
      <c r="U140" s="32">
        <v>4.7842186125045566E-2</v>
      </c>
    </row>
    <row r="141" spans="1:21" ht="20.100000000000001" customHeight="1" x14ac:dyDescent="0.3">
      <c r="A141" s="148" t="str">
        <f t="shared" si="1"/>
        <v>ECOR3 BZ Equity</v>
      </c>
      <c r="B141" s="15" t="s">
        <v>116</v>
      </c>
      <c r="C141" s="15" t="s">
        <v>117</v>
      </c>
      <c r="D141" s="15" t="s">
        <v>389</v>
      </c>
      <c r="E141" s="15" t="s">
        <v>161</v>
      </c>
      <c r="F141" s="15" t="s">
        <v>544</v>
      </c>
      <c r="G141" s="16">
        <v>11.1</v>
      </c>
      <c r="H141" s="16">
        <v>4.03</v>
      </c>
      <c r="I141" s="53">
        <v>1.7543424317617864</v>
      </c>
      <c r="J141" s="21">
        <v>3.0876842138309271</v>
      </c>
      <c r="K141" s="21">
        <v>2.9481478367736251</v>
      </c>
      <c r="L141" s="21">
        <v>4.285562296207746</v>
      </c>
      <c r="M141" s="21">
        <v>4.4560176361622679</v>
      </c>
      <c r="N141" s="21">
        <v>3.6662726960169447</v>
      </c>
      <c r="O141" s="21">
        <v>3.8859593368247558</v>
      </c>
      <c r="P141" s="21">
        <v>0.73702853539385038</v>
      </c>
      <c r="Q141" s="21">
        <v>0.61991950035382648</v>
      </c>
      <c r="R141" s="32">
        <v>0.23869945381474428</v>
      </c>
      <c r="S141" s="32">
        <v>0.21027422458985295</v>
      </c>
      <c r="T141" s="32">
        <v>7.1530064020442291E-2</v>
      </c>
      <c r="U141" s="32">
        <v>8.288291650647385E-2</v>
      </c>
    </row>
    <row r="142" spans="1:21" ht="20.100000000000001" customHeight="1" x14ac:dyDescent="0.3">
      <c r="A142" s="148" t="str">
        <f t="shared" si="1"/>
        <v>GOLL4 BZ Equity</v>
      </c>
      <c r="B142" s="15" t="s">
        <v>118</v>
      </c>
      <c r="C142" s="15" t="s">
        <v>119</v>
      </c>
      <c r="D142" s="15" t="s">
        <v>389</v>
      </c>
      <c r="E142" s="15" t="s">
        <v>161</v>
      </c>
      <c r="F142" s="15" t="s">
        <v>543</v>
      </c>
      <c r="G142" s="16" t="s">
        <v>84</v>
      </c>
      <c r="H142" s="16">
        <v>1.29</v>
      </c>
      <c r="I142" s="53" t="s">
        <v>84</v>
      </c>
      <c r="J142" s="21" t="s">
        <v>84</v>
      </c>
      <c r="K142" s="21" t="s">
        <v>84</v>
      </c>
      <c r="L142" s="21" t="s">
        <v>84</v>
      </c>
      <c r="M142" s="21" t="s">
        <v>84</v>
      </c>
      <c r="N142" s="21" t="s">
        <v>84</v>
      </c>
      <c r="O142" s="21" t="s">
        <v>84</v>
      </c>
      <c r="P142" s="21" t="s">
        <v>84</v>
      </c>
      <c r="Q142" s="21" t="s">
        <v>84</v>
      </c>
      <c r="R142" s="32" t="s">
        <v>84</v>
      </c>
      <c r="S142" s="32" t="s">
        <v>84</v>
      </c>
      <c r="T142" s="32" t="s">
        <v>84</v>
      </c>
      <c r="U142" s="32" t="s">
        <v>84</v>
      </c>
    </row>
    <row r="143" spans="1:21" ht="20.100000000000001" customHeight="1" x14ac:dyDescent="0.3">
      <c r="A143" s="148" t="str">
        <f t="shared" si="1"/>
        <v>HBSA3 BZ Equity</v>
      </c>
      <c r="B143" s="15" t="s">
        <v>185</v>
      </c>
      <c r="C143" s="15" t="s">
        <v>186</v>
      </c>
      <c r="D143" s="15" t="s">
        <v>389</v>
      </c>
      <c r="E143" s="15" t="s">
        <v>161</v>
      </c>
      <c r="F143" s="15" t="s">
        <v>544</v>
      </c>
      <c r="G143" s="16">
        <v>4.9000000000000004</v>
      </c>
      <c r="H143" s="16">
        <v>2.75</v>
      </c>
      <c r="I143" s="53">
        <v>0.78181818181818197</v>
      </c>
      <c r="J143" s="21">
        <v>55.488653866291685</v>
      </c>
      <c r="K143" s="21">
        <v>6.449385139683451</v>
      </c>
      <c r="L143" s="21">
        <v>6.8025528481015369</v>
      </c>
      <c r="M143" s="21">
        <v>4.8751000344873798</v>
      </c>
      <c r="N143" s="21">
        <v>4.2381342315537589</v>
      </c>
      <c r="O143" s="21">
        <v>2.9750148047701224</v>
      </c>
      <c r="P143" s="21">
        <v>1.4287832648283871</v>
      </c>
      <c r="Q143" s="21">
        <v>1.2606448652154771</v>
      </c>
      <c r="R143" s="32">
        <v>2.5749106624054292E-2</v>
      </c>
      <c r="S143" s="32">
        <v>0.1954674496734044</v>
      </c>
      <c r="T143" s="32">
        <v>0</v>
      </c>
      <c r="U143" s="32">
        <v>0</v>
      </c>
    </row>
    <row r="144" spans="1:21" ht="20.100000000000001" customHeight="1" x14ac:dyDescent="0.3">
      <c r="A144" s="148" t="str">
        <f t="shared" si="1"/>
        <v>JSLG3 BZ Equity</v>
      </c>
      <c r="B144" s="15" t="s">
        <v>168</v>
      </c>
      <c r="C144" s="15" t="s">
        <v>169</v>
      </c>
      <c r="D144" s="15" t="s">
        <v>389</v>
      </c>
      <c r="E144" s="15" t="s">
        <v>161</v>
      </c>
      <c r="F144" s="15" t="s">
        <v>544</v>
      </c>
      <c r="G144" s="16">
        <v>14</v>
      </c>
      <c r="H144" s="16">
        <v>5.54</v>
      </c>
      <c r="I144" s="53">
        <v>1.5270758122743684</v>
      </c>
      <c r="J144" s="21">
        <v>5.1762763206415903</v>
      </c>
      <c r="K144" s="21">
        <v>3.9440842736159283</v>
      </c>
      <c r="L144" s="21">
        <v>3.876027359684362</v>
      </c>
      <c r="M144" s="21">
        <v>3.5708366416135147</v>
      </c>
      <c r="N144" s="21">
        <v>3.0403996161920701</v>
      </c>
      <c r="O144" s="21">
        <v>2.8415166908260256</v>
      </c>
      <c r="P144" s="21">
        <v>0.83990325289316947</v>
      </c>
      <c r="Q144" s="21">
        <v>0.74474588126619912</v>
      </c>
      <c r="R144" s="32">
        <v>0.16226012694566991</v>
      </c>
      <c r="S144" s="32">
        <v>0.18882605684878473</v>
      </c>
      <c r="T144" s="32">
        <v>7.7275627347193218E-2</v>
      </c>
      <c r="U144" s="32">
        <v>0.10141771124816278</v>
      </c>
    </row>
    <row r="145" spans="1:21" ht="20.100000000000001" customHeight="1" x14ac:dyDescent="0.3">
      <c r="A145" s="148" t="str">
        <f t="shared" si="1"/>
        <v>MILS3 BZ Equity</v>
      </c>
      <c r="B145" s="15" t="s">
        <v>590</v>
      </c>
      <c r="C145" s="15" t="s">
        <v>591</v>
      </c>
      <c r="D145" s="15" t="s">
        <v>389</v>
      </c>
      <c r="E145" s="15" t="s">
        <v>161</v>
      </c>
      <c r="F145" s="15" t="s">
        <v>544</v>
      </c>
      <c r="G145" s="16">
        <v>21</v>
      </c>
      <c r="H145" s="16">
        <v>8.5399999999999991</v>
      </c>
      <c r="I145" s="53">
        <v>1.4590163934426232</v>
      </c>
      <c r="J145" s="21">
        <v>7.4298568441363111</v>
      </c>
      <c r="K145" s="21">
        <v>6.071282214867459</v>
      </c>
      <c r="L145" s="21">
        <v>4.015797769751245</v>
      </c>
      <c r="M145" s="21">
        <v>3.5213643226175115</v>
      </c>
      <c r="N145" s="21">
        <v>1.3293054701811657</v>
      </c>
      <c r="O145" s="21">
        <v>1.4810785016531065</v>
      </c>
      <c r="P145" s="21">
        <v>1.2550344538419269</v>
      </c>
      <c r="Q145" s="21">
        <v>1.0862008049922722</v>
      </c>
      <c r="R145" s="32">
        <v>0.16891771674341316</v>
      </c>
      <c r="S145" s="32">
        <v>0.17890797471617531</v>
      </c>
      <c r="T145" s="32">
        <v>0.12869197071896146</v>
      </c>
      <c r="U145" s="32">
        <v>0.15246587679401152</v>
      </c>
    </row>
    <row r="146" spans="1:21" ht="20.100000000000001" customHeight="1" x14ac:dyDescent="0.3">
      <c r="A146" s="148"/>
      <c r="B146" s="15" t="s">
        <v>122</v>
      </c>
      <c r="C146" s="15" t="s">
        <v>123</v>
      </c>
      <c r="D146" s="15" t="s">
        <v>389</v>
      </c>
      <c r="E146" s="15" t="s">
        <v>161</v>
      </c>
      <c r="F146" s="15" t="s">
        <v>544</v>
      </c>
      <c r="G146" s="16">
        <v>17.600000000000001</v>
      </c>
      <c r="H146" s="16">
        <v>3.69</v>
      </c>
      <c r="I146" s="53">
        <v>3.7696476964769654</v>
      </c>
      <c r="J146" s="21">
        <v>3.2679772968612126</v>
      </c>
      <c r="K146" s="21">
        <v>1.934344327888424</v>
      </c>
      <c r="L146" s="21">
        <v>3.3611566481664381</v>
      </c>
      <c r="M146" s="21">
        <v>3.2581883259407531</v>
      </c>
      <c r="N146" s="21">
        <v>3.0171037748564009</v>
      </c>
      <c r="O146" s="21">
        <v>2.9578213237358697</v>
      </c>
      <c r="P146" s="21">
        <v>0.43324083924991702</v>
      </c>
      <c r="Q146" s="21">
        <v>0.37093181478212839</v>
      </c>
      <c r="R146" s="32">
        <v>0.13257155723389846</v>
      </c>
      <c r="S146" s="32">
        <v>0.19176100626667966</v>
      </c>
      <c r="T146" s="32">
        <v>7.6499919457860666E-2</v>
      </c>
      <c r="U146" s="32">
        <v>0.12924276014131669</v>
      </c>
    </row>
    <row r="147" spans="1:21" ht="20.100000000000001" customHeight="1" x14ac:dyDescent="0.3">
      <c r="A147" s="148"/>
      <c r="B147" s="15" t="s">
        <v>592</v>
      </c>
      <c r="C147" s="15" t="s">
        <v>593</v>
      </c>
      <c r="D147" s="15" t="s">
        <v>389</v>
      </c>
      <c r="E147" s="15" t="s">
        <v>161</v>
      </c>
      <c r="F147" s="15" t="s">
        <v>544</v>
      </c>
      <c r="G147" s="16">
        <v>19.3</v>
      </c>
      <c r="H147" s="16">
        <v>12.99</v>
      </c>
      <c r="I147" s="53">
        <v>0.48575827559661283</v>
      </c>
      <c r="J147" s="21">
        <v>22.035685167058851</v>
      </c>
      <c r="K147" s="21">
        <v>10.365173030224913</v>
      </c>
      <c r="L147" s="21">
        <v>6.5584154498020206</v>
      </c>
      <c r="M147" s="21">
        <v>4.8932117488633793</v>
      </c>
      <c r="N147" s="21">
        <v>1.9732588130358737</v>
      </c>
      <c r="O147" s="21">
        <v>1.500995189174988</v>
      </c>
      <c r="P147" s="21">
        <v>1.7193204746922248</v>
      </c>
      <c r="Q147" s="21">
        <v>1.5473536525466425</v>
      </c>
      <c r="R147" s="32">
        <v>7.8024370999021042E-2</v>
      </c>
      <c r="S147" s="32">
        <v>0.14928391914293657</v>
      </c>
      <c r="T147" s="32">
        <v>1.8833621681706603E-2</v>
      </c>
      <c r="U147" s="32">
        <v>3.183738457985389E-2</v>
      </c>
    </row>
    <row r="148" spans="1:21" ht="20.100000000000001" customHeight="1" x14ac:dyDescent="0.3">
      <c r="A148" s="148" t="str">
        <f t="shared" si="1"/>
        <v>RAIL3 BZ Equity</v>
      </c>
      <c r="B148" s="15" t="s">
        <v>104</v>
      </c>
      <c r="C148" s="15" t="s">
        <v>105</v>
      </c>
      <c r="D148" s="15" t="s">
        <v>389</v>
      </c>
      <c r="E148" s="15" t="s">
        <v>161</v>
      </c>
      <c r="F148" s="15" t="s">
        <v>544</v>
      </c>
      <c r="G148" s="16">
        <v>35</v>
      </c>
      <c r="H148" s="16">
        <v>18.149999999999999</v>
      </c>
      <c r="I148" s="53">
        <v>0.92837465564738308</v>
      </c>
      <c r="J148" s="21">
        <v>15.601736571864794</v>
      </c>
      <c r="K148" s="21">
        <v>11.445648609944213</v>
      </c>
      <c r="L148" s="21">
        <v>6.4792473738508765</v>
      </c>
      <c r="M148" s="21">
        <v>5.6369955770368954</v>
      </c>
      <c r="N148" s="21">
        <v>2.1296328333312964</v>
      </c>
      <c r="O148" s="21">
        <v>1.7407207490213505</v>
      </c>
      <c r="P148" s="21">
        <v>1.8855256245879921</v>
      </c>
      <c r="Q148" s="21">
        <v>1.6619531410425876</v>
      </c>
      <c r="R148" s="32">
        <v>0.12085357395331442</v>
      </c>
      <c r="S148" s="32">
        <v>0.14520392838188731</v>
      </c>
      <c r="T148" s="32">
        <v>0</v>
      </c>
      <c r="U148" s="32">
        <v>0</v>
      </c>
    </row>
    <row r="149" spans="1:21" ht="20.100000000000001" customHeight="1" x14ac:dyDescent="0.3">
      <c r="A149" s="148" t="str">
        <f t="shared" si="1"/>
        <v>RENT3 BZ Equity</v>
      </c>
      <c r="B149" s="15" t="s">
        <v>120</v>
      </c>
      <c r="C149" s="15" t="s">
        <v>121</v>
      </c>
      <c r="D149" s="15" t="s">
        <v>389</v>
      </c>
      <c r="E149" s="15" t="s">
        <v>161</v>
      </c>
      <c r="F149" s="15" t="s">
        <v>544</v>
      </c>
      <c r="G149" s="16">
        <v>89</v>
      </c>
      <c r="H149" s="16">
        <v>29.93</v>
      </c>
      <c r="I149" s="53">
        <v>1.9736050785165387</v>
      </c>
      <c r="J149" s="21">
        <v>7.8192420126027766</v>
      </c>
      <c r="K149" s="21">
        <v>6.0135016058312587</v>
      </c>
      <c r="L149" s="21">
        <v>4.7777090297732094</v>
      </c>
      <c r="M149" s="21">
        <v>4.3257598465733116</v>
      </c>
      <c r="N149" s="21">
        <v>2.4277145375426454</v>
      </c>
      <c r="O149" s="21">
        <v>2.2890052296955981</v>
      </c>
      <c r="P149" s="21">
        <v>1.0897525818522733</v>
      </c>
      <c r="Q149" s="21">
        <v>0.98972034250022378</v>
      </c>
      <c r="R149" s="32">
        <v>0.13936805896221766</v>
      </c>
      <c r="S149" s="32">
        <v>0.16458303454022485</v>
      </c>
      <c r="T149" s="32">
        <v>4.6280493397076315E-2</v>
      </c>
      <c r="U149" s="32">
        <v>7.3545524556235503E-2</v>
      </c>
    </row>
    <row r="150" spans="1:21" ht="20.100000000000001" customHeight="1" x14ac:dyDescent="0.3">
      <c r="A150" s="148" t="str">
        <f t="shared" si="1"/>
        <v>SIMH3 BZ Equity</v>
      </c>
      <c r="B150" s="15" t="s">
        <v>106</v>
      </c>
      <c r="C150" s="15" t="s">
        <v>107</v>
      </c>
      <c r="D150" s="15" t="s">
        <v>389</v>
      </c>
      <c r="E150" s="15" t="s">
        <v>161</v>
      </c>
      <c r="F150" s="15" t="s">
        <v>544</v>
      </c>
      <c r="G150" s="16">
        <v>18.399999999999999</v>
      </c>
      <c r="H150" s="16">
        <v>3.3</v>
      </c>
      <c r="I150" s="53">
        <v>4.5757575757575752</v>
      </c>
      <c r="J150" s="21">
        <v>1.175840346344825</v>
      </c>
      <c r="K150" s="21">
        <v>1.0149251559558163</v>
      </c>
      <c r="L150" s="21">
        <v>3.6375761946805629</v>
      </c>
      <c r="M150" s="21">
        <v>3.5121863218796756</v>
      </c>
      <c r="N150" s="21">
        <v>3.3867978732800292</v>
      </c>
      <c r="O150" s="21">
        <v>3.2874068990094627</v>
      </c>
      <c r="P150" s="21">
        <v>0.30140228204705521</v>
      </c>
      <c r="Q150" s="21">
        <v>0.25001621094166004</v>
      </c>
      <c r="R150" s="32">
        <v>0.25632925676005547</v>
      </c>
      <c r="S150" s="32">
        <v>0.24633955467012214</v>
      </c>
      <c r="T150" s="32">
        <v>0.13144510670948237</v>
      </c>
      <c r="U150" s="32">
        <v>0.21261389845750828</v>
      </c>
    </row>
    <row r="151" spans="1:21" ht="20.100000000000001" customHeight="1" x14ac:dyDescent="0.3">
      <c r="A151" s="148" t="str">
        <f t="shared" si="1"/>
        <v>STBP3 BZ Equity</v>
      </c>
      <c r="B151" s="15" t="s">
        <v>108</v>
      </c>
      <c r="C151" s="15" t="s">
        <v>109</v>
      </c>
      <c r="D151" s="15" t="s">
        <v>389</v>
      </c>
      <c r="E151" s="15" t="s">
        <v>161</v>
      </c>
      <c r="F151" s="15" t="s">
        <v>544</v>
      </c>
      <c r="G151" s="16">
        <v>18</v>
      </c>
      <c r="H151" s="16">
        <v>13.13</v>
      </c>
      <c r="I151" s="53">
        <v>0.37090632140137081</v>
      </c>
      <c r="J151" s="21">
        <v>14.616717909032543</v>
      </c>
      <c r="K151" s="21">
        <v>11.17399639909191</v>
      </c>
      <c r="L151" s="21">
        <v>7.6934349437941894</v>
      </c>
      <c r="M151" s="21">
        <v>6.2893407756013646</v>
      </c>
      <c r="N151" s="21">
        <v>0.1178321637210635</v>
      </c>
      <c r="O151" s="21">
        <v>0.12626673828278376</v>
      </c>
      <c r="P151" s="21">
        <v>5.2051825774030602</v>
      </c>
      <c r="Q151" s="21">
        <v>5.0867055781885373</v>
      </c>
      <c r="R151" s="32">
        <v>0.35611158467979098</v>
      </c>
      <c r="S151" s="32">
        <v>0.45522706438333232</v>
      </c>
      <c r="T151" s="32">
        <v>6.4994070892819111E-2</v>
      </c>
      <c r="U151" s="32">
        <v>8.5018821026039054E-2</v>
      </c>
    </row>
    <row r="152" spans="1:21" ht="20.100000000000001" customHeight="1" x14ac:dyDescent="0.3">
      <c r="A152" s="148"/>
      <c r="B152" s="15" t="s">
        <v>243</v>
      </c>
      <c r="C152" s="15" t="s">
        <v>244</v>
      </c>
      <c r="D152" s="15" t="s">
        <v>389</v>
      </c>
      <c r="E152" s="15" t="s">
        <v>161</v>
      </c>
      <c r="F152" s="15" t="s">
        <v>544</v>
      </c>
      <c r="G152" s="16">
        <v>15</v>
      </c>
      <c r="H152" s="16">
        <v>4.3899999999999997</v>
      </c>
      <c r="I152" s="53">
        <v>2.416856492027335</v>
      </c>
      <c r="J152" s="21">
        <v>5.6843583419195225</v>
      </c>
      <c r="K152" s="21">
        <v>4.7105893493770727</v>
      </c>
      <c r="L152" s="21">
        <v>4.4634864352941657</v>
      </c>
      <c r="M152" s="21">
        <v>4.3040499408795618</v>
      </c>
      <c r="N152" s="21">
        <v>3.1584239086451307</v>
      </c>
      <c r="O152" s="21">
        <v>3.2939644534888028</v>
      </c>
      <c r="P152" s="21">
        <v>0.96505580498605747</v>
      </c>
      <c r="Q152" s="21">
        <v>0.87538589560726354</v>
      </c>
      <c r="R152" s="32">
        <v>0.16977392115996909</v>
      </c>
      <c r="S152" s="32">
        <v>0.18583362519660609</v>
      </c>
      <c r="T152" s="32">
        <v>0.15770233322028238</v>
      </c>
      <c r="U152" s="32">
        <v>0.10614383104019028</v>
      </c>
    </row>
    <row r="153" spans="1:21" ht="20.100000000000001" customHeight="1" x14ac:dyDescent="0.3">
      <c r="A153" s="148" t="str">
        <f t="shared" si="1"/>
        <v xml:space="preserve"> BZ Equity</v>
      </c>
      <c r="B153" s="54" t="s">
        <v>403</v>
      </c>
      <c r="C153" s="54"/>
      <c r="D153" s="54"/>
      <c r="E153" s="54"/>
      <c r="F153" s="54"/>
      <c r="G153" s="54"/>
      <c r="H153" s="58"/>
      <c r="I153" s="54"/>
      <c r="J153" s="55">
        <v>11.338132078233075</v>
      </c>
      <c r="K153" s="55">
        <v>5.8147866883124664</v>
      </c>
      <c r="L153" s="55">
        <v>5.0636837519995002</v>
      </c>
      <c r="M153" s="55">
        <v>4.4917610013125246</v>
      </c>
      <c r="N153" s="55">
        <v>2.7530779554267295</v>
      </c>
      <c r="O153" s="55">
        <v>2.5845889766159855</v>
      </c>
      <c r="P153" s="55">
        <v>1.3458928708708857</v>
      </c>
      <c r="Q153" s="55">
        <v>1.2258697380903876</v>
      </c>
      <c r="R153" s="55">
        <v>0.14237103714621424</v>
      </c>
      <c r="S153" s="55">
        <v>0.18583848077207743</v>
      </c>
      <c r="T153" s="55">
        <v>6.3034414402997271E-2</v>
      </c>
      <c r="U153" s="55">
        <v>7.7015105176668847E-2</v>
      </c>
    </row>
    <row r="154" spans="1:21" s="57" customFormat="1" ht="20.100000000000001" customHeight="1" x14ac:dyDescent="0.3">
      <c r="A154" s="148" t="str">
        <f t="shared" si="1"/>
        <v>ALPA3 BZ Equity</v>
      </c>
      <c r="B154" s="15" t="s">
        <v>359</v>
      </c>
      <c r="C154" s="15" t="s">
        <v>594</v>
      </c>
      <c r="D154" s="15" t="s">
        <v>390</v>
      </c>
      <c r="E154" s="15" t="s">
        <v>17</v>
      </c>
      <c r="F154" s="15" t="s">
        <v>542</v>
      </c>
      <c r="G154" s="16">
        <v>10</v>
      </c>
      <c r="H154" s="16">
        <v>5.8</v>
      </c>
      <c r="I154" s="53">
        <v>0.72413793103448276</v>
      </c>
      <c r="J154" s="21">
        <v>9.0118317059361104</v>
      </c>
      <c r="K154" s="21">
        <v>5.554222525938763</v>
      </c>
      <c r="L154" s="21">
        <v>3.8693319569479958</v>
      </c>
      <c r="M154" s="21">
        <v>5.3827537624752679</v>
      </c>
      <c r="N154" s="21">
        <v>0.36503090050781939</v>
      </c>
      <c r="O154" s="21">
        <v>-6.1635166039155843E-2</v>
      </c>
      <c r="P154" s="21">
        <v>0.35535572493180734</v>
      </c>
      <c r="Q154" s="21">
        <v>0.34245765702603936</v>
      </c>
      <c r="R154" s="32">
        <v>3.9432130617545136E-2</v>
      </c>
      <c r="S154" s="32">
        <v>6.1657172615380208E-2</v>
      </c>
      <c r="T154" s="32">
        <v>2.4761032370233704E-2</v>
      </c>
      <c r="U154" s="32">
        <v>7.4055746102993592E-2</v>
      </c>
    </row>
    <row r="155" spans="1:21" ht="20.100000000000001" customHeight="1" x14ac:dyDescent="0.3">
      <c r="A155" s="148" t="str">
        <f t="shared" si="1"/>
        <v>ALPA4 BZ Equity</v>
      </c>
      <c r="B155" s="15" t="s">
        <v>359</v>
      </c>
      <c r="C155" s="15" t="s">
        <v>245</v>
      </c>
      <c r="D155" s="15" t="s">
        <v>390</v>
      </c>
      <c r="E155" s="15" t="s">
        <v>17</v>
      </c>
      <c r="F155" s="15" t="s">
        <v>542</v>
      </c>
      <c r="G155" s="16">
        <v>10</v>
      </c>
      <c r="H155" s="16">
        <v>6.06</v>
      </c>
      <c r="I155" s="53">
        <v>0.65016501650165026</v>
      </c>
      <c r="J155" s="21">
        <v>9.415810368616004</v>
      </c>
      <c r="K155" s="21">
        <v>5.8032049150325689</v>
      </c>
      <c r="L155" s="21">
        <v>4.0264213146504861</v>
      </c>
      <c r="M155" s="21">
        <v>5.3827537624752679</v>
      </c>
      <c r="N155" s="21">
        <v>0.36503090050781939</v>
      </c>
      <c r="O155" s="21">
        <v>-6.1635166039155843E-2</v>
      </c>
      <c r="P155" s="21">
        <v>0.37128546432530213</v>
      </c>
      <c r="Q155" s="21">
        <v>0.35780920716858594</v>
      </c>
      <c r="R155" s="32">
        <v>3.9432130617545136E-2</v>
      </c>
      <c r="S155" s="32">
        <v>6.1657172615380208E-2</v>
      </c>
      <c r="T155" s="32">
        <v>2.3698677846098266E-2</v>
      </c>
      <c r="U155" s="32">
        <v>7.0878436864251299E-2</v>
      </c>
    </row>
    <row r="156" spans="1:21" ht="20.100000000000001" customHeight="1" x14ac:dyDescent="0.3">
      <c r="A156" s="148" t="str">
        <f t="shared" si="1"/>
        <v>AMER3 BZ Equity</v>
      </c>
      <c r="B156" s="15" t="s">
        <v>358</v>
      </c>
      <c r="C156" s="15" t="s">
        <v>213</v>
      </c>
      <c r="D156" s="15" t="s">
        <v>390</v>
      </c>
      <c r="E156" s="15" t="s">
        <v>17</v>
      </c>
      <c r="F156" s="15" t="s">
        <v>543</v>
      </c>
      <c r="G156" s="16" t="s">
        <v>84</v>
      </c>
      <c r="H156" s="16">
        <v>6.4</v>
      </c>
      <c r="I156" s="53" t="s">
        <v>84</v>
      </c>
      <c r="J156" s="21" t="s">
        <v>84</v>
      </c>
      <c r="K156" s="21" t="s">
        <v>84</v>
      </c>
      <c r="L156" s="21" t="s">
        <v>84</v>
      </c>
      <c r="M156" s="21" t="s">
        <v>84</v>
      </c>
      <c r="N156" s="21" t="s">
        <v>84</v>
      </c>
      <c r="O156" s="21" t="s">
        <v>84</v>
      </c>
      <c r="P156" s="21" t="s">
        <v>84</v>
      </c>
      <c r="Q156" s="21" t="s">
        <v>84</v>
      </c>
      <c r="R156" s="32" t="s">
        <v>84</v>
      </c>
      <c r="S156" s="32" t="s">
        <v>84</v>
      </c>
      <c r="T156" s="32" t="s">
        <v>84</v>
      </c>
      <c r="U156" s="32" t="s">
        <v>84</v>
      </c>
    </row>
    <row r="157" spans="1:21" ht="20.100000000000001" customHeight="1" x14ac:dyDescent="0.3">
      <c r="A157" s="148" t="str">
        <f t="shared" si="1"/>
        <v>ASAI3 BZ Equity</v>
      </c>
      <c r="B157" s="15" t="s">
        <v>356</v>
      </c>
      <c r="C157" s="15" t="s">
        <v>126</v>
      </c>
      <c r="D157" s="15" t="s">
        <v>390</v>
      </c>
      <c r="E157" s="15" t="s">
        <v>17</v>
      </c>
      <c r="F157" s="15" t="s">
        <v>544</v>
      </c>
      <c r="G157" s="16">
        <v>11</v>
      </c>
      <c r="H157" s="16">
        <v>5.14</v>
      </c>
      <c r="I157" s="53">
        <v>1.1400778210116733</v>
      </c>
      <c r="J157" s="21">
        <v>11.924367793408926</v>
      </c>
      <c r="K157" s="21">
        <v>9.4513689542325601</v>
      </c>
      <c r="L157" s="21">
        <v>3.0390278871818572</v>
      </c>
      <c r="M157" s="21">
        <v>2.4977948249024857</v>
      </c>
      <c r="N157" s="21">
        <v>1.7640151067734926</v>
      </c>
      <c r="O157" s="21">
        <v>1.3720541365583963</v>
      </c>
      <c r="P157" s="21">
        <v>1.3265858600481479</v>
      </c>
      <c r="Q157" s="21">
        <v>1.1633053421387649</v>
      </c>
      <c r="R157" s="32">
        <v>0.11124999522250605</v>
      </c>
      <c r="S157" s="32">
        <v>0.12308326420986956</v>
      </c>
      <c r="T157" s="32">
        <v>0</v>
      </c>
      <c r="U157" s="32">
        <v>0</v>
      </c>
    </row>
    <row r="158" spans="1:21" ht="20.100000000000001" customHeight="1" x14ac:dyDescent="0.3">
      <c r="A158" s="148" t="str">
        <f t="shared" si="1"/>
        <v>AZZA3 BZ Equity</v>
      </c>
      <c r="B158" s="15" t="s">
        <v>595</v>
      </c>
      <c r="C158" s="15" t="s">
        <v>596</v>
      </c>
      <c r="D158" s="15" t="s">
        <v>390</v>
      </c>
      <c r="E158" s="15" t="s">
        <v>17</v>
      </c>
      <c r="F158" s="15" t="s">
        <v>544</v>
      </c>
      <c r="G158" s="16">
        <v>65</v>
      </c>
      <c r="H158" s="16">
        <v>29</v>
      </c>
      <c r="I158" s="53">
        <v>1.2413793103448276</v>
      </c>
      <c r="J158" s="21">
        <v>9.3337286371399824</v>
      </c>
      <c r="K158" s="21">
        <v>6.9571930824101615</v>
      </c>
      <c r="L158" s="21">
        <v>4.2267257784287571</v>
      </c>
      <c r="M158" s="21">
        <v>3.4564632771846107</v>
      </c>
      <c r="N158" s="21">
        <v>0.85283462098553675</v>
      </c>
      <c r="O158" s="21">
        <v>0.6700832426894866</v>
      </c>
      <c r="P158" s="21">
        <v>0.65656414338537006</v>
      </c>
      <c r="Q158" s="21">
        <v>0.62230715821254268</v>
      </c>
      <c r="R158" s="32">
        <v>7.0343178906318929E-2</v>
      </c>
      <c r="S158" s="32">
        <v>8.9448021758361002E-2</v>
      </c>
      <c r="T158" s="32">
        <v>2.9711829238470006E-2</v>
      </c>
      <c r="U158" s="32">
        <v>5.9893056741722343E-2</v>
      </c>
    </row>
    <row r="159" spans="1:21" ht="20.100000000000001" customHeight="1" x14ac:dyDescent="0.3">
      <c r="A159" s="148" t="str">
        <f t="shared" ref="A159:A197" si="2">_xlfn.CONCAT(C159," BZ Equity")</f>
        <v>BHIA3 BZ Equity</v>
      </c>
      <c r="B159" s="15" t="s">
        <v>597</v>
      </c>
      <c r="C159" s="15" t="s">
        <v>598</v>
      </c>
      <c r="D159" s="15" t="s">
        <v>390</v>
      </c>
      <c r="E159" s="15" t="s">
        <v>17</v>
      </c>
      <c r="F159" s="15" t="s">
        <v>542</v>
      </c>
      <c r="G159" s="16">
        <v>8</v>
      </c>
      <c r="H159" s="16">
        <v>2.94</v>
      </c>
      <c r="I159" s="53">
        <v>1.7210884353741498</v>
      </c>
      <c r="J159" s="21">
        <v>-6.6526547091440751</v>
      </c>
      <c r="K159" s="21">
        <v>-21.586756256871119</v>
      </c>
      <c r="L159" s="21">
        <v>5.0921494383398311</v>
      </c>
      <c r="M159" s="21">
        <v>1.540369447006785</v>
      </c>
      <c r="N159" s="21">
        <v>1.7093212781660478</v>
      </c>
      <c r="O159" s="21">
        <v>1.4092116370934968</v>
      </c>
      <c r="P159" s="21">
        <v>2.4626144349750421</v>
      </c>
      <c r="Q159" s="21">
        <v>2.7797251274090402</v>
      </c>
      <c r="R159" s="32">
        <v>-0.37017018658584183</v>
      </c>
      <c r="S159" s="32">
        <v>-0.12876993163455239</v>
      </c>
      <c r="T159" s="32">
        <v>0</v>
      </c>
      <c r="U159" s="32">
        <v>0</v>
      </c>
    </row>
    <row r="160" spans="1:21" ht="20.100000000000001" customHeight="1" x14ac:dyDescent="0.3">
      <c r="A160" s="148" t="str">
        <f t="shared" si="2"/>
        <v>CEAB3 BZ Equity</v>
      </c>
      <c r="B160" s="15" t="s">
        <v>352</v>
      </c>
      <c r="C160" s="15" t="s">
        <v>25</v>
      </c>
      <c r="D160" s="15" t="s">
        <v>390</v>
      </c>
      <c r="E160" s="15" t="s">
        <v>17</v>
      </c>
      <c r="F160" s="15" t="s">
        <v>544</v>
      </c>
      <c r="G160" s="16">
        <v>18</v>
      </c>
      <c r="H160" s="16">
        <v>9.4499999999999993</v>
      </c>
      <c r="I160" s="53">
        <v>0.90476190476190488</v>
      </c>
      <c r="J160" s="21">
        <v>6.709899789190727</v>
      </c>
      <c r="K160" s="21">
        <v>8.0648905895460441</v>
      </c>
      <c r="L160" s="21">
        <v>2.1876808952745819</v>
      </c>
      <c r="M160" s="21">
        <v>2.3595625551271344</v>
      </c>
      <c r="N160" s="21">
        <v>0.17825968875908038</v>
      </c>
      <c r="O160" s="21">
        <v>0.50455617297589594</v>
      </c>
      <c r="P160" s="21">
        <v>0.8684638537023287</v>
      </c>
      <c r="Q160" s="21">
        <v>0.80416059486657776</v>
      </c>
      <c r="R160" s="32">
        <v>0.12943022712520616</v>
      </c>
      <c r="S160" s="32">
        <v>9.9711283859071229E-2</v>
      </c>
      <c r="T160" s="32">
        <v>1.7652958847783107E-2</v>
      </c>
      <c r="U160" s="32">
        <v>3.1919937942505756E-2</v>
      </c>
    </row>
    <row r="161" spans="1:21" ht="20.100000000000001" customHeight="1" x14ac:dyDescent="0.3">
      <c r="A161" s="148" t="str">
        <f t="shared" si="2"/>
        <v>CRFB3 BZ Equity</v>
      </c>
      <c r="B161" s="15" t="s">
        <v>20</v>
      </c>
      <c r="C161" s="15" t="s">
        <v>21</v>
      </c>
      <c r="D161" s="15" t="s">
        <v>390</v>
      </c>
      <c r="E161" s="15" t="s">
        <v>17</v>
      </c>
      <c r="F161" s="15" t="s">
        <v>542</v>
      </c>
      <c r="G161" s="16">
        <v>11</v>
      </c>
      <c r="H161" s="16">
        <v>5.61</v>
      </c>
      <c r="I161" s="53">
        <v>0.96078431372549011</v>
      </c>
      <c r="J161" s="21">
        <v>12.338705716135506</v>
      </c>
      <c r="K161" s="21">
        <v>7.0067172492627998</v>
      </c>
      <c r="L161" s="21">
        <v>5.4452488413972997</v>
      </c>
      <c r="M161" s="21">
        <v>4.596037800500091</v>
      </c>
      <c r="N161" s="21">
        <v>3.3635840381262074</v>
      </c>
      <c r="O161" s="21">
        <v>2.8183969381602956</v>
      </c>
      <c r="P161" s="21">
        <v>0.54217105496906015</v>
      </c>
      <c r="Q161" s="21">
        <v>0.51101336251670171</v>
      </c>
      <c r="R161" s="32">
        <v>4.3940674771103035E-2</v>
      </c>
      <c r="S161" s="32">
        <v>7.2931922944438371E-2</v>
      </c>
      <c r="T161" s="32">
        <v>1.0859597997043348E-2</v>
      </c>
      <c r="U161" s="32">
        <v>3.0260544313140913E-2</v>
      </c>
    </row>
    <row r="162" spans="1:21" ht="20.100000000000001" customHeight="1" x14ac:dyDescent="0.3">
      <c r="A162" s="148" t="str">
        <f t="shared" si="2"/>
        <v>DMVF3 BZ Equity</v>
      </c>
      <c r="B162" s="15" t="s">
        <v>353</v>
      </c>
      <c r="C162" s="15" t="s">
        <v>28</v>
      </c>
      <c r="D162" s="15" t="s">
        <v>390</v>
      </c>
      <c r="E162" s="15" t="s">
        <v>17</v>
      </c>
      <c r="F162" s="15" t="s">
        <v>542</v>
      </c>
      <c r="G162" s="16">
        <v>7</v>
      </c>
      <c r="H162" s="16">
        <v>5.08</v>
      </c>
      <c r="I162" s="53">
        <v>0.37795275590551181</v>
      </c>
      <c r="J162" s="21">
        <v>8.1133300423169885</v>
      </c>
      <c r="K162" s="21">
        <v>6.210221581037521</v>
      </c>
      <c r="L162" s="21">
        <v>1.4022005856423789</v>
      </c>
      <c r="M162" s="21">
        <v>1.0985790239957178</v>
      </c>
      <c r="N162" s="21">
        <v>-2.4839039581699838E-2</v>
      </c>
      <c r="O162" s="21">
        <v>-5.5125224351992852E-2</v>
      </c>
      <c r="P162" s="21">
        <v>0.28638481700604801</v>
      </c>
      <c r="Q162" s="21">
        <v>0.27376033918078113</v>
      </c>
      <c r="R162" s="32">
        <v>3.5298060785440795E-2</v>
      </c>
      <c r="S162" s="32">
        <v>4.4082217616306846E-2</v>
      </c>
      <c r="T162" s="32">
        <v>0</v>
      </c>
      <c r="U162" s="32">
        <v>0</v>
      </c>
    </row>
    <row r="163" spans="1:21" ht="20.100000000000001" customHeight="1" x14ac:dyDescent="0.3">
      <c r="A163" s="148" t="str">
        <f t="shared" si="2"/>
        <v>ENJU3 BZ Equity</v>
      </c>
      <c r="B163" s="15" t="s">
        <v>155</v>
      </c>
      <c r="C163" s="15" t="s">
        <v>156</v>
      </c>
      <c r="D163" s="15" t="s">
        <v>390</v>
      </c>
      <c r="E163" s="15" t="s">
        <v>17</v>
      </c>
      <c r="F163" s="15" t="s">
        <v>542</v>
      </c>
      <c r="G163" s="16">
        <v>1.8</v>
      </c>
      <c r="H163" s="16">
        <v>0.93</v>
      </c>
      <c r="I163" s="53">
        <v>0.93548387096774188</v>
      </c>
      <c r="J163" s="21">
        <v>-7.1913012261821114</v>
      </c>
      <c r="K163" s="21">
        <v>7.5048466703957581</v>
      </c>
      <c r="L163" s="21">
        <v>22.753832768295236</v>
      </c>
      <c r="M163" s="21">
        <v>-0.78934706888148654</v>
      </c>
      <c r="N163" s="21">
        <v>219.85008798842287</v>
      </c>
      <c r="O163" s="21">
        <v>-6.2082577191466282</v>
      </c>
      <c r="P163" s="21">
        <v>0.58741192838855805</v>
      </c>
      <c r="Q163" s="21">
        <v>0.54477206840373238</v>
      </c>
      <c r="R163" s="32">
        <v>-8.1683677252999354E-2</v>
      </c>
      <c r="S163" s="32">
        <v>7.258936688909122E-2</v>
      </c>
      <c r="T163" s="32">
        <v>0</v>
      </c>
      <c r="U163" s="32">
        <v>0</v>
      </c>
    </row>
    <row r="164" spans="1:21" ht="20.100000000000001" customHeight="1" x14ac:dyDescent="0.3">
      <c r="A164" s="148" t="str">
        <f t="shared" si="2"/>
        <v>GMAT3 BZ Equity</v>
      </c>
      <c r="B164" s="15" t="s">
        <v>29</v>
      </c>
      <c r="C164" s="15" t="s">
        <v>30</v>
      </c>
      <c r="D164" s="15" t="s">
        <v>390</v>
      </c>
      <c r="E164" s="15" t="s">
        <v>17</v>
      </c>
      <c r="F164" s="15" t="s">
        <v>544</v>
      </c>
      <c r="G164" s="16">
        <v>11</v>
      </c>
      <c r="H164" s="16">
        <v>6.67</v>
      </c>
      <c r="I164" s="53">
        <v>0.64917541229385312</v>
      </c>
      <c r="J164" s="21">
        <v>11.59768103275635</v>
      </c>
      <c r="K164" s="21">
        <v>9.2061573457153187</v>
      </c>
      <c r="L164" s="21">
        <v>7.0804562287727881</v>
      </c>
      <c r="M164" s="21">
        <v>5.7375130194785404</v>
      </c>
      <c r="N164" s="21">
        <v>-2.3802063967558705E-2</v>
      </c>
      <c r="O164" s="21">
        <v>0.14913182383237111</v>
      </c>
      <c r="P164" s="21">
        <v>1.5266871061485026</v>
      </c>
      <c r="Q164" s="21">
        <v>1.3566636703305841</v>
      </c>
      <c r="R164" s="32">
        <v>0.13163727316146615</v>
      </c>
      <c r="S164" s="32">
        <v>0.14736481458922657</v>
      </c>
      <c r="T164" s="32">
        <v>0</v>
      </c>
      <c r="U164" s="32">
        <v>2.6533652840319135E-2</v>
      </c>
    </row>
    <row r="165" spans="1:21" ht="20.100000000000001" customHeight="1" x14ac:dyDescent="0.3">
      <c r="A165" s="148" t="str">
        <f t="shared" si="2"/>
        <v>GRND3 BZ Equity</v>
      </c>
      <c r="B165" s="15" t="s">
        <v>599</v>
      </c>
      <c r="C165" s="15" t="s">
        <v>600</v>
      </c>
      <c r="D165" s="15" t="s">
        <v>390</v>
      </c>
      <c r="E165" s="15" t="s">
        <v>17</v>
      </c>
      <c r="F165" s="15" t="s">
        <v>543</v>
      </c>
      <c r="G165" s="16" t="s">
        <v>84</v>
      </c>
      <c r="H165" s="16">
        <v>5.14</v>
      </c>
      <c r="I165" s="53" t="s">
        <v>84</v>
      </c>
      <c r="J165" s="21" t="s">
        <v>84</v>
      </c>
      <c r="K165" s="21" t="s">
        <v>84</v>
      </c>
      <c r="L165" s="21" t="s">
        <v>84</v>
      </c>
      <c r="M165" s="21" t="s">
        <v>84</v>
      </c>
      <c r="N165" s="21" t="s">
        <v>84</v>
      </c>
      <c r="O165" s="21" t="s">
        <v>84</v>
      </c>
      <c r="P165" s="21" t="s">
        <v>84</v>
      </c>
      <c r="Q165" s="21" t="s">
        <v>84</v>
      </c>
      <c r="R165" s="32" t="s">
        <v>84</v>
      </c>
      <c r="S165" s="32" t="s">
        <v>84</v>
      </c>
      <c r="T165" s="32" t="s">
        <v>84</v>
      </c>
      <c r="U165" s="32" t="s">
        <v>84</v>
      </c>
    </row>
    <row r="166" spans="1:21" ht="20.100000000000001" customHeight="1" x14ac:dyDescent="0.3">
      <c r="A166" s="148" t="str">
        <f t="shared" si="2"/>
        <v>GUAR3 BZ Equity</v>
      </c>
      <c r="B166" s="15" t="s">
        <v>96</v>
      </c>
      <c r="C166" s="15" t="s">
        <v>97</v>
      </c>
      <c r="D166" s="15" t="s">
        <v>390</v>
      </c>
      <c r="E166" s="15" t="s">
        <v>17</v>
      </c>
      <c r="F166" s="15" t="s">
        <v>542</v>
      </c>
      <c r="G166" s="16">
        <v>11</v>
      </c>
      <c r="H166" s="16">
        <v>5.98</v>
      </c>
      <c r="I166" s="53">
        <v>0.8394648829431437</v>
      </c>
      <c r="J166" s="21">
        <v>18.937995671680756</v>
      </c>
      <c r="K166" s="21">
        <v>8.0503606730578259</v>
      </c>
      <c r="L166" s="21">
        <v>3.7403782914396499</v>
      </c>
      <c r="M166" s="21">
        <v>3.0791419302829341</v>
      </c>
      <c r="N166" s="21">
        <v>0.72010165212880894</v>
      </c>
      <c r="O166" s="21">
        <v>0.51280804321129103</v>
      </c>
      <c r="P166" s="21">
        <v>0.56609023164126315</v>
      </c>
      <c r="Q166" s="21">
        <v>0.53656136693537027</v>
      </c>
      <c r="R166" s="32">
        <v>2.9891771096334951E-2</v>
      </c>
      <c r="S166" s="32">
        <v>6.6650599734131469E-2</v>
      </c>
      <c r="T166" s="32">
        <v>1.7082078832869971E-2</v>
      </c>
      <c r="U166" s="32">
        <v>2.7001154687227486E-2</v>
      </c>
    </row>
    <row r="167" spans="1:21" ht="20.100000000000001" customHeight="1" x14ac:dyDescent="0.3">
      <c r="A167" s="148" t="str">
        <f t="shared" si="2"/>
        <v>LREN3 BZ Equity</v>
      </c>
      <c r="B167" s="15" t="s">
        <v>18</v>
      </c>
      <c r="C167" s="15" t="s">
        <v>19</v>
      </c>
      <c r="D167" s="15" t="s">
        <v>390</v>
      </c>
      <c r="E167" s="15" t="s">
        <v>17</v>
      </c>
      <c r="F167" s="15" t="s">
        <v>542</v>
      </c>
      <c r="G167" s="16">
        <v>21</v>
      </c>
      <c r="H167" s="16">
        <v>12.6</v>
      </c>
      <c r="I167" s="53">
        <v>0.66666666666666674</v>
      </c>
      <c r="J167" s="21">
        <v>8.7557996626646393</v>
      </c>
      <c r="K167" s="21">
        <v>8.25147162647594</v>
      </c>
      <c r="L167" s="21">
        <v>4.7239661421042349</v>
      </c>
      <c r="M167" s="21">
        <v>4.0886212184067343</v>
      </c>
      <c r="N167" s="21">
        <v>-0.83095071660609388</v>
      </c>
      <c r="O167" s="21">
        <v>-1.0084831542005761</v>
      </c>
      <c r="P167" s="21">
        <v>1.1108270775672768</v>
      </c>
      <c r="Q167" s="21">
        <v>1.00499974768571</v>
      </c>
      <c r="R167" s="32">
        <v>0.1268675758199361</v>
      </c>
      <c r="S167" s="32">
        <v>0.12179642531412639</v>
      </c>
      <c r="T167" s="32">
        <v>2.2514441202794729E-2</v>
      </c>
      <c r="U167" s="32">
        <v>2.639550394110508E-2</v>
      </c>
    </row>
    <row r="168" spans="1:21" ht="20.100000000000001" customHeight="1" x14ac:dyDescent="0.3">
      <c r="A168" s="148" t="str">
        <f t="shared" si="2"/>
        <v>MEAL3 BZ Equity</v>
      </c>
      <c r="B168" s="15" t="s">
        <v>601</v>
      </c>
      <c r="C168" s="15" t="s">
        <v>602</v>
      </c>
      <c r="D168" s="15" t="s">
        <v>390</v>
      </c>
      <c r="E168" s="15" t="s">
        <v>17</v>
      </c>
      <c r="F168" s="15" t="s">
        <v>543</v>
      </c>
      <c r="G168" s="16" t="s">
        <v>84</v>
      </c>
      <c r="H168" s="16">
        <v>0.96</v>
      </c>
      <c r="I168" s="53" t="s">
        <v>84</v>
      </c>
      <c r="J168" s="21" t="s">
        <v>84</v>
      </c>
      <c r="K168" s="21" t="s">
        <v>84</v>
      </c>
      <c r="L168" s="21" t="s">
        <v>84</v>
      </c>
      <c r="M168" s="21" t="s">
        <v>84</v>
      </c>
      <c r="N168" s="21" t="s">
        <v>84</v>
      </c>
      <c r="O168" s="21" t="s">
        <v>84</v>
      </c>
      <c r="P168" s="21" t="s">
        <v>84</v>
      </c>
      <c r="Q168" s="21" t="s">
        <v>84</v>
      </c>
      <c r="R168" s="32" t="s">
        <v>84</v>
      </c>
      <c r="S168" s="32" t="s">
        <v>84</v>
      </c>
      <c r="T168" s="32" t="s">
        <v>84</v>
      </c>
      <c r="U168" s="32" t="s">
        <v>84</v>
      </c>
    </row>
    <row r="169" spans="1:21" ht="20.100000000000001" customHeight="1" x14ac:dyDescent="0.3">
      <c r="A169" s="148"/>
      <c r="B169" s="15" t="s">
        <v>226</v>
      </c>
      <c r="C169" s="15" t="s">
        <v>227</v>
      </c>
      <c r="D169" s="15" t="s">
        <v>390</v>
      </c>
      <c r="E169" s="15" t="s">
        <v>17</v>
      </c>
      <c r="F169" s="15" t="s">
        <v>542</v>
      </c>
      <c r="G169" s="16">
        <v>14</v>
      </c>
      <c r="H169" s="16">
        <v>6.72</v>
      </c>
      <c r="I169" s="53">
        <v>1.0833333333333335</v>
      </c>
      <c r="J169" s="21">
        <v>20.570341694927574</v>
      </c>
      <c r="K169" s="21">
        <v>9.3493247514147058</v>
      </c>
      <c r="L169" s="21">
        <v>3.5838562300362105</v>
      </c>
      <c r="M169" s="21">
        <v>3.2876437338480016</v>
      </c>
      <c r="N169" s="21">
        <v>1.3719113881892069</v>
      </c>
      <c r="O169" s="21">
        <v>1.3376357683698681</v>
      </c>
      <c r="P169" s="21">
        <v>0.44595987088675421</v>
      </c>
      <c r="Q169" s="21">
        <v>0.42980225110100823</v>
      </c>
      <c r="R169" s="32">
        <v>2.1679750268646398E-2</v>
      </c>
      <c r="S169" s="32">
        <v>4.5971475216536051E-2</v>
      </c>
      <c r="T169" s="32">
        <v>0</v>
      </c>
      <c r="U169" s="32">
        <v>2.2662441211295598E-2</v>
      </c>
    </row>
    <row r="170" spans="1:21" ht="20.100000000000001" customHeight="1" x14ac:dyDescent="0.3">
      <c r="A170" s="148" t="str">
        <f t="shared" si="2"/>
        <v>MLAS3 BZ Equity</v>
      </c>
      <c r="B170" s="15" t="s">
        <v>222</v>
      </c>
      <c r="C170" s="15" t="s">
        <v>223</v>
      </c>
      <c r="D170" s="15" t="s">
        <v>390</v>
      </c>
      <c r="E170" s="15" t="s">
        <v>17</v>
      </c>
      <c r="F170" s="15" t="s">
        <v>542</v>
      </c>
      <c r="G170" s="16">
        <v>2.1</v>
      </c>
      <c r="H170" s="16">
        <v>1.01</v>
      </c>
      <c r="I170" s="53">
        <v>1.0792079207920793</v>
      </c>
      <c r="J170" s="21">
        <v>25.369996638004643</v>
      </c>
      <c r="K170" s="21">
        <v>5.746104209682608</v>
      </c>
      <c r="L170" s="21">
        <v>2.5059998463165036</v>
      </c>
      <c r="M170" s="21">
        <v>1.145461001247877</v>
      </c>
      <c r="N170" s="21">
        <v>-2.8624367798686023</v>
      </c>
      <c r="O170" s="21">
        <v>-1.2923905005982466</v>
      </c>
      <c r="P170" s="21">
        <v>0.23763439740450271</v>
      </c>
      <c r="Q170" s="21">
        <v>0.22819713576293996</v>
      </c>
      <c r="R170" s="32">
        <v>9.3667492666720635E-3</v>
      </c>
      <c r="S170" s="32">
        <v>3.971336534036591E-2</v>
      </c>
      <c r="T170" s="32">
        <v>0</v>
      </c>
      <c r="U170" s="32">
        <v>0</v>
      </c>
    </row>
    <row r="171" spans="1:21" ht="20.100000000000001" customHeight="1" x14ac:dyDescent="0.3">
      <c r="A171" s="148" t="str">
        <f t="shared" si="2"/>
        <v>NTCO3 BZ Equity</v>
      </c>
      <c r="B171" s="15" t="s">
        <v>354</v>
      </c>
      <c r="C171" s="15" t="s">
        <v>94</v>
      </c>
      <c r="D171" s="15" t="s">
        <v>390</v>
      </c>
      <c r="E171" s="15" t="s">
        <v>17</v>
      </c>
      <c r="F171" s="15" t="s">
        <v>544</v>
      </c>
      <c r="G171" s="16">
        <v>19</v>
      </c>
      <c r="H171" s="16">
        <v>12.51</v>
      </c>
      <c r="I171" s="53">
        <v>0.51878497202238216</v>
      </c>
      <c r="J171" s="21">
        <v>18.213140520445474</v>
      </c>
      <c r="K171" s="21">
        <v>10.456962191167442</v>
      </c>
      <c r="L171" s="21">
        <v>6.1736847714874372</v>
      </c>
      <c r="M171" s="21">
        <v>5.3443767303020495</v>
      </c>
      <c r="N171" s="21">
        <v>0.88988320734830606</v>
      </c>
      <c r="O171" s="21">
        <v>0.4694532176028553</v>
      </c>
      <c r="P171" s="21">
        <v>1.0948354489362551</v>
      </c>
      <c r="Q171" s="21">
        <v>1.0327727162640918</v>
      </c>
      <c r="R171" s="32">
        <v>6.011239235250114E-2</v>
      </c>
      <c r="S171" s="32">
        <v>9.8764124550094645E-2</v>
      </c>
      <c r="T171" s="32">
        <v>5.3452883504022039E-3</v>
      </c>
      <c r="U171" s="32">
        <v>3.7349008951706238E-2</v>
      </c>
    </row>
    <row r="172" spans="1:21" ht="20.100000000000001" customHeight="1" x14ac:dyDescent="0.3">
      <c r="A172" s="148" t="str">
        <f t="shared" si="2"/>
        <v>PCAR3 BZ Equity</v>
      </c>
      <c r="B172" s="15" t="s">
        <v>360</v>
      </c>
      <c r="C172" s="15" t="s">
        <v>22</v>
      </c>
      <c r="D172" s="15" t="s">
        <v>390</v>
      </c>
      <c r="E172" s="15" t="s">
        <v>17</v>
      </c>
      <c r="F172" s="15" t="s">
        <v>542</v>
      </c>
      <c r="G172" s="16">
        <v>5</v>
      </c>
      <c r="H172" s="16">
        <v>2.2599999999999998</v>
      </c>
      <c r="I172" s="53">
        <v>1.2123893805309736</v>
      </c>
      <c r="J172" s="21">
        <v>-1.696942907345047</v>
      </c>
      <c r="K172" s="21">
        <v>-3.8874546685651254</v>
      </c>
      <c r="L172" s="21">
        <v>1.1234474368484704</v>
      </c>
      <c r="M172" s="21">
        <v>1.3349310909479244</v>
      </c>
      <c r="N172" s="21">
        <v>0.76350936873901509</v>
      </c>
      <c r="O172" s="21">
        <v>0.73743439576988146</v>
      </c>
      <c r="P172" s="21">
        <v>0.13430835893056114</v>
      </c>
      <c r="Q172" s="21">
        <v>0.13911465577870527</v>
      </c>
      <c r="R172" s="32">
        <v>-7.9147246704188393E-2</v>
      </c>
      <c r="S172" s="32">
        <v>-3.5785537746232554E-2</v>
      </c>
      <c r="T172" s="32">
        <v>0</v>
      </c>
      <c r="U172" s="32">
        <v>0</v>
      </c>
    </row>
    <row r="173" spans="1:21" ht="20.100000000000001" customHeight="1" x14ac:dyDescent="0.3">
      <c r="A173" s="148" t="str">
        <f t="shared" si="2"/>
        <v>PETZ3 BZ Equity</v>
      </c>
      <c r="B173" s="15" t="s">
        <v>357</v>
      </c>
      <c r="C173" s="15" t="s">
        <v>252</v>
      </c>
      <c r="D173" s="15" t="s">
        <v>390</v>
      </c>
      <c r="E173" s="15" t="s">
        <v>17</v>
      </c>
      <c r="F173" s="15" t="s">
        <v>544</v>
      </c>
      <c r="G173" s="16">
        <v>4.5</v>
      </c>
      <c r="H173" s="16">
        <v>3.75</v>
      </c>
      <c r="I173" s="53">
        <v>0.2</v>
      </c>
      <c r="J173" s="21">
        <v>25.890486146916569</v>
      </c>
      <c r="K173" s="21">
        <v>17.425723396769218</v>
      </c>
      <c r="L173" s="21">
        <v>6.2115890061059753</v>
      </c>
      <c r="M173" s="21">
        <v>4.9014888843709494</v>
      </c>
      <c r="N173" s="21">
        <v>0.10441554244914068</v>
      </c>
      <c r="O173" s="21">
        <v>4.7526399329419183E-2</v>
      </c>
      <c r="P173" s="21">
        <v>0.90665714635596495</v>
      </c>
      <c r="Q173" s="21">
        <v>0.89299285013366281</v>
      </c>
      <c r="R173" s="32">
        <v>3.5018930938998355E-2</v>
      </c>
      <c r="S173" s="32">
        <v>5.1245668819650057E-2</v>
      </c>
      <c r="T173" s="32">
        <v>3.6523870158783433E-3</v>
      </c>
      <c r="U173" s="32">
        <v>5.0530050328433575E-3</v>
      </c>
    </row>
    <row r="174" spans="1:21" ht="20.100000000000001" customHeight="1" x14ac:dyDescent="0.3">
      <c r="A174" s="148" t="str">
        <f t="shared" si="2"/>
        <v>PGMN3 BZ Equity</v>
      </c>
      <c r="B174" s="15" t="s">
        <v>66</v>
      </c>
      <c r="C174" s="15" t="s">
        <v>27</v>
      </c>
      <c r="D174" s="15" t="s">
        <v>390</v>
      </c>
      <c r="E174" s="15" t="s">
        <v>17</v>
      </c>
      <c r="F174" s="15" t="s">
        <v>544</v>
      </c>
      <c r="G174" s="16">
        <v>5</v>
      </c>
      <c r="H174" s="16">
        <v>2.98</v>
      </c>
      <c r="I174" s="53">
        <v>0.67785234899328861</v>
      </c>
      <c r="J174" s="21">
        <v>20.274364810118087</v>
      </c>
      <c r="K174" s="21">
        <v>8.732438627237622</v>
      </c>
      <c r="L174" s="21">
        <v>4.031545594966607</v>
      </c>
      <c r="M174" s="21">
        <v>3.3769396949357309</v>
      </c>
      <c r="N174" s="21">
        <v>1.8780002856355027</v>
      </c>
      <c r="O174" s="21">
        <v>1.145025804028692</v>
      </c>
      <c r="P174" s="21">
        <v>0.49601199082439618</v>
      </c>
      <c r="Q174" s="21">
        <v>0.47436079953127669</v>
      </c>
      <c r="R174" s="32">
        <v>2.4464983020176162E-2</v>
      </c>
      <c r="S174" s="32">
        <v>5.4321687191901134E-2</v>
      </c>
      <c r="T174" s="32">
        <v>2.3775981080559274E-4</v>
      </c>
      <c r="U174" s="32">
        <v>2.2495845161253743E-2</v>
      </c>
    </row>
    <row r="175" spans="1:21" ht="20.100000000000001" customHeight="1" x14ac:dyDescent="0.3">
      <c r="A175" s="148" t="str">
        <f t="shared" si="2"/>
        <v>PNVL3 BZ Equity</v>
      </c>
      <c r="B175" s="15" t="s">
        <v>355</v>
      </c>
      <c r="C175" s="15" t="s">
        <v>251</v>
      </c>
      <c r="D175" s="15" t="s">
        <v>390</v>
      </c>
      <c r="E175" s="15" t="s">
        <v>17</v>
      </c>
      <c r="F175" s="15" t="s">
        <v>544</v>
      </c>
      <c r="G175" s="16">
        <v>15</v>
      </c>
      <c r="H175" s="16">
        <v>8.7100000000000009</v>
      </c>
      <c r="I175" s="53">
        <v>0.72215843857634887</v>
      </c>
      <c r="J175" s="21">
        <v>11.003141365132016</v>
      </c>
      <c r="K175" s="21">
        <v>8.7183650517836782</v>
      </c>
      <c r="L175" s="21">
        <v>5.7710610388534302</v>
      </c>
      <c r="M175" s="21">
        <v>4.749825304427981</v>
      </c>
      <c r="N175" s="21">
        <v>0.84191442069730549</v>
      </c>
      <c r="O175" s="21">
        <v>0.68121855229241124</v>
      </c>
      <c r="P175" s="21">
        <v>1.0303251208591557</v>
      </c>
      <c r="Q175" s="21">
        <v>0.94298817012472769</v>
      </c>
      <c r="R175" s="32">
        <v>9.3639178728009906E-2</v>
      </c>
      <c r="S175" s="32">
        <v>0.10816112476636923</v>
      </c>
      <c r="T175" s="32">
        <v>1.8024678800593618E-2</v>
      </c>
      <c r="U175" s="32">
        <v>2.4809139796808075E-2</v>
      </c>
    </row>
    <row r="176" spans="1:21" ht="20.100000000000001" customHeight="1" x14ac:dyDescent="0.3">
      <c r="A176" s="148" t="str">
        <f t="shared" si="2"/>
        <v>RADL3 BZ Equity</v>
      </c>
      <c r="B176" s="15" t="s">
        <v>65</v>
      </c>
      <c r="C176" s="15" t="s">
        <v>26</v>
      </c>
      <c r="D176" s="15" t="s">
        <v>390</v>
      </c>
      <c r="E176" s="15" t="s">
        <v>17</v>
      </c>
      <c r="F176" s="15" t="s">
        <v>542</v>
      </c>
      <c r="G176" s="16">
        <v>29</v>
      </c>
      <c r="H176" s="16">
        <v>22.32</v>
      </c>
      <c r="I176" s="53">
        <v>0.29928315412186379</v>
      </c>
      <c r="J176" s="21">
        <v>33.023015390802257</v>
      </c>
      <c r="K176" s="21">
        <v>28.764704257977076</v>
      </c>
      <c r="L176" s="21">
        <v>13.645653270494202</v>
      </c>
      <c r="M176" s="21">
        <v>11.629442334142633</v>
      </c>
      <c r="N176" s="21">
        <v>0.9239291218218747</v>
      </c>
      <c r="O176" s="21">
        <v>0.79041562655447783</v>
      </c>
      <c r="P176" s="21">
        <v>5.6017691622679893</v>
      </c>
      <c r="Q176" s="21">
        <v>4.900936086806972</v>
      </c>
      <c r="R176" s="32">
        <v>0.16963227300642639</v>
      </c>
      <c r="S176" s="32">
        <v>0.17038020077845356</v>
      </c>
      <c r="T176" s="32">
        <v>7.9738323941879029E-3</v>
      </c>
      <c r="U176" s="32">
        <v>9.2372071868548344E-3</v>
      </c>
    </row>
    <row r="177" spans="1:21" ht="20.100000000000001" customHeight="1" x14ac:dyDescent="0.3">
      <c r="A177" s="148" t="str">
        <f t="shared" si="2"/>
        <v>SBFG3 BZ Equity</v>
      </c>
      <c r="B177" s="15" t="s">
        <v>98</v>
      </c>
      <c r="C177" s="15" t="s">
        <v>157</v>
      </c>
      <c r="D177" s="15" t="s">
        <v>390</v>
      </c>
      <c r="E177" s="15" t="s">
        <v>17</v>
      </c>
      <c r="F177" s="15" t="s">
        <v>544</v>
      </c>
      <c r="G177" s="16">
        <v>21</v>
      </c>
      <c r="H177" s="16">
        <v>10.7</v>
      </c>
      <c r="I177" s="53">
        <v>0.96261682242990665</v>
      </c>
      <c r="J177" s="21">
        <v>5.2810932462424605</v>
      </c>
      <c r="K177" s="21">
        <v>5.8655585619488138</v>
      </c>
      <c r="L177" s="21">
        <v>3.6767098934560072</v>
      </c>
      <c r="M177" s="21">
        <v>3.0484201101376862</v>
      </c>
      <c r="N177" s="21">
        <v>0.52087630260376416</v>
      </c>
      <c r="O177" s="21">
        <v>0.32177015893617611</v>
      </c>
      <c r="P177" s="21">
        <v>0.85279369656525839</v>
      </c>
      <c r="Q177" s="21">
        <v>0.76626493271788088</v>
      </c>
      <c r="R177" s="32">
        <v>0.16148052246038788</v>
      </c>
      <c r="S177" s="32">
        <v>0.1306380159067565</v>
      </c>
      <c r="T177" s="32">
        <v>1.9783759317949311E-2</v>
      </c>
      <c r="U177" s="32">
        <v>3.807163078835743E-2</v>
      </c>
    </row>
    <row r="178" spans="1:21" ht="20.100000000000001" customHeight="1" x14ac:dyDescent="0.3">
      <c r="A178" s="148"/>
      <c r="B178" s="15" t="s">
        <v>603</v>
      </c>
      <c r="C178" s="15" t="s">
        <v>604</v>
      </c>
      <c r="D178" s="15" t="s">
        <v>390</v>
      </c>
      <c r="E178" s="15" t="s">
        <v>17</v>
      </c>
      <c r="F178" s="15" t="s">
        <v>544</v>
      </c>
      <c r="G178" s="16">
        <v>31</v>
      </c>
      <c r="H178" s="16">
        <v>16.97</v>
      </c>
      <c r="I178" s="53">
        <v>0.82675309369475558</v>
      </c>
      <c r="J178" s="21">
        <v>17.704150820734117</v>
      </c>
      <c r="K178" s="21">
        <v>14.625679709512502</v>
      </c>
      <c r="L178" s="21">
        <v>7.2119773954975646</v>
      </c>
      <c r="M178" s="21">
        <v>6.014522821612875</v>
      </c>
      <c r="N178" s="21">
        <v>1.37062583918736</v>
      </c>
      <c r="O178" s="21">
        <v>1.0197264376726183</v>
      </c>
      <c r="P178" s="21">
        <v>1.8448752847589955</v>
      </c>
      <c r="Q178" s="21">
        <v>1.6382298610013653</v>
      </c>
      <c r="R178" s="32">
        <v>0.10420580481038268</v>
      </c>
      <c r="S178" s="32">
        <v>0.11201051120624944</v>
      </c>
      <c r="T178" s="32">
        <v>0</v>
      </c>
      <c r="U178" s="32">
        <v>0</v>
      </c>
    </row>
    <row r="179" spans="1:21" ht="20.100000000000001" customHeight="1" x14ac:dyDescent="0.3">
      <c r="A179" s="148"/>
      <c r="B179" s="15" t="s">
        <v>363</v>
      </c>
      <c r="C179" s="15" t="s">
        <v>269</v>
      </c>
      <c r="D179" s="15" t="s">
        <v>390</v>
      </c>
      <c r="E179" s="15" t="s">
        <v>17</v>
      </c>
      <c r="F179" s="15" t="s">
        <v>542</v>
      </c>
      <c r="G179" s="16">
        <v>16</v>
      </c>
      <c r="H179" s="16">
        <v>8.7100000000000009</v>
      </c>
      <c r="I179" s="53">
        <v>0.83696900114810546</v>
      </c>
      <c r="J179" s="21">
        <v>71.898382552955013</v>
      </c>
      <c r="K179" s="21">
        <v>50.649838632159046</v>
      </c>
      <c r="L179" s="21">
        <v>45.982734535951174</v>
      </c>
      <c r="M179" s="21">
        <v>4.8242524887632143</v>
      </c>
      <c r="N179" s="21">
        <v>-1.0266494720613732</v>
      </c>
      <c r="O179" s="21">
        <v>-0.972118758110328</v>
      </c>
      <c r="P179" s="21">
        <v>16.385513093420027</v>
      </c>
      <c r="Q179" s="21">
        <v>13.046152213559415</v>
      </c>
      <c r="R179" s="32">
        <v>0.22789821567059138</v>
      </c>
      <c r="S179" s="32">
        <v>0.2575753954184572</v>
      </c>
      <c r="T179" s="32">
        <v>3.1736380701717706E-3</v>
      </c>
      <c r="U179" s="32">
        <v>4.1219665951233338E-3</v>
      </c>
    </row>
    <row r="180" spans="1:21" ht="20.100000000000001" customHeight="1" x14ac:dyDescent="0.3">
      <c r="A180" s="148"/>
      <c r="B180" s="15" t="s">
        <v>63</v>
      </c>
      <c r="C180" s="15" t="s">
        <v>23</v>
      </c>
      <c r="D180" s="15" t="s">
        <v>390</v>
      </c>
      <c r="E180" s="15" t="s">
        <v>17</v>
      </c>
      <c r="F180" s="15" t="s">
        <v>544</v>
      </c>
      <c r="G180" s="16">
        <v>32</v>
      </c>
      <c r="H180" s="16">
        <v>20.69</v>
      </c>
      <c r="I180" s="53">
        <v>0.54664088931851129</v>
      </c>
      <c r="J180" s="21">
        <v>8.7043655967383291</v>
      </c>
      <c r="K180" s="21">
        <v>8.2053640498419185</v>
      </c>
      <c r="L180" s="21">
        <v>7.7942562065311991</v>
      </c>
      <c r="M180" s="21">
        <v>6.1903343263295518</v>
      </c>
      <c r="N180" s="21">
        <v>-2.9420164772877455E-2</v>
      </c>
      <c r="O180" s="21">
        <v>-0.27041901494447129</v>
      </c>
      <c r="P180" s="21">
        <v>1.962642804663238</v>
      </c>
      <c r="Q180" s="21">
        <v>1.6183931745032394</v>
      </c>
      <c r="R180" s="32">
        <v>0.22547798376008849</v>
      </c>
      <c r="S180" s="32">
        <v>0.19723599887495777</v>
      </c>
      <c r="T180" s="32">
        <v>0</v>
      </c>
      <c r="U180" s="32">
        <v>1.3491738776014998E-2</v>
      </c>
    </row>
    <row r="181" spans="1:21" ht="20.100000000000001" customHeight="1" x14ac:dyDescent="0.3">
      <c r="A181" s="148"/>
      <c r="B181" s="15" t="s">
        <v>176</v>
      </c>
      <c r="C181" s="15" t="s">
        <v>177</v>
      </c>
      <c r="D181" s="15" t="s">
        <v>390</v>
      </c>
      <c r="E181" s="15" t="s">
        <v>17</v>
      </c>
      <c r="F181" s="15" t="s">
        <v>544</v>
      </c>
      <c r="G181" s="16">
        <v>24</v>
      </c>
      <c r="H181" s="16">
        <v>15.28</v>
      </c>
      <c r="I181" s="53">
        <v>0.57068062827225141</v>
      </c>
      <c r="J181" s="21">
        <v>8.6623256211731476</v>
      </c>
      <c r="K181" s="21">
        <v>6.9896425005668439</v>
      </c>
      <c r="L181" s="21">
        <v>5.134330053727564</v>
      </c>
      <c r="M181" s="21">
        <v>4.171297681235262</v>
      </c>
      <c r="N181" s="21">
        <v>-1.1262822714480902</v>
      </c>
      <c r="O181" s="21">
        <v>-1.4955390829786985</v>
      </c>
      <c r="P181" s="21">
        <v>1.4425061120254574</v>
      </c>
      <c r="Q181" s="21">
        <v>1.2364392671724167</v>
      </c>
      <c r="R181" s="32">
        <v>0.16652642432415252</v>
      </c>
      <c r="S181" s="32">
        <v>0.17689592380041533</v>
      </c>
      <c r="T181" s="32">
        <v>2.2316082116966042E-2</v>
      </c>
      <c r="U181" s="32">
        <v>2.7532742410408602E-2</v>
      </c>
    </row>
    <row r="182" spans="1:21" ht="20.100000000000001" customHeight="1" x14ac:dyDescent="0.3">
      <c r="A182" s="148" t="str">
        <f t="shared" si="2"/>
        <v>ZAMP3 BZ Equity</v>
      </c>
      <c r="B182" s="15" t="s">
        <v>605</v>
      </c>
      <c r="C182" s="15" t="s">
        <v>606</v>
      </c>
      <c r="D182" s="15" t="s">
        <v>390</v>
      </c>
      <c r="E182" s="15" t="s">
        <v>17</v>
      </c>
      <c r="F182" s="15" t="s">
        <v>543</v>
      </c>
      <c r="G182" s="16" t="s">
        <v>84</v>
      </c>
      <c r="H182" s="16">
        <v>2.4</v>
      </c>
      <c r="I182" s="53" t="s">
        <v>84</v>
      </c>
      <c r="J182" s="21" t="s">
        <v>84</v>
      </c>
      <c r="K182" s="21" t="s">
        <v>84</v>
      </c>
      <c r="L182" s="21" t="s">
        <v>84</v>
      </c>
      <c r="M182" s="21" t="s">
        <v>84</v>
      </c>
      <c r="N182" s="21" t="s">
        <v>84</v>
      </c>
      <c r="O182" s="21" t="s">
        <v>84</v>
      </c>
      <c r="P182" s="21" t="s">
        <v>84</v>
      </c>
      <c r="Q182" s="21" t="s">
        <v>84</v>
      </c>
      <c r="R182" s="32" t="s">
        <v>84</v>
      </c>
      <c r="S182" s="32" t="s">
        <v>84</v>
      </c>
      <c r="T182" s="32" t="s">
        <v>84</v>
      </c>
      <c r="U182" s="32" t="s">
        <v>84</v>
      </c>
    </row>
    <row r="183" spans="1:21" ht="20.100000000000001" customHeight="1" x14ac:dyDescent="0.3">
      <c r="A183" s="148" t="str">
        <f t="shared" si="2"/>
        <v xml:space="preserve"> BZ Equity</v>
      </c>
      <c r="B183" s="54" t="s">
        <v>403</v>
      </c>
      <c r="C183" s="54"/>
      <c r="D183" s="54"/>
      <c r="E183" s="54"/>
      <c r="F183" s="54"/>
      <c r="G183" s="54"/>
      <c r="H183" s="58"/>
      <c r="I183" s="54"/>
      <c r="J183" s="55">
        <v>14.287722239254579</v>
      </c>
      <c r="K183" s="55">
        <v>9.2846460091092187</v>
      </c>
      <c r="L183" s="55">
        <v>7.2173706163498972</v>
      </c>
      <c r="M183" s="55">
        <v>3.937967190210232</v>
      </c>
      <c r="N183" s="55">
        <v>9.2763580457097152</v>
      </c>
      <c r="O183" s="55">
        <v>0.10243378274673517</v>
      </c>
      <c r="P183" s="55">
        <v>1.7238509673994904</v>
      </c>
      <c r="Q183" s="55">
        <v>1.5057671902532854</v>
      </c>
      <c r="R183" s="149">
        <v>6.1041004647496247E-2</v>
      </c>
      <c r="S183" s="149">
        <v>8.9573211385392218E-2</v>
      </c>
      <c r="T183" s="149">
        <v>9.0715216884899152E-3</v>
      </c>
      <c r="U183" s="149">
        <v>2.207051037375727E-2</v>
      </c>
    </row>
    <row r="184" spans="1:21" s="57" customFormat="1" ht="20.100000000000001" customHeight="1" x14ac:dyDescent="0.3">
      <c r="A184" s="148" t="str">
        <f t="shared" si="2"/>
        <v>BRAV3 BZ Equity</v>
      </c>
      <c r="B184" s="15" t="s">
        <v>607</v>
      </c>
      <c r="C184" s="15" t="s">
        <v>608</v>
      </c>
      <c r="D184" s="15" t="s">
        <v>391</v>
      </c>
      <c r="E184" s="15" t="s">
        <v>609</v>
      </c>
      <c r="F184" s="15" t="s">
        <v>544</v>
      </c>
      <c r="G184" s="16">
        <v>44.5</v>
      </c>
      <c r="H184" s="16">
        <v>19.95</v>
      </c>
      <c r="I184" s="53">
        <v>1.2305764411027569</v>
      </c>
      <c r="J184" s="21">
        <v>3.504796797858456</v>
      </c>
      <c r="K184" s="21">
        <v>2.3024348207577008</v>
      </c>
      <c r="L184" s="21">
        <v>2.8360656692152038</v>
      </c>
      <c r="M184" s="21">
        <v>2.5238759475078716</v>
      </c>
      <c r="N184" s="21">
        <v>1.4259506311390691</v>
      </c>
      <c r="O184" s="21">
        <v>0.86512222038910691</v>
      </c>
      <c r="P184" s="21">
        <v>0.66470014435943714</v>
      </c>
      <c r="Q184" s="21">
        <v>0.53346122126229012</v>
      </c>
      <c r="R184" s="32">
        <v>0.18965440300721298</v>
      </c>
      <c r="S184" s="32">
        <v>0.23169438563595693</v>
      </c>
      <c r="T184" s="32">
        <v>0</v>
      </c>
      <c r="U184" s="32">
        <v>6.4210090708695183E-2</v>
      </c>
    </row>
    <row r="185" spans="1:21" s="57" customFormat="1" ht="20.100000000000001" customHeight="1" x14ac:dyDescent="0.3">
      <c r="A185" s="148"/>
      <c r="B185" s="15" t="s">
        <v>610</v>
      </c>
      <c r="C185" s="15" t="s">
        <v>611</v>
      </c>
      <c r="D185" s="15" t="s">
        <v>391</v>
      </c>
      <c r="E185" s="15" t="s">
        <v>609</v>
      </c>
      <c r="F185" s="15" t="s">
        <v>542</v>
      </c>
      <c r="G185" s="16">
        <v>27</v>
      </c>
      <c r="H185" s="16">
        <v>12.49</v>
      </c>
      <c r="I185" s="53">
        <v>1.1617293835068054</v>
      </c>
      <c r="J185" s="21">
        <v>-2.159546330787661</v>
      </c>
      <c r="K185" s="21">
        <v>13.031115228713579</v>
      </c>
      <c r="L185" s="21">
        <v>8.2739400352384962</v>
      </c>
      <c r="M185" s="21">
        <v>4.6227889680545529</v>
      </c>
      <c r="N185" s="21">
        <v>6.8320934931980863</v>
      </c>
      <c r="O185" s="21">
        <v>3.7577121713230959</v>
      </c>
      <c r="P185" s="21">
        <v>2.9111999849011729</v>
      </c>
      <c r="Q185" s="21">
        <v>2.2599635462309862</v>
      </c>
      <c r="R185" s="32">
        <v>-1.3480609067735805</v>
      </c>
      <c r="S185" s="32">
        <v>0.17342825280611751</v>
      </c>
      <c r="T185" s="32">
        <v>0</v>
      </c>
      <c r="U185" s="32">
        <v>0</v>
      </c>
    </row>
    <row r="186" spans="1:21" ht="20.100000000000001" customHeight="1" x14ac:dyDescent="0.3">
      <c r="A186" s="148" t="str">
        <f t="shared" si="2"/>
        <v>CSAN3 BZ Equity</v>
      </c>
      <c r="B186" s="15" t="s">
        <v>612</v>
      </c>
      <c r="C186" s="15" t="s">
        <v>613</v>
      </c>
      <c r="D186" s="15" t="s">
        <v>391</v>
      </c>
      <c r="E186" s="15" t="s">
        <v>609</v>
      </c>
      <c r="F186" s="15" t="s">
        <v>544</v>
      </c>
      <c r="G186" s="16">
        <v>18.5</v>
      </c>
      <c r="H186" s="16">
        <v>8.35</v>
      </c>
      <c r="I186" s="53">
        <v>1.2155688622754492</v>
      </c>
      <c r="J186" s="21">
        <v>67.018314323617048</v>
      </c>
      <c r="K186" s="21">
        <v>4.3291506560796362</v>
      </c>
      <c r="L186" s="21">
        <v>4.5516487252362152</v>
      </c>
      <c r="M186" s="21">
        <v>4.7167312529321279</v>
      </c>
      <c r="N186" s="21">
        <v>3.7851560564267355</v>
      </c>
      <c r="O186" s="21">
        <v>3.9504002417927091</v>
      </c>
      <c r="P186" s="21" t="s">
        <v>84</v>
      </c>
      <c r="Q186" s="21" t="s">
        <v>84</v>
      </c>
      <c r="R186" s="32" t="s">
        <v>84</v>
      </c>
      <c r="S186" s="32" t="s">
        <v>84</v>
      </c>
      <c r="T186" s="32">
        <v>0</v>
      </c>
      <c r="U186" s="32">
        <v>0</v>
      </c>
    </row>
    <row r="187" spans="1:21" ht="20.100000000000001" customHeight="1" x14ac:dyDescent="0.3">
      <c r="A187" s="148"/>
      <c r="B187" s="15" t="s">
        <v>367</v>
      </c>
      <c r="C187" s="15" t="s">
        <v>614</v>
      </c>
      <c r="D187" s="15" t="s">
        <v>391</v>
      </c>
      <c r="E187" s="15" t="s">
        <v>609</v>
      </c>
      <c r="F187" s="15" t="s">
        <v>544</v>
      </c>
      <c r="G187" s="16">
        <v>17</v>
      </c>
      <c r="H187" s="16" t="s">
        <v>84</v>
      </c>
      <c r="I187" s="53" t="s">
        <v>84</v>
      </c>
      <c r="J187" s="21" t="s">
        <v>84</v>
      </c>
      <c r="K187" s="21" t="s">
        <v>84</v>
      </c>
      <c r="L187" s="21" t="s">
        <v>84</v>
      </c>
      <c r="M187" s="21" t="s">
        <v>84</v>
      </c>
      <c r="N187" s="21">
        <v>1.3110642936847408</v>
      </c>
      <c r="O187" s="21">
        <v>1.0965828147066354</v>
      </c>
      <c r="P187" s="21" t="s">
        <v>84</v>
      </c>
      <c r="Q187" s="21" t="s">
        <v>84</v>
      </c>
      <c r="R187" s="32">
        <v>0.19008762176069813</v>
      </c>
      <c r="S187" s="32">
        <v>0.19831280555211117</v>
      </c>
      <c r="T187" s="32" t="s">
        <v>338</v>
      </c>
      <c r="U187" s="32" t="s">
        <v>338</v>
      </c>
    </row>
    <row r="188" spans="1:21" ht="20.100000000000001" customHeight="1" x14ac:dyDescent="0.3">
      <c r="A188" s="148"/>
      <c r="B188" s="15" t="s">
        <v>367</v>
      </c>
      <c r="C188" s="15" t="s">
        <v>615</v>
      </c>
      <c r="D188" s="15" t="s">
        <v>391</v>
      </c>
      <c r="E188" s="15" t="s">
        <v>609</v>
      </c>
      <c r="F188" s="15" t="s">
        <v>544</v>
      </c>
      <c r="G188" s="16">
        <v>17</v>
      </c>
      <c r="H188" s="16" t="s">
        <v>84</v>
      </c>
      <c r="I188" s="53" t="s">
        <v>84</v>
      </c>
      <c r="J188" s="21" t="s">
        <v>84</v>
      </c>
      <c r="K188" s="21" t="s">
        <v>84</v>
      </c>
      <c r="L188" s="21" t="s">
        <v>84</v>
      </c>
      <c r="M188" s="21" t="s">
        <v>84</v>
      </c>
      <c r="N188" s="21">
        <v>1.3110642936847408</v>
      </c>
      <c r="O188" s="21">
        <v>1.0965828147066354</v>
      </c>
      <c r="P188" s="21" t="s">
        <v>84</v>
      </c>
      <c r="Q188" s="21" t="s">
        <v>84</v>
      </c>
      <c r="R188" s="32">
        <v>0.19008762176069813</v>
      </c>
      <c r="S188" s="32">
        <v>0.19831280555211117</v>
      </c>
      <c r="T188" s="32" t="s">
        <v>338</v>
      </c>
      <c r="U188" s="32" t="s">
        <v>338</v>
      </c>
    </row>
    <row r="189" spans="1:21" ht="20.100000000000001" customHeight="1" x14ac:dyDescent="0.3">
      <c r="A189" s="148" t="str">
        <f t="shared" si="2"/>
        <v>PETR3 BZ Equity</v>
      </c>
      <c r="B189" s="15" t="s">
        <v>367</v>
      </c>
      <c r="C189" s="15" t="s">
        <v>616</v>
      </c>
      <c r="D189" s="15" t="s">
        <v>391</v>
      </c>
      <c r="E189" s="15" t="s">
        <v>609</v>
      </c>
      <c r="F189" s="15" t="s">
        <v>544</v>
      </c>
      <c r="G189" s="16">
        <v>46</v>
      </c>
      <c r="H189" s="16">
        <v>40.380000000000003</v>
      </c>
      <c r="I189" s="53">
        <v>0.13917781079742439</v>
      </c>
      <c r="J189" s="21">
        <v>6.3406622420546768</v>
      </c>
      <c r="K189" s="21">
        <v>5.4061846275890062</v>
      </c>
      <c r="L189" s="21">
        <v>3.26492059486803</v>
      </c>
      <c r="M189" s="21">
        <v>12.662451158394948</v>
      </c>
      <c r="N189" s="21">
        <v>1.3110642936847408</v>
      </c>
      <c r="O189" s="21">
        <v>1.0965828147066354</v>
      </c>
      <c r="P189" s="21">
        <v>1.2052814059800296</v>
      </c>
      <c r="Q189" s="21">
        <v>1.0721156408298711</v>
      </c>
      <c r="R189" s="32">
        <v>0.19008762176069813</v>
      </c>
      <c r="S189" s="32">
        <v>0.19831280555211117</v>
      </c>
      <c r="T189" s="32">
        <v>0.23641928443895491</v>
      </c>
      <c r="U189" s="32">
        <v>0.11713697816138391</v>
      </c>
    </row>
    <row r="190" spans="1:21" ht="20.100000000000001" customHeight="1" x14ac:dyDescent="0.3">
      <c r="A190" s="148"/>
      <c r="B190" s="15" t="s">
        <v>367</v>
      </c>
      <c r="C190" s="15" t="s">
        <v>270</v>
      </c>
      <c r="D190" s="15" t="s">
        <v>391</v>
      </c>
      <c r="E190" s="15" t="s">
        <v>609</v>
      </c>
      <c r="F190" s="15" t="s">
        <v>544</v>
      </c>
      <c r="G190" s="16">
        <v>46</v>
      </c>
      <c r="H190" s="16">
        <v>37.31</v>
      </c>
      <c r="I190" s="53">
        <v>0.23291342803537918</v>
      </c>
      <c r="J190" s="21">
        <v>5.8585960438598317</v>
      </c>
      <c r="K190" s="21">
        <v>4.9951646472349136</v>
      </c>
      <c r="L190" s="21">
        <v>3.1163733228365125</v>
      </c>
      <c r="M190" s="21">
        <v>12.662451158394948</v>
      </c>
      <c r="N190" s="21">
        <v>1.3110642936847408</v>
      </c>
      <c r="O190" s="21">
        <v>1.0965828147066354</v>
      </c>
      <c r="P190" s="21">
        <v>1.1136465888339502</v>
      </c>
      <c r="Q190" s="21">
        <v>0.99060511538787743</v>
      </c>
      <c r="R190" s="32">
        <v>0.19008762176069813</v>
      </c>
      <c r="S190" s="32">
        <v>0.19831280555211117</v>
      </c>
      <c r="T190" s="32">
        <v>0.25587270720034838</v>
      </c>
      <c r="U190" s="32">
        <v>0.12677542691387514</v>
      </c>
    </row>
    <row r="191" spans="1:21" ht="20.100000000000001" customHeight="1" x14ac:dyDescent="0.3">
      <c r="A191" s="148"/>
      <c r="B191" s="15" t="s">
        <v>617</v>
      </c>
      <c r="C191" s="15" t="s">
        <v>103</v>
      </c>
      <c r="D191" s="15" t="s">
        <v>391</v>
      </c>
      <c r="E191" s="15" t="s">
        <v>609</v>
      </c>
      <c r="F191" s="15" t="s">
        <v>544</v>
      </c>
      <c r="G191" s="16">
        <v>66</v>
      </c>
      <c r="H191" s="16">
        <v>39.92</v>
      </c>
      <c r="I191" s="53">
        <v>0.65330661322645278</v>
      </c>
      <c r="J191" s="21">
        <v>6.8419268446782358</v>
      </c>
      <c r="K191" s="21">
        <v>6.0018224130725635</v>
      </c>
      <c r="L191" s="21">
        <v>4.8080022912749945</v>
      </c>
      <c r="M191" s="21">
        <v>15.465454711542009</v>
      </c>
      <c r="N191" s="21">
        <v>1.6669279883782322</v>
      </c>
      <c r="O191" s="21">
        <v>0.79494367100619878</v>
      </c>
      <c r="P191" s="21">
        <v>1.5514660581135478</v>
      </c>
      <c r="Q191" s="21">
        <v>0.89178554897455931</v>
      </c>
      <c r="R191" s="32">
        <v>0.22675864465290266</v>
      </c>
      <c r="S191" s="32">
        <v>0.14858579404684855</v>
      </c>
      <c r="T191" s="32">
        <v>0</v>
      </c>
      <c r="U191" s="32">
        <v>0</v>
      </c>
    </row>
    <row r="192" spans="1:21" ht="20.100000000000001" customHeight="1" x14ac:dyDescent="0.3">
      <c r="A192" s="148"/>
      <c r="B192" s="15" t="s">
        <v>364</v>
      </c>
      <c r="C192" s="15" t="s">
        <v>263</v>
      </c>
      <c r="D192" s="15" t="s">
        <v>391</v>
      </c>
      <c r="E192" s="15" t="s">
        <v>609</v>
      </c>
      <c r="F192" s="15" t="s">
        <v>544</v>
      </c>
      <c r="G192" s="16">
        <v>22</v>
      </c>
      <c r="H192" s="16">
        <v>15.55</v>
      </c>
      <c r="I192" s="53">
        <v>0.41479099678456582</v>
      </c>
      <c r="J192" s="21">
        <v>7.4248530490816034</v>
      </c>
      <c r="K192" s="21">
        <v>4.894068973657288</v>
      </c>
      <c r="L192" s="21">
        <v>3.1312419321372493</v>
      </c>
      <c r="M192" s="21">
        <v>2.8561904224110655</v>
      </c>
      <c r="N192" s="21">
        <v>0.39531856898178619</v>
      </c>
      <c r="O192" s="21">
        <v>0.50435274067002756</v>
      </c>
      <c r="P192" s="21">
        <v>1.0027084921639429</v>
      </c>
      <c r="Q192" s="21">
        <v>0.97866388080153621</v>
      </c>
      <c r="R192" s="32">
        <v>0.13504758754625723</v>
      </c>
      <c r="S192" s="32">
        <v>0.1999693682433312</v>
      </c>
      <c r="T192" s="32">
        <v>0.17690449001160516</v>
      </c>
      <c r="U192" s="32">
        <v>0.17982650536272515</v>
      </c>
    </row>
    <row r="193" spans="1:21" ht="20.100000000000001" customHeight="1" x14ac:dyDescent="0.3">
      <c r="A193" s="148"/>
      <c r="B193" s="15" t="s">
        <v>618</v>
      </c>
      <c r="C193" s="15" t="s">
        <v>619</v>
      </c>
      <c r="D193" s="15" t="s">
        <v>391</v>
      </c>
      <c r="E193" s="15" t="s">
        <v>609</v>
      </c>
      <c r="F193" s="15" t="s">
        <v>542</v>
      </c>
      <c r="G193" s="16">
        <v>28.8</v>
      </c>
      <c r="H193" s="16">
        <v>16.04</v>
      </c>
      <c r="I193" s="53">
        <v>0.79551122194513735</v>
      </c>
      <c r="J193" s="21">
        <v>7.69614009182897</v>
      </c>
      <c r="K193" s="21">
        <v>6.6509260309221787</v>
      </c>
      <c r="L193" s="21">
        <v>5.2464658007876626</v>
      </c>
      <c r="M193" s="21">
        <v>5.3644152369993989</v>
      </c>
      <c r="N193" s="21">
        <v>2.0126344487404815</v>
      </c>
      <c r="O193" s="21">
        <v>2.313464350912215</v>
      </c>
      <c r="P193" s="21">
        <v>1.2270698218990528</v>
      </c>
      <c r="Q193" s="21">
        <v>1.2270698218990528</v>
      </c>
      <c r="R193" s="32">
        <v>0.15943964211382258</v>
      </c>
      <c r="S193" s="32">
        <v>0.18449608613808541</v>
      </c>
      <c r="T193" s="32">
        <v>9.1799953987192567E-2</v>
      </c>
      <c r="U193" s="32">
        <v>0.15035500249900477</v>
      </c>
    </row>
    <row r="194" spans="1:21" ht="20.100000000000001" customHeight="1" x14ac:dyDescent="0.3">
      <c r="A194" s="148"/>
      <c r="B194" s="15" t="s">
        <v>620</v>
      </c>
      <c r="C194" s="15" t="s">
        <v>621</v>
      </c>
      <c r="D194" s="15" t="s">
        <v>391</v>
      </c>
      <c r="E194" s="15" t="s">
        <v>609</v>
      </c>
      <c r="F194" s="15" t="s">
        <v>544</v>
      </c>
      <c r="G194" s="16">
        <v>95</v>
      </c>
      <c r="H194" s="16">
        <v>45.2</v>
      </c>
      <c r="I194" s="53">
        <v>1.1017699115044246</v>
      </c>
      <c r="J194" s="21">
        <v>7.7764112743898712</v>
      </c>
      <c r="K194" s="21">
        <v>4.9629600265244571</v>
      </c>
      <c r="L194" s="21">
        <v>3.5342188025842138</v>
      </c>
      <c r="M194" s="21">
        <v>2.7823830781705889</v>
      </c>
      <c r="N194" s="21">
        <v>-0.29437129589600186</v>
      </c>
      <c r="O194" s="21">
        <v>-8.8829134995334916E-2</v>
      </c>
      <c r="P194" s="21">
        <v>1.4185556905668528</v>
      </c>
      <c r="Q194" s="21">
        <v>1.6550919621428011</v>
      </c>
      <c r="R194" s="32">
        <v>0.18241778122494573</v>
      </c>
      <c r="S194" s="32">
        <v>0.33348887625473295</v>
      </c>
      <c r="T194" s="32">
        <v>3.3106205725645578E-2</v>
      </c>
      <c r="U194" s="32">
        <v>0.30223898479602385</v>
      </c>
    </row>
    <row r="195" spans="1:21" ht="20.100000000000001" customHeight="1" x14ac:dyDescent="0.3">
      <c r="A195" s="148"/>
      <c r="B195" s="15" t="s">
        <v>620</v>
      </c>
      <c r="C195" s="15" t="s">
        <v>622</v>
      </c>
      <c r="D195" s="15" t="s">
        <v>391</v>
      </c>
      <c r="E195" s="15" t="s">
        <v>609</v>
      </c>
      <c r="F195" s="15" t="s">
        <v>544</v>
      </c>
      <c r="G195" s="16">
        <v>105</v>
      </c>
      <c r="H195" s="16">
        <v>46</v>
      </c>
      <c r="I195" s="53">
        <v>1.2826086956521738</v>
      </c>
      <c r="J195" s="21">
        <v>7.9140468721666819</v>
      </c>
      <c r="K195" s="21">
        <v>5.0508000269939162</v>
      </c>
      <c r="L195" s="21">
        <v>3.6019814591944828</v>
      </c>
      <c r="M195" s="21">
        <v>2.7823830781705889</v>
      </c>
      <c r="N195" s="21">
        <v>-0.29437129589600186</v>
      </c>
      <c r="O195" s="21">
        <v>-8.8829134995334916E-2</v>
      </c>
      <c r="P195" s="21">
        <v>1.4436628709308676</v>
      </c>
      <c r="Q195" s="21">
        <v>1.6843856251895759</v>
      </c>
      <c r="R195" s="32">
        <v>0.18241778122494573</v>
      </c>
      <c r="S195" s="32">
        <v>0.33348887625473295</v>
      </c>
      <c r="T195" s="32">
        <v>3.2530445626069139E-2</v>
      </c>
      <c r="U195" s="32">
        <v>0.29698265462565826</v>
      </c>
    </row>
    <row r="196" spans="1:21" ht="20.100000000000001" customHeight="1" x14ac:dyDescent="0.3">
      <c r="A196" s="148" t="str">
        <f t="shared" si="2"/>
        <v>VBBR3 BZ Equity</v>
      </c>
      <c r="B196" s="15" t="s">
        <v>623</v>
      </c>
      <c r="C196" s="15" t="s">
        <v>624</v>
      </c>
      <c r="D196" s="15" t="s">
        <v>391</v>
      </c>
      <c r="E196" s="15" t="s">
        <v>609</v>
      </c>
      <c r="F196" s="15" t="s">
        <v>544</v>
      </c>
      <c r="G196" s="16">
        <v>33</v>
      </c>
      <c r="H196" s="16">
        <v>18.100000000000001</v>
      </c>
      <c r="I196" s="53">
        <v>0.82320441988950266</v>
      </c>
      <c r="J196" s="21">
        <v>4.0942142589113333</v>
      </c>
      <c r="K196" s="21">
        <v>7.8463949089483958</v>
      </c>
      <c r="L196" s="21">
        <v>5.0097533622528134</v>
      </c>
      <c r="M196" s="21">
        <v>4.5059497763783467</v>
      </c>
      <c r="N196" s="21">
        <v>1.4601903191194272</v>
      </c>
      <c r="O196" s="21">
        <v>1.2524739073235089</v>
      </c>
      <c r="P196" s="21">
        <v>1.1315784242717748</v>
      </c>
      <c r="Q196" s="21">
        <v>1.0689136658249261</v>
      </c>
      <c r="R196" s="32">
        <v>0.27638475973962962</v>
      </c>
      <c r="S196" s="32">
        <v>0.13622990917853076</v>
      </c>
      <c r="T196" s="32">
        <v>0.10669037882335039</v>
      </c>
      <c r="U196" s="32">
        <v>7.5639153597060818E-2</v>
      </c>
    </row>
    <row r="197" spans="1:21" ht="20.100000000000001" customHeight="1" x14ac:dyDescent="0.3">
      <c r="A197" s="148" t="str">
        <f t="shared" si="2"/>
        <v xml:space="preserve"> BZ Equity</v>
      </c>
      <c r="B197" s="54" t="s">
        <v>403</v>
      </c>
      <c r="C197" s="54"/>
      <c r="D197" s="54"/>
      <c r="E197" s="54"/>
      <c r="F197" s="54"/>
      <c r="G197" s="54"/>
      <c r="H197" s="58"/>
      <c r="I197" s="54"/>
      <c r="J197" s="55">
        <v>11.119128678878097</v>
      </c>
      <c r="K197" s="55">
        <v>5.9519111236812412</v>
      </c>
      <c r="L197" s="55">
        <v>4.3067829086932612</v>
      </c>
      <c r="M197" s="55">
        <v>6.4495522535414951</v>
      </c>
      <c r="N197" s="55">
        <v>1.7102912376100599</v>
      </c>
      <c r="O197" s="55">
        <v>1.3574724840194412</v>
      </c>
      <c r="P197" s="55">
        <v>1.3669869482020629</v>
      </c>
      <c r="Q197" s="55">
        <v>1.2362056028543476</v>
      </c>
      <c r="R197" s="149">
        <v>6.3700848314910727E-2</v>
      </c>
      <c r="S197" s="149">
        <v>0.21121939756389838</v>
      </c>
      <c r="T197" s="149">
        <v>8.4847587801196916E-2</v>
      </c>
      <c r="U197" s="149">
        <v>0.11937861787858428</v>
      </c>
    </row>
    <row r="198" spans="1:21" s="57" customFormat="1" ht="17.399999999999999" x14ac:dyDescent="0.3">
      <c r="B198" s="184" t="s">
        <v>529</v>
      </c>
      <c r="C198" s="43"/>
      <c r="D198" s="43"/>
      <c r="E198" s="43"/>
      <c r="F198" s="43"/>
      <c r="G198" s="43"/>
      <c r="H198" s="150"/>
      <c r="I198" s="43"/>
      <c r="J198" s="151"/>
      <c r="K198" s="151"/>
      <c r="L198" s="151"/>
      <c r="M198" s="151"/>
      <c r="N198" s="151"/>
      <c r="O198" s="151"/>
      <c r="P198" s="151"/>
      <c r="Q198" s="151"/>
      <c r="R198" s="152"/>
      <c r="S198" s="152"/>
      <c r="T198" s="152"/>
      <c r="U198" s="152"/>
    </row>
    <row r="199" spans="1:21" ht="20.100000000000001" customHeight="1" x14ac:dyDescent="0.3">
      <c r="B199" s="20"/>
      <c r="C199" s="20"/>
      <c r="D199" s="20"/>
      <c r="E199" s="20"/>
      <c r="F199" s="33"/>
      <c r="G199" s="39"/>
      <c r="H199" s="34"/>
      <c r="I199" s="35"/>
      <c r="J199" s="26"/>
      <c r="K199" s="36"/>
      <c r="L199" s="26"/>
      <c r="M199" s="35"/>
      <c r="N199" s="35"/>
      <c r="O199" s="35"/>
      <c r="P199" s="35"/>
      <c r="Q199" s="35"/>
      <c r="R199" s="35"/>
      <c r="S199" s="35"/>
      <c r="T199" s="35"/>
      <c r="U199" s="17"/>
    </row>
    <row r="200" spans="1:21" ht="20.100000000000001" customHeight="1" x14ac:dyDescent="0.3">
      <c r="B200" s="15"/>
      <c r="C200" s="15"/>
      <c r="D200" s="15"/>
      <c r="E200" s="15"/>
      <c r="F200" s="19"/>
      <c r="G200" s="39"/>
      <c r="H200" s="16"/>
      <c r="I200" s="32"/>
      <c r="J200" s="26"/>
      <c r="K200" s="26"/>
      <c r="L200" s="26"/>
      <c r="M200" s="17"/>
      <c r="N200" s="17"/>
      <c r="O200" s="17"/>
      <c r="P200" s="17"/>
      <c r="Q200" s="17"/>
      <c r="R200" s="17"/>
      <c r="S200" s="17"/>
      <c r="T200" s="17"/>
      <c r="U200" s="17"/>
    </row>
    <row r="201" spans="1:21" ht="20.100000000000001" customHeight="1" x14ac:dyDescent="0.3">
      <c r="B201" s="15"/>
      <c r="C201" s="15"/>
      <c r="D201" s="15"/>
      <c r="E201" s="15"/>
      <c r="F201" s="19"/>
      <c r="G201" s="39"/>
      <c r="H201" s="16"/>
      <c r="I201" s="32"/>
      <c r="J201" s="26"/>
      <c r="K201" s="26"/>
      <c r="L201" s="26"/>
      <c r="M201" s="17"/>
      <c r="N201" s="17"/>
      <c r="O201" s="17"/>
      <c r="P201" s="17"/>
      <c r="Q201" s="17"/>
      <c r="R201" s="17"/>
      <c r="S201" s="17"/>
      <c r="T201" s="17"/>
      <c r="U201" s="17"/>
    </row>
    <row r="202" spans="1:21" ht="20.100000000000001" customHeight="1" x14ac:dyDescent="0.3">
      <c r="B202" s="15"/>
      <c r="C202" s="15"/>
      <c r="D202" s="15"/>
      <c r="E202" s="15"/>
      <c r="F202" s="19"/>
      <c r="G202" s="39"/>
      <c r="H202" s="16"/>
      <c r="I202" s="32"/>
      <c r="J202" s="26"/>
      <c r="K202" s="26"/>
      <c r="L202" s="26"/>
      <c r="M202" s="17"/>
      <c r="N202" s="17"/>
      <c r="O202" s="17"/>
      <c r="P202" s="17"/>
      <c r="Q202" s="17"/>
      <c r="R202" s="17"/>
      <c r="S202" s="17"/>
      <c r="T202" s="17"/>
      <c r="U202" s="17"/>
    </row>
    <row r="203" spans="1:21" ht="20.100000000000001" customHeight="1" x14ac:dyDescent="0.3">
      <c r="B203" s="15"/>
      <c r="C203" s="15"/>
      <c r="D203" s="15"/>
      <c r="E203" s="15"/>
      <c r="F203" s="19"/>
      <c r="G203" s="39"/>
      <c r="H203" s="16"/>
      <c r="I203" s="32"/>
      <c r="J203" s="26"/>
      <c r="K203" s="26"/>
      <c r="L203" s="26"/>
      <c r="M203" s="17"/>
      <c r="N203" s="17"/>
      <c r="O203" s="17"/>
      <c r="P203" s="17"/>
      <c r="Q203" s="17"/>
      <c r="R203" s="17"/>
      <c r="S203" s="17"/>
      <c r="T203" s="17"/>
      <c r="U203" s="17"/>
    </row>
    <row r="204" spans="1:21" ht="20.100000000000001" customHeight="1" x14ac:dyDescent="0.3">
      <c r="B204" s="15"/>
      <c r="C204" s="15"/>
      <c r="D204" s="15"/>
      <c r="E204" s="15"/>
      <c r="F204" s="19"/>
      <c r="G204" s="39"/>
      <c r="H204" s="16"/>
      <c r="I204" s="32"/>
      <c r="J204" s="26"/>
      <c r="K204" s="26"/>
      <c r="L204" s="26"/>
      <c r="M204" s="17"/>
      <c r="N204" s="17"/>
      <c r="O204" s="17"/>
      <c r="P204" s="17"/>
      <c r="Q204" s="17"/>
      <c r="R204" s="17"/>
      <c r="S204" s="17"/>
      <c r="T204" s="17"/>
      <c r="U204" s="17"/>
    </row>
    <row r="205" spans="1:21" ht="20.100000000000001" customHeight="1" x14ac:dyDescent="0.3">
      <c r="B205" s="15"/>
      <c r="C205" s="15"/>
      <c r="D205" s="15"/>
      <c r="E205" s="15"/>
      <c r="F205" s="19"/>
      <c r="G205" s="39"/>
      <c r="H205" s="16"/>
      <c r="I205" s="32"/>
      <c r="J205" s="26"/>
      <c r="K205" s="26"/>
      <c r="L205" s="26"/>
      <c r="M205" s="17"/>
      <c r="N205" s="17"/>
      <c r="O205" s="17"/>
      <c r="P205" s="17"/>
      <c r="Q205" s="17"/>
      <c r="R205" s="17"/>
      <c r="S205" s="17"/>
      <c r="T205" s="17"/>
      <c r="U205" s="17"/>
    </row>
    <row r="206" spans="1:21" ht="20.100000000000001" customHeight="1" x14ac:dyDescent="0.3">
      <c r="B206" s="15"/>
      <c r="C206" s="15"/>
      <c r="D206" s="15"/>
      <c r="E206" s="15"/>
      <c r="F206" s="19"/>
      <c r="G206" s="39"/>
      <c r="H206" s="16"/>
      <c r="I206" s="32"/>
      <c r="J206" s="26"/>
      <c r="K206" s="26"/>
      <c r="L206" s="26"/>
      <c r="M206" s="17"/>
      <c r="N206" s="17"/>
      <c r="O206" s="17"/>
      <c r="P206" s="17"/>
      <c r="Q206" s="17"/>
      <c r="R206" s="17"/>
      <c r="S206" s="17"/>
      <c r="T206" s="17"/>
      <c r="U206" s="17"/>
    </row>
    <row r="207" spans="1:21" ht="20.100000000000001" customHeight="1" x14ac:dyDescent="0.3">
      <c r="B207" s="15"/>
      <c r="C207" s="15"/>
      <c r="D207" s="15"/>
      <c r="E207" s="15"/>
      <c r="F207" s="19"/>
      <c r="G207" s="39"/>
      <c r="H207" s="16"/>
      <c r="I207" s="32"/>
      <c r="J207" s="26"/>
      <c r="K207" s="26"/>
      <c r="L207" s="26"/>
      <c r="M207" s="17"/>
      <c r="N207" s="17"/>
      <c r="O207" s="17"/>
      <c r="P207" s="17"/>
      <c r="Q207" s="17"/>
      <c r="R207" s="17"/>
      <c r="S207" s="17"/>
      <c r="T207" s="17"/>
      <c r="U207" s="17"/>
    </row>
    <row r="208" spans="1:21" ht="20.100000000000001" customHeight="1" x14ac:dyDescent="0.3">
      <c r="B208" s="15"/>
      <c r="C208" s="15"/>
      <c r="D208" s="15"/>
      <c r="E208" s="15"/>
      <c r="F208" s="19"/>
      <c r="G208" s="39"/>
      <c r="H208" s="16"/>
      <c r="I208" s="32"/>
      <c r="J208" s="26"/>
      <c r="K208" s="26"/>
      <c r="L208" s="26"/>
      <c r="M208" s="17"/>
      <c r="N208" s="17"/>
      <c r="O208" s="17"/>
      <c r="P208" s="17"/>
      <c r="Q208" s="17"/>
      <c r="R208" s="17"/>
      <c r="S208" s="17"/>
      <c r="T208" s="17"/>
      <c r="U208" s="17"/>
    </row>
    <row r="209" spans="2:21" ht="20.100000000000001" customHeight="1" x14ac:dyDescent="0.3">
      <c r="B209" s="15"/>
      <c r="C209" s="15"/>
      <c r="D209" s="15"/>
      <c r="E209" s="15"/>
      <c r="F209" s="19"/>
      <c r="G209" s="39"/>
      <c r="H209" s="16"/>
      <c r="I209" s="32"/>
      <c r="J209" s="26"/>
      <c r="K209" s="26"/>
      <c r="L209" s="26"/>
      <c r="M209" s="17"/>
      <c r="N209" s="17"/>
      <c r="O209" s="17"/>
      <c r="P209" s="17"/>
      <c r="Q209" s="17"/>
      <c r="R209" s="17"/>
      <c r="S209" s="17"/>
      <c r="T209" s="17"/>
      <c r="U209" s="17"/>
    </row>
    <row r="210" spans="2:21" ht="20.100000000000001" customHeight="1" x14ac:dyDescent="0.3">
      <c r="B210" s="15"/>
      <c r="C210" s="15"/>
      <c r="D210" s="15"/>
      <c r="E210" s="15"/>
      <c r="F210" s="19"/>
      <c r="G210" s="39"/>
      <c r="H210" s="16"/>
      <c r="I210" s="32"/>
      <c r="J210" s="26"/>
      <c r="K210" s="26"/>
      <c r="L210" s="26"/>
      <c r="M210" s="17"/>
      <c r="N210" s="17"/>
      <c r="O210" s="17"/>
      <c r="P210" s="17"/>
      <c r="Q210" s="17"/>
      <c r="R210" s="17"/>
      <c r="S210" s="17"/>
      <c r="T210" s="17"/>
      <c r="U210" s="17"/>
    </row>
    <row r="211" spans="2:21" ht="20.100000000000001" customHeight="1" x14ac:dyDescent="0.3">
      <c r="B211" s="15"/>
      <c r="C211" s="15"/>
      <c r="D211" s="15"/>
      <c r="E211" s="15"/>
      <c r="F211" s="19"/>
      <c r="G211" s="39"/>
      <c r="H211" s="16"/>
      <c r="I211" s="32"/>
      <c r="J211" s="26"/>
      <c r="K211" s="26"/>
      <c r="L211" s="26"/>
      <c r="M211" s="17"/>
      <c r="N211" s="17"/>
      <c r="O211" s="17"/>
      <c r="P211" s="17"/>
      <c r="Q211" s="17"/>
      <c r="R211" s="17"/>
      <c r="S211" s="17"/>
      <c r="T211" s="17"/>
      <c r="U211" s="17"/>
    </row>
    <row r="212" spans="2:21" ht="20.100000000000001" customHeight="1" x14ac:dyDescent="0.3">
      <c r="B212" s="15"/>
      <c r="C212" s="15"/>
      <c r="D212" s="15"/>
      <c r="E212" s="15"/>
      <c r="F212" s="19"/>
      <c r="G212" s="39"/>
      <c r="H212" s="16"/>
      <c r="I212" s="32"/>
      <c r="J212" s="26"/>
      <c r="K212" s="26"/>
      <c r="L212" s="26"/>
      <c r="M212" s="17"/>
      <c r="N212" s="17"/>
      <c r="O212" s="17"/>
      <c r="P212" s="17"/>
      <c r="Q212" s="17"/>
      <c r="R212" s="17"/>
      <c r="S212" s="17"/>
      <c r="T212" s="17"/>
      <c r="U212" s="17"/>
    </row>
    <row r="213" spans="2:21" ht="20.100000000000001" customHeight="1" x14ac:dyDescent="0.3">
      <c r="B213" s="15"/>
      <c r="C213" s="15"/>
      <c r="D213" s="15"/>
      <c r="E213" s="15"/>
      <c r="F213" s="19"/>
      <c r="G213" s="39"/>
      <c r="H213" s="16"/>
      <c r="I213" s="38"/>
      <c r="J213" s="26"/>
      <c r="K213" s="21"/>
      <c r="L213" s="26"/>
      <c r="M213" s="17"/>
      <c r="N213" s="17"/>
      <c r="O213" s="17"/>
      <c r="P213" s="17"/>
      <c r="Q213" s="17"/>
      <c r="R213" s="17"/>
      <c r="S213" s="17"/>
      <c r="T213" s="17"/>
      <c r="U213" s="17"/>
    </row>
    <row r="214" spans="2:21" ht="20.100000000000001" customHeight="1" x14ac:dyDescent="0.3">
      <c r="B214" s="15"/>
      <c r="C214" s="15"/>
      <c r="D214" s="15"/>
      <c r="E214" s="15"/>
      <c r="F214" s="19"/>
      <c r="G214" s="45"/>
      <c r="H214" s="16"/>
      <c r="I214" s="44"/>
      <c r="J214" s="26"/>
      <c r="K214" s="21"/>
      <c r="L214" s="26"/>
      <c r="M214" s="17"/>
      <c r="N214" s="17"/>
      <c r="O214" s="17"/>
      <c r="P214" s="17"/>
      <c r="Q214" s="17"/>
      <c r="R214" s="17"/>
      <c r="S214" s="17"/>
      <c r="T214" s="17"/>
      <c r="U214" s="17"/>
    </row>
    <row r="215" spans="2:21" ht="20.100000000000001" customHeight="1" x14ac:dyDescent="0.3">
      <c r="B215" s="15"/>
      <c r="C215" s="15"/>
      <c r="D215" s="15"/>
      <c r="E215" s="15"/>
      <c r="F215" s="19"/>
      <c r="G215" s="19"/>
      <c r="H215" s="16"/>
      <c r="I215" s="19"/>
      <c r="J215" s="26"/>
      <c r="K215" s="21"/>
      <c r="L215" s="26"/>
      <c r="M215" s="17"/>
      <c r="N215" s="17"/>
      <c r="O215" s="17"/>
      <c r="P215" s="17"/>
      <c r="Q215" s="17"/>
      <c r="R215" s="17"/>
      <c r="S215" s="17"/>
      <c r="T215" s="17"/>
      <c r="U215" s="17"/>
    </row>
    <row r="216" spans="2:21" ht="20.100000000000001" customHeight="1" x14ac:dyDescent="0.3">
      <c r="B216" s="15"/>
      <c r="C216" s="15"/>
      <c r="D216" s="15"/>
      <c r="E216" s="15"/>
      <c r="F216" s="19"/>
      <c r="G216" s="19"/>
      <c r="H216" s="16"/>
      <c r="I216" s="19"/>
      <c r="J216" s="26"/>
      <c r="K216" s="21"/>
      <c r="L216" s="26"/>
      <c r="M216" s="17"/>
      <c r="N216" s="17"/>
      <c r="O216" s="17"/>
      <c r="P216" s="17"/>
      <c r="Q216" s="17"/>
      <c r="R216" s="17"/>
      <c r="S216" s="17"/>
      <c r="T216" s="17"/>
      <c r="U216" s="17"/>
    </row>
    <row r="217" spans="2:21" ht="20.100000000000001" customHeight="1" x14ac:dyDescent="0.3">
      <c r="B217" s="15"/>
      <c r="C217" s="15"/>
      <c r="D217" s="15"/>
      <c r="E217" s="15"/>
      <c r="F217" s="19"/>
      <c r="G217" s="19"/>
      <c r="H217" s="16"/>
      <c r="I217" s="19"/>
      <c r="J217" s="26"/>
      <c r="K217" s="21"/>
      <c r="L217" s="26"/>
      <c r="M217" s="17"/>
      <c r="N217" s="17"/>
      <c r="O217" s="17"/>
      <c r="P217" s="17"/>
      <c r="Q217" s="17"/>
      <c r="R217" s="17"/>
      <c r="S217" s="17"/>
      <c r="T217" s="17"/>
      <c r="U217" s="17"/>
    </row>
    <row r="218" spans="2:21" ht="20.100000000000001" customHeight="1" x14ac:dyDescent="0.3">
      <c r="B218" s="18"/>
      <c r="C218" s="18"/>
      <c r="D218" s="18"/>
      <c r="E218" s="18"/>
      <c r="F218" s="18"/>
      <c r="G218" s="18"/>
      <c r="H218" s="18"/>
      <c r="I218" s="18"/>
      <c r="J218" s="25"/>
      <c r="K218" s="25"/>
      <c r="L218" s="25"/>
      <c r="M218" s="22"/>
      <c r="N218" s="22"/>
      <c r="O218" s="22"/>
      <c r="P218" s="22"/>
      <c r="Q218" s="22"/>
      <c r="R218" s="22"/>
      <c r="S218" s="22"/>
      <c r="T218" s="22"/>
      <c r="U218" s="22"/>
    </row>
    <row r="219" spans="2:21" ht="20.100000000000001" customHeight="1" x14ac:dyDescent="0.3">
      <c r="B219" s="10"/>
      <c r="C219" s="11"/>
      <c r="D219" s="11"/>
      <c r="E219" s="11"/>
      <c r="F219" s="11"/>
      <c r="G219" s="11"/>
      <c r="H219" s="11"/>
      <c r="I219" s="11"/>
      <c r="J219" s="11"/>
      <c r="K219" s="11"/>
      <c r="L219" s="11"/>
      <c r="M219" s="11"/>
      <c r="N219" s="11"/>
      <c r="O219" s="11"/>
      <c r="P219" s="11"/>
      <c r="Q219" s="11"/>
      <c r="R219" s="11"/>
      <c r="S219" s="11"/>
      <c r="T219" s="11"/>
      <c r="U219" s="11"/>
    </row>
    <row r="220" spans="2:21" ht="20.100000000000001" customHeight="1" x14ac:dyDescent="0.3">
      <c r="B220" s="12"/>
      <c r="C220" s="13"/>
      <c r="D220" s="13"/>
      <c r="E220" s="13"/>
      <c r="F220" s="13"/>
      <c r="G220" s="50"/>
      <c r="H220" s="50"/>
      <c r="I220" s="13"/>
      <c r="J220" s="50"/>
      <c r="K220" s="50"/>
      <c r="L220" s="50"/>
      <c r="M220" s="50"/>
      <c r="N220" s="51"/>
      <c r="O220" s="51"/>
      <c r="P220" s="51"/>
      <c r="Q220" s="51"/>
      <c r="R220" s="51"/>
      <c r="S220" s="51"/>
      <c r="T220" s="51"/>
      <c r="U220" s="50"/>
    </row>
    <row r="221" spans="2:21" ht="20.100000000000001" customHeight="1" x14ac:dyDescent="0.3">
      <c r="B221" s="50"/>
      <c r="C221" s="50"/>
      <c r="D221" s="51"/>
      <c r="E221" s="50"/>
      <c r="F221" s="50"/>
      <c r="G221" s="50"/>
      <c r="H221" s="50"/>
      <c r="I221" s="50"/>
      <c r="J221" s="50"/>
      <c r="K221" s="50"/>
      <c r="L221" s="50"/>
      <c r="M221" s="50"/>
      <c r="N221" s="51"/>
      <c r="O221" s="51"/>
      <c r="P221" s="51"/>
      <c r="Q221" s="51"/>
      <c r="R221" s="51"/>
      <c r="S221" s="51"/>
      <c r="T221" s="51"/>
      <c r="U221" s="50"/>
    </row>
    <row r="222" spans="2:21" ht="20.100000000000001" customHeight="1" x14ac:dyDescent="0.3">
      <c r="B222" s="15"/>
      <c r="C222" s="15"/>
      <c r="D222" s="15"/>
      <c r="E222" s="15"/>
      <c r="F222" s="19"/>
      <c r="G222" s="16"/>
      <c r="H222" s="16"/>
      <c r="I222" s="32"/>
      <c r="J222" s="26"/>
      <c r="K222" s="26"/>
      <c r="L222" s="26"/>
      <c r="M222" s="17"/>
      <c r="N222" s="17"/>
      <c r="O222" s="17"/>
      <c r="P222" s="17"/>
      <c r="Q222" s="17"/>
      <c r="R222" s="17"/>
      <c r="S222" s="17"/>
      <c r="T222" s="17"/>
      <c r="U222" s="17"/>
    </row>
    <row r="223" spans="2:21" ht="20.100000000000001" customHeight="1" x14ac:dyDescent="0.3">
      <c r="B223" s="15"/>
      <c r="C223" s="15"/>
      <c r="D223" s="15"/>
      <c r="E223" s="15"/>
      <c r="F223" s="19"/>
      <c r="G223" s="16"/>
      <c r="H223" s="16"/>
      <c r="I223" s="32"/>
      <c r="J223" s="26"/>
      <c r="K223" s="26"/>
      <c r="L223" s="26"/>
      <c r="M223" s="17"/>
      <c r="N223" s="17"/>
      <c r="O223" s="17"/>
      <c r="P223" s="17"/>
      <c r="Q223" s="17"/>
      <c r="R223" s="17"/>
      <c r="S223" s="17"/>
      <c r="T223" s="17"/>
      <c r="U223" s="17"/>
    </row>
    <row r="224" spans="2:21" ht="20.100000000000001" customHeight="1" x14ac:dyDescent="0.3">
      <c r="B224" s="15"/>
      <c r="C224" s="15"/>
      <c r="D224" s="15"/>
      <c r="E224" s="15"/>
      <c r="F224" s="19"/>
      <c r="G224" s="16"/>
      <c r="H224" s="16"/>
      <c r="I224" s="32"/>
      <c r="J224" s="26"/>
      <c r="K224" s="26"/>
      <c r="L224" s="26"/>
      <c r="M224" s="17"/>
      <c r="N224" s="17"/>
      <c r="O224" s="17"/>
      <c r="P224" s="17"/>
      <c r="Q224" s="17"/>
      <c r="R224" s="17"/>
      <c r="S224" s="17"/>
      <c r="T224" s="17"/>
      <c r="U224" s="17"/>
    </row>
    <row r="225" spans="2:21" ht="20.100000000000001" customHeight="1" x14ac:dyDescent="0.3">
      <c r="B225" s="15"/>
      <c r="C225" s="15"/>
      <c r="D225" s="15"/>
      <c r="E225" s="15"/>
      <c r="F225" s="19"/>
      <c r="G225" s="16"/>
      <c r="H225" s="16"/>
      <c r="I225" s="32"/>
      <c r="J225" s="26"/>
      <c r="K225" s="26"/>
      <c r="L225" s="26"/>
      <c r="M225" s="17"/>
      <c r="N225" s="17"/>
      <c r="O225" s="17"/>
      <c r="P225" s="17"/>
      <c r="Q225" s="17"/>
      <c r="R225" s="17"/>
      <c r="S225" s="17"/>
      <c r="T225" s="17"/>
      <c r="U225" s="17"/>
    </row>
    <row r="226" spans="2:21" ht="20.100000000000001" customHeight="1" x14ac:dyDescent="0.3">
      <c r="B226" s="15"/>
      <c r="C226" s="15"/>
      <c r="D226" s="15"/>
      <c r="E226" s="15"/>
      <c r="F226" s="19"/>
      <c r="G226" s="16"/>
      <c r="H226" s="16"/>
      <c r="I226" s="32"/>
      <c r="J226" s="26"/>
      <c r="K226" s="26"/>
      <c r="L226" s="26"/>
      <c r="M226" s="17"/>
      <c r="N226" s="17"/>
      <c r="O226" s="17"/>
      <c r="P226" s="17"/>
      <c r="Q226" s="17"/>
      <c r="R226" s="17"/>
      <c r="S226" s="17"/>
      <c r="T226" s="17"/>
      <c r="U226" s="17"/>
    </row>
    <row r="227" spans="2:21" ht="20.100000000000001" customHeight="1" x14ac:dyDescent="0.3">
      <c r="B227" s="15"/>
      <c r="C227" s="15"/>
      <c r="D227" s="15"/>
      <c r="E227" s="15"/>
      <c r="F227" s="19"/>
      <c r="G227" s="16"/>
      <c r="H227" s="16"/>
      <c r="I227" s="32"/>
      <c r="J227" s="26"/>
      <c r="K227" s="26"/>
      <c r="L227" s="26"/>
      <c r="M227" s="17"/>
      <c r="N227" s="17"/>
      <c r="O227" s="17"/>
      <c r="P227" s="17"/>
      <c r="Q227" s="17"/>
      <c r="R227" s="17"/>
      <c r="S227" s="17"/>
      <c r="T227" s="17"/>
      <c r="U227" s="17"/>
    </row>
    <row r="228" spans="2:21" ht="20.100000000000001" customHeight="1" x14ac:dyDescent="0.3">
      <c r="B228" s="15"/>
      <c r="C228" s="15"/>
      <c r="D228" s="15"/>
      <c r="E228" s="15"/>
      <c r="F228" s="19"/>
      <c r="G228" s="16"/>
      <c r="H228" s="16"/>
      <c r="I228" s="32"/>
      <c r="J228" s="26"/>
      <c r="K228" s="26"/>
      <c r="L228" s="26"/>
      <c r="M228" s="17"/>
      <c r="N228" s="17"/>
      <c r="O228" s="17"/>
      <c r="P228" s="17"/>
      <c r="Q228" s="17"/>
      <c r="R228" s="17"/>
      <c r="S228" s="17"/>
      <c r="T228" s="17"/>
      <c r="U228" s="17"/>
    </row>
    <row r="229" spans="2:21" ht="20.100000000000001" customHeight="1" x14ac:dyDescent="0.3">
      <c r="B229" s="15"/>
      <c r="C229" s="15"/>
      <c r="D229" s="15"/>
      <c r="E229" s="15"/>
      <c r="F229" s="19"/>
      <c r="G229" s="16"/>
      <c r="H229" s="16"/>
      <c r="I229" s="32"/>
      <c r="J229" s="26"/>
      <c r="K229" s="26"/>
      <c r="L229" s="26"/>
      <c r="M229" s="17"/>
      <c r="N229" s="17"/>
      <c r="O229" s="17"/>
      <c r="P229" s="17"/>
      <c r="Q229" s="17"/>
      <c r="R229" s="17"/>
      <c r="S229" s="17"/>
      <c r="T229" s="17"/>
      <c r="U229" s="17"/>
    </row>
    <row r="230" spans="2:21" ht="20.100000000000001" customHeight="1" x14ac:dyDescent="0.3">
      <c r="B230" s="15"/>
      <c r="C230" s="15"/>
      <c r="D230" s="15"/>
      <c r="E230" s="15"/>
      <c r="F230" s="19"/>
      <c r="G230" s="16"/>
      <c r="H230" s="16"/>
      <c r="I230" s="32"/>
      <c r="J230" s="26"/>
      <c r="K230" s="26"/>
      <c r="L230" s="26"/>
      <c r="M230" s="17"/>
      <c r="N230" s="17"/>
      <c r="O230" s="17"/>
      <c r="P230" s="17"/>
      <c r="Q230" s="17"/>
      <c r="R230" s="17"/>
      <c r="S230" s="17"/>
      <c r="T230" s="17"/>
      <c r="U230" s="17"/>
    </row>
    <row r="231" spans="2:21" ht="20.100000000000001" customHeight="1" x14ac:dyDescent="0.3">
      <c r="B231" s="15"/>
      <c r="C231" s="15"/>
      <c r="D231" s="15"/>
      <c r="E231" s="15"/>
      <c r="F231" s="19"/>
      <c r="G231" s="16"/>
      <c r="H231" s="16"/>
      <c r="I231" s="32"/>
      <c r="J231" s="26"/>
      <c r="K231" s="26"/>
      <c r="L231" s="26"/>
      <c r="M231" s="17"/>
      <c r="N231" s="17"/>
      <c r="O231" s="17"/>
      <c r="P231" s="17"/>
      <c r="Q231" s="17"/>
      <c r="R231" s="17"/>
      <c r="S231" s="17"/>
      <c r="T231" s="17"/>
      <c r="U231" s="17"/>
    </row>
    <row r="232" spans="2:21" ht="20.100000000000001" customHeight="1" x14ac:dyDescent="0.3">
      <c r="B232" s="15"/>
      <c r="C232" s="15"/>
      <c r="D232" s="15"/>
      <c r="E232" s="15"/>
      <c r="F232" s="19"/>
      <c r="G232" s="16"/>
      <c r="H232" s="16"/>
      <c r="I232" s="32"/>
      <c r="J232" s="26"/>
      <c r="K232" s="26"/>
      <c r="L232" s="26"/>
      <c r="M232" s="17"/>
      <c r="N232" s="17"/>
      <c r="O232" s="17"/>
      <c r="P232" s="17"/>
      <c r="Q232" s="17"/>
      <c r="R232" s="17"/>
      <c r="S232" s="17"/>
      <c r="T232" s="17"/>
      <c r="U232" s="17"/>
    </row>
    <row r="233" spans="2:21" ht="20.100000000000001" customHeight="1" x14ac:dyDescent="0.3">
      <c r="B233" s="15"/>
      <c r="C233" s="15"/>
      <c r="D233" s="15"/>
      <c r="E233" s="15"/>
      <c r="F233" s="19"/>
      <c r="G233" s="16"/>
      <c r="H233" s="16"/>
      <c r="I233" s="32"/>
      <c r="J233" s="26"/>
      <c r="K233" s="26"/>
      <c r="L233" s="26"/>
      <c r="M233" s="17"/>
      <c r="N233" s="17"/>
      <c r="O233" s="17"/>
      <c r="P233" s="17"/>
      <c r="Q233" s="17"/>
      <c r="R233" s="17"/>
      <c r="S233" s="17"/>
      <c r="T233" s="17"/>
      <c r="U233" s="17"/>
    </row>
    <row r="234" spans="2:21" ht="20.100000000000001" customHeight="1" x14ac:dyDescent="0.3">
      <c r="B234" s="15"/>
      <c r="C234" s="15"/>
      <c r="D234" s="15"/>
      <c r="E234" s="15"/>
      <c r="F234" s="19"/>
      <c r="G234" s="19"/>
      <c r="H234" s="16"/>
      <c r="I234" s="19"/>
      <c r="J234" s="26"/>
      <c r="K234" s="21"/>
      <c r="L234" s="21"/>
      <c r="M234" s="17"/>
      <c r="N234" s="17"/>
      <c r="O234" s="17"/>
      <c r="P234" s="17"/>
      <c r="Q234" s="17"/>
      <c r="R234" s="17"/>
      <c r="S234" s="17"/>
      <c r="T234" s="17"/>
      <c r="U234" s="17"/>
    </row>
    <row r="235" spans="2:21" ht="20.100000000000001" customHeight="1" x14ac:dyDescent="0.3">
      <c r="B235" s="18"/>
      <c r="C235" s="18"/>
      <c r="D235" s="18"/>
      <c r="E235" s="18"/>
      <c r="F235" s="18"/>
      <c r="G235" s="18"/>
      <c r="H235" s="18"/>
      <c r="I235" s="18"/>
      <c r="J235" s="25"/>
      <c r="K235" s="25"/>
      <c r="L235" s="25"/>
      <c r="M235" s="22"/>
      <c r="N235" s="22"/>
      <c r="O235" s="22"/>
      <c r="P235" s="22"/>
      <c r="Q235" s="22"/>
      <c r="R235" s="22"/>
      <c r="S235" s="22"/>
      <c r="T235" s="22"/>
      <c r="U235" s="22"/>
    </row>
    <row r="236" spans="2:21" ht="20.100000000000001" customHeight="1" x14ac:dyDescent="0.3">
      <c r="B236" s="10"/>
      <c r="C236" s="11"/>
      <c r="D236" s="11"/>
      <c r="E236" s="11"/>
      <c r="F236" s="11"/>
      <c r="G236" s="11"/>
      <c r="H236" s="11"/>
      <c r="I236" s="11"/>
      <c r="J236" s="11"/>
      <c r="K236" s="11"/>
      <c r="L236" s="11"/>
      <c r="M236" s="11"/>
      <c r="N236" s="11"/>
      <c r="O236" s="11"/>
      <c r="P236" s="11"/>
      <c r="Q236" s="11"/>
      <c r="R236" s="11"/>
      <c r="S236" s="11"/>
      <c r="T236" s="11"/>
      <c r="U236" s="11"/>
    </row>
    <row r="237" spans="2:21" ht="20.100000000000001" customHeight="1" x14ac:dyDescent="0.3">
      <c r="B237" s="12"/>
      <c r="C237" s="13"/>
      <c r="D237" s="13"/>
      <c r="E237" s="13"/>
      <c r="F237" s="13"/>
      <c r="G237" s="50"/>
      <c r="H237" s="50"/>
      <c r="I237" s="13"/>
      <c r="J237" s="50"/>
      <c r="K237" s="23"/>
      <c r="L237" s="24"/>
      <c r="M237" s="50"/>
      <c r="N237" s="51"/>
      <c r="O237" s="51"/>
      <c r="P237" s="51"/>
      <c r="Q237" s="51"/>
      <c r="R237" s="51"/>
      <c r="S237" s="51"/>
      <c r="T237" s="51"/>
      <c r="U237" s="50"/>
    </row>
    <row r="238" spans="2:21" ht="20.100000000000001" customHeight="1" x14ac:dyDescent="0.3">
      <c r="B238" s="50"/>
      <c r="C238" s="50"/>
      <c r="D238" s="51"/>
      <c r="E238" s="50"/>
      <c r="F238" s="50"/>
      <c r="G238" s="50"/>
      <c r="H238" s="50"/>
      <c r="I238" s="50"/>
      <c r="J238" s="50"/>
      <c r="K238" s="50"/>
      <c r="L238" s="50"/>
      <c r="M238" s="50"/>
      <c r="N238" s="51"/>
      <c r="O238" s="51"/>
      <c r="P238" s="51"/>
      <c r="Q238" s="51"/>
      <c r="R238" s="51"/>
      <c r="S238" s="51"/>
      <c r="T238" s="51"/>
      <c r="U238" s="50"/>
    </row>
    <row r="239" spans="2:21" ht="20.100000000000001" customHeight="1" x14ac:dyDescent="0.3">
      <c r="B239" s="15"/>
      <c r="C239" s="15"/>
      <c r="D239" s="15"/>
      <c r="E239" s="15"/>
      <c r="F239" s="15"/>
      <c r="G239" s="16"/>
      <c r="H239" s="16"/>
      <c r="I239" s="32"/>
      <c r="J239" s="26"/>
      <c r="K239" s="26"/>
      <c r="L239" s="26"/>
      <c r="M239" s="17"/>
      <c r="N239" s="17"/>
      <c r="O239" s="17"/>
      <c r="P239" s="17"/>
      <c r="Q239" s="17"/>
      <c r="R239" s="17"/>
      <c r="S239" s="17"/>
      <c r="T239" s="17"/>
      <c r="U239" s="17"/>
    </row>
    <row r="240" spans="2:21" ht="20.100000000000001" customHeight="1" x14ac:dyDescent="0.3">
      <c r="B240" s="15"/>
      <c r="C240" s="15"/>
      <c r="D240" s="15"/>
      <c r="E240" s="15"/>
      <c r="F240" s="15"/>
      <c r="G240" s="16"/>
      <c r="H240" s="16"/>
      <c r="I240" s="32"/>
      <c r="J240" s="26"/>
      <c r="K240" s="26"/>
      <c r="L240" s="26"/>
      <c r="M240" s="17"/>
      <c r="N240" s="17"/>
      <c r="O240" s="17"/>
      <c r="P240" s="17"/>
      <c r="Q240" s="17"/>
      <c r="R240" s="17"/>
      <c r="S240" s="17"/>
      <c r="T240" s="17"/>
      <c r="U240" s="17"/>
    </row>
    <row r="241" spans="2:21" ht="20.100000000000001" customHeight="1" x14ac:dyDescent="0.3">
      <c r="B241" s="15"/>
      <c r="C241" s="15"/>
      <c r="D241" s="15"/>
      <c r="E241" s="15"/>
      <c r="F241" s="15"/>
      <c r="G241" s="16"/>
      <c r="H241" s="16"/>
      <c r="I241" s="32"/>
      <c r="J241" s="26"/>
      <c r="K241" s="26"/>
      <c r="L241" s="26"/>
      <c r="M241" s="17"/>
      <c r="N241" s="17"/>
      <c r="O241" s="17"/>
      <c r="P241" s="17"/>
      <c r="Q241" s="17"/>
      <c r="R241" s="17"/>
      <c r="S241" s="17"/>
      <c r="T241" s="17"/>
      <c r="U241" s="17"/>
    </row>
    <row r="242" spans="2:21" ht="20.100000000000001" customHeight="1" x14ac:dyDescent="0.3">
      <c r="B242" s="15"/>
      <c r="C242" s="15"/>
      <c r="D242" s="15"/>
      <c r="E242" s="15"/>
      <c r="F242" s="19"/>
      <c r="G242" s="19"/>
      <c r="H242" s="16"/>
      <c r="I242" s="19"/>
      <c r="J242" s="21"/>
      <c r="K242" s="21"/>
      <c r="L242" s="21"/>
      <c r="M242" s="17"/>
      <c r="N242" s="17"/>
      <c r="O242" s="17"/>
      <c r="P242" s="17"/>
      <c r="Q242" s="17"/>
      <c r="R242" s="17"/>
      <c r="S242" s="17"/>
      <c r="T242" s="17"/>
      <c r="U242" s="17"/>
    </row>
    <row r="243" spans="2:21" ht="20.100000000000001" customHeight="1" x14ac:dyDescent="0.3">
      <c r="B243" s="15"/>
      <c r="C243" s="15"/>
      <c r="D243" s="15"/>
      <c r="E243" s="15"/>
      <c r="F243" s="19"/>
      <c r="G243" s="19"/>
      <c r="H243" s="16"/>
      <c r="I243" s="19"/>
      <c r="J243" s="21"/>
      <c r="K243" s="21"/>
      <c r="L243" s="21"/>
      <c r="M243" s="17"/>
      <c r="N243" s="17"/>
      <c r="O243" s="17"/>
      <c r="P243" s="17"/>
      <c r="Q243" s="17"/>
      <c r="R243" s="17"/>
      <c r="S243" s="17"/>
      <c r="T243" s="17"/>
      <c r="U243" s="17"/>
    </row>
    <row r="244" spans="2:21" ht="20.100000000000001" customHeight="1" x14ac:dyDescent="0.3">
      <c r="B244" s="18"/>
      <c r="C244" s="18"/>
      <c r="D244" s="18"/>
      <c r="E244" s="18"/>
      <c r="F244" s="18"/>
      <c r="G244" s="18"/>
      <c r="H244" s="18"/>
      <c r="I244" s="18"/>
      <c r="J244" s="25"/>
      <c r="K244" s="25"/>
      <c r="L244" s="25"/>
      <c r="M244" s="22"/>
      <c r="N244" s="22"/>
      <c r="O244" s="22"/>
      <c r="P244" s="22"/>
      <c r="Q244" s="22"/>
      <c r="R244" s="22"/>
      <c r="S244" s="22"/>
      <c r="T244" s="22"/>
      <c r="U244" s="22"/>
    </row>
  </sheetData>
  <dataConsolidate/>
  <mergeCells count="12">
    <mergeCell ref="I4:I5"/>
    <mergeCell ref="T4:U4"/>
    <mergeCell ref="R4:S4"/>
    <mergeCell ref="N4:O4"/>
    <mergeCell ref="L4:M4"/>
    <mergeCell ref="J4:K4"/>
    <mergeCell ref="P4:Q4"/>
    <mergeCell ref="B4:B5"/>
    <mergeCell ref="C4:C5"/>
    <mergeCell ref="D4:D5"/>
    <mergeCell ref="E4:E5"/>
    <mergeCell ref="F4:F5"/>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58" min="1" max="20" man="1"/>
    <brk id="111" min="1" max="20" man="1"/>
    <brk id="163" min="1"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4B06-4AFE-40C9-8766-601691A902D8}">
  <sheetPr>
    <tabColor theme="9" tint="0.79998168889431442"/>
    <pageSetUpPr fitToPage="1"/>
  </sheetPr>
  <dimension ref="A1:O226"/>
  <sheetViews>
    <sheetView showGridLines="0" topLeftCell="A9" zoomScale="80" zoomScaleNormal="80" workbookViewId="0">
      <selection activeCell="J27" sqref="J27"/>
    </sheetView>
  </sheetViews>
  <sheetFormatPr defaultColWidth="0" defaultRowHeight="14.1"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8"/>
      <c r="B1" s="8"/>
      <c r="C1" s="8"/>
      <c r="D1" s="8"/>
      <c r="E1" s="8"/>
      <c r="F1" s="8"/>
      <c r="G1" s="8"/>
      <c r="H1" s="8"/>
      <c r="I1" s="8"/>
      <c r="J1" s="9"/>
      <c r="K1" s="9"/>
      <c r="L1" s="9"/>
    </row>
    <row r="2" spans="1:15" ht="19.05" customHeight="1" x14ac:dyDescent="0.3">
      <c r="A2" s="8"/>
      <c r="B2" s="8"/>
      <c r="C2" s="8"/>
      <c r="D2" s="8"/>
      <c r="E2" s="8"/>
      <c r="F2" s="8"/>
      <c r="G2" s="8"/>
      <c r="H2" s="8"/>
      <c r="I2" s="8"/>
      <c r="J2" s="9"/>
      <c r="K2" s="9"/>
      <c r="L2" s="9"/>
    </row>
    <row r="3" spans="1:15" ht="28.05" customHeight="1" x14ac:dyDescent="0.3">
      <c r="A3" s="8"/>
      <c r="B3" s="8"/>
      <c r="C3" s="8"/>
      <c r="D3" s="8"/>
      <c r="E3" s="8"/>
      <c r="F3" s="8"/>
      <c r="G3" s="8"/>
      <c r="H3" s="8"/>
      <c r="I3" s="8"/>
      <c r="J3" s="9"/>
      <c r="K3" s="9"/>
      <c r="L3" s="9"/>
    </row>
    <row r="4" spans="1:15" ht="24.75" customHeight="1" x14ac:dyDescent="0.3">
      <c r="A4" s="8"/>
      <c r="B4" s="8"/>
      <c r="C4" s="8"/>
      <c r="D4" s="8"/>
      <c r="E4" s="8"/>
      <c r="F4" s="8"/>
      <c r="G4" s="8"/>
      <c r="H4" s="8"/>
      <c r="I4" s="8"/>
      <c r="J4" s="9"/>
      <c r="K4" s="9"/>
      <c r="L4" s="9"/>
    </row>
    <row r="5" spans="1:15" ht="20.100000000000001" customHeight="1" x14ac:dyDescent="0.3">
      <c r="A5" s="8"/>
      <c r="B5" s="8"/>
      <c r="C5" s="8"/>
      <c r="D5" s="8"/>
      <c r="E5" s="8"/>
      <c r="F5" s="8"/>
      <c r="G5" s="8"/>
      <c r="H5" s="8"/>
      <c r="I5" s="8"/>
      <c r="J5" s="9"/>
      <c r="K5" s="9"/>
      <c r="L5" s="9"/>
    </row>
    <row r="6" spans="1:15" ht="20.100000000000001" customHeight="1" x14ac:dyDescent="0.3">
      <c r="A6" s="8"/>
      <c r="B6" s="8"/>
      <c r="C6" s="8"/>
      <c r="D6" s="8"/>
      <c r="E6" s="8"/>
      <c r="F6" s="8"/>
      <c r="G6" s="8"/>
      <c r="H6" s="8"/>
      <c r="I6" s="8"/>
      <c r="J6" s="9"/>
      <c r="K6" s="9"/>
      <c r="L6" s="9"/>
      <c r="O6" s="156" t="s">
        <v>404</v>
      </c>
    </row>
    <row r="7" spans="1:15" ht="20.100000000000001" customHeight="1" x14ac:dyDescent="0.3">
      <c r="A7" s="8"/>
      <c r="B7" s="8"/>
      <c r="C7" s="8"/>
      <c r="D7" s="8"/>
      <c r="E7" s="8"/>
      <c r="F7" s="8"/>
      <c r="G7" s="8"/>
      <c r="H7" s="8"/>
      <c r="I7" s="8"/>
      <c r="J7" s="9"/>
      <c r="K7" s="9"/>
      <c r="L7" s="9"/>
      <c r="O7" s="156" t="s">
        <v>405</v>
      </c>
    </row>
    <row r="8" spans="1:15" ht="20.100000000000001" customHeight="1" x14ac:dyDescent="0.3">
      <c r="A8" s="8"/>
      <c r="B8" s="8"/>
      <c r="C8" s="8"/>
      <c r="D8" s="8"/>
      <c r="E8" s="8"/>
      <c r="F8" s="8"/>
      <c r="G8" s="8"/>
      <c r="H8" s="8"/>
      <c r="I8" s="8"/>
      <c r="J8" s="9"/>
      <c r="K8" s="9"/>
      <c r="L8" s="9"/>
      <c r="O8" s="156" t="s">
        <v>406</v>
      </c>
    </row>
    <row r="9" spans="1:15" ht="20.100000000000001" customHeight="1" x14ac:dyDescent="0.3">
      <c r="A9" s="8"/>
      <c r="B9" s="8"/>
      <c r="C9" s="8"/>
      <c r="D9" s="8"/>
      <c r="E9" s="8"/>
      <c r="F9" s="8"/>
      <c r="G9" s="8"/>
      <c r="H9" s="8"/>
      <c r="I9" s="8"/>
      <c r="J9" s="9"/>
      <c r="K9" s="9"/>
      <c r="L9" s="9"/>
      <c r="O9" s="156" t="s">
        <v>407</v>
      </c>
    </row>
    <row r="10" spans="1:15" ht="20.100000000000001" customHeight="1" x14ac:dyDescent="0.3">
      <c r="A10" s="8"/>
      <c r="B10" s="8"/>
      <c r="C10" s="8"/>
      <c r="D10" s="8"/>
      <c r="E10" s="8"/>
      <c r="F10" s="8"/>
      <c r="G10" s="8"/>
      <c r="H10" s="8"/>
      <c r="I10" s="8"/>
      <c r="J10" s="9"/>
      <c r="K10" s="9"/>
      <c r="L10" s="9"/>
      <c r="O10" s="156" t="s">
        <v>408</v>
      </c>
    </row>
    <row r="11" spans="1:15" ht="20.100000000000001" customHeight="1" x14ac:dyDescent="0.3">
      <c r="A11" s="8"/>
      <c r="B11" s="8"/>
      <c r="C11" s="8"/>
      <c r="D11" s="8"/>
      <c r="E11" s="8"/>
      <c r="F11" s="8"/>
      <c r="G11" s="8"/>
      <c r="H11" s="8"/>
      <c r="I11" s="8"/>
      <c r="J11" s="9"/>
      <c r="K11" s="9"/>
      <c r="L11" s="9"/>
      <c r="O11" s="156" t="s">
        <v>409</v>
      </c>
    </row>
    <row r="12" spans="1:15" ht="20.100000000000001" customHeight="1" x14ac:dyDescent="0.3">
      <c r="A12" s="8"/>
      <c r="B12" s="8"/>
      <c r="C12" s="8"/>
      <c r="D12" s="8"/>
      <c r="E12" s="8"/>
      <c r="F12" s="8"/>
      <c r="G12" s="8"/>
      <c r="H12" s="8"/>
      <c r="I12" s="8"/>
      <c r="J12" s="9"/>
      <c r="K12" s="9"/>
      <c r="L12" s="9"/>
      <c r="O12" s="18" t="s">
        <v>84</v>
      </c>
    </row>
    <row r="13" spans="1:15" ht="20.100000000000001" customHeight="1" x14ac:dyDescent="0.3">
      <c r="A13" s="8"/>
      <c r="B13" s="8"/>
      <c r="C13" s="8"/>
      <c r="D13" s="8"/>
      <c r="E13" s="8"/>
      <c r="F13" s="8"/>
      <c r="G13" s="8"/>
      <c r="H13" s="8"/>
      <c r="I13" s="8"/>
      <c r="J13" s="9"/>
      <c r="K13" s="9"/>
      <c r="L13" s="9"/>
      <c r="O13" s="158">
        <v>1</v>
      </c>
    </row>
    <row r="14" spans="1:15" ht="20.100000000000001" customHeight="1" x14ac:dyDescent="0.3">
      <c r="A14" s="8"/>
      <c r="B14" s="8"/>
      <c r="C14" s="8"/>
      <c r="D14" s="8"/>
      <c r="E14" s="8"/>
      <c r="F14" s="8"/>
      <c r="G14" s="8"/>
      <c r="H14" s="8"/>
      <c r="I14" s="8"/>
      <c r="J14" s="9"/>
      <c r="K14" s="9"/>
      <c r="L14" s="9"/>
      <c r="O14" s="147" t="s">
        <v>410</v>
      </c>
    </row>
    <row r="15" spans="1:15" ht="20.100000000000001" customHeight="1" x14ac:dyDescent="0.3">
      <c r="A15" s="8"/>
      <c r="B15" s="8"/>
      <c r="C15" s="8"/>
      <c r="D15" s="8"/>
      <c r="E15" s="8"/>
      <c r="F15" s="8"/>
      <c r="G15" s="8"/>
      <c r="H15" s="8"/>
      <c r="I15" s="8"/>
      <c r="J15" s="9"/>
      <c r="K15" s="9"/>
      <c r="L15" s="9"/>
      <c r="O15" s="147" t="s">
        <v>411</v>
      </c>
    </row>
    <row r="16" spans="1:15" ht="20.100000000000001" customHeight="1" x14ac:dyDescent="0.3">
      <c r="A16" s="8"/>
      <c r="B16" s="8"/>
      <c r="C16" s="8"/>
      <c r="D16" s="8"/>
      <c r="E16" s="8"/>
      <c r="F16" s="8"/>
      <c r="G16" s="8"/>
      <c r="H16" s="8"/>
      <c r="I16" s="8"/>
      <c r="J16" s="9"/>
      <c r="K16" s="9"/>
      <c r="L16" s="9"/>
      <c r="O16" s="156" t="s">
        <v>412</v>
      </c>
    </row>
    <row r="17" spans="1:15" ht="20.100000000000001" customHeight="1" x14ac:dyDescent="0.3">
      <c r="A17" s="8"/>
      <c r="B17" s="8"/>
      <c r="C17" s="8"/>
      <c r="D17" s="8"/>
      <c r="E17" s="8"/>
      <c r="F17" s="8"/>
      <c r="G17" s="8"/>
      <c r="H17" s="8"/>
      <c r="I17" s="8"/>
      <c r="J17" s="9"/>
      <c r="K17" s="9"/>
      <c r="L17" s="9"/>
      <c r="O17" s="156" t="s">
        <v>413</v>
      </c>
    </row>
    <row r="18" spans="1:15" ht="20.100000000000001" customHeight="1" x14ac:dyDescent="0.3">
      <c r="A18" s="8"/>
      <c r="B18" s="8"/>
      <c r="C18" s="8"/>
      <c r="D18" s="8"/>
      <c r="E18" s="8"/>
      <c r="F18" s="8"/>
      <c r="G18" s="8"/>
      <c r="H18" s="8"/>
      <c r="I18" s="8"/>
      <c r="J18" s="9"/>
      <c r="K18" s="9"/>
      <c r="L18" s="9"/>
      <c r="O18" s="156" t="s">
        <v>414</v>
      </c>
    </row>
    <row r="19" spans="1:15" ht="20.100000000000001" customHeight="1" x14ac:dyDescent="0.3">
      <c r="A19" s="8"/>
      <c r="B19" s="8"/>
      <c r="C19" s="8"/>
      <c r="D19" s="8"/>
      <c r="E19" s="8"/>
      <c r="F19" s="8"/>
      <c r="G19" s="8"/>
      <c r="H19" s="8"/>
      <c r="I19" s="8"/>
      <c r="J19" s="9"/>
      <c r="K19" s="9"/>
      <c r="L19" s="9"/>
      <c r="O19" s="156" t="s">
        <v>415</v>
      </c>
    </row>
    <row r="20" spans="1:15" ht="20.100000000000001" customHeight="1" x14ac:dyDescent="0.3">
      <c r="A20" s="8"/>
      <c r="B20" s="8"/>
      <c r="C20" s="8"/>
      <c r="D20" s="8"/>
      <c r="E20" s="8"/>
      <c r="F20" s="8"/>
      <c r="G20" s="8"/>
      <c r="H20" s="8"/>
      <c r="I20" s="8"/>
      <c r="J20" s="9"/>
      <c r="K20" s="9"/>
      <c r="L20" s="9"/>
      <c r="O20" s="156" t="s">
        <v>416</v>
      </c>
    </row>
    <row r="21" spans="1:15" ht="20.100000000000001" customHeight="1" x14ac:dyDescent="0.3">
      <c r="A21" s="8"/>
      <c r="B21" s="8"/>
      <c r="C21" s="8"/>
      <c r="D21" s="8"/>
      <c r="E21" s="8"/>
      <c r="F21" s="8"/>
      <c r="G21" s="8"/>
      <c r="H21" s="8"/>
      <c r="I21" s="8"/>
      <c r="J21" s="9"/>
      <c r="K21" s="9"/>
      <c r="L21" s="9"/>
      <c r="O21" s="156" t="s">
        <v>417</v>
      </c>
    </row>
    <row r="22" spans="1:15" ht="20.100000000000001" customHeight="1" x14ac:dyDescent="0.3">
      <c r="A22" s="8"/>
      <c r="B22" s="8"/>
      <c r="C22" s="8"/>
      <c r="D22" s="8"/>
      <c r="E22" s="8"/>
      <c r="F22" s="8"/>
      <c r="G22" s="8"/>
      <c r="H22" s="8"/>
      <c r="I22" s="8"/>
      <c r="J22" s="9"/>
      <c r="K22" s="9"/>
      <c r="L22" s="9"/>
      <c r="O22" s="156" t="s">
        <v>418</v>
      </c>
    </row>
    <row r="23" spans="1:15" ht="20.100000000000001" customHeight="1" x14ac:dyDescent="0.3">
      <c r="A23" s="8"/>
      <c r="B23" s="8"/>
      <c r="C23" s="8"/>
      <c r="D23" s="8"/>
      <c r="E23" s="8"/>
      <c r="F23" s="8"/>
      <c r="G23" s="8"/>
      <c r="H23" s="8"/>
      <c r="I23" s="8"/>
      <c r="J23" s="9"/>
      <c r="K23" s="9"/>
      <c r="L23" s="9"/>
      <c r="O23" s="156" t="s">
        <v>419</v>
      </c>
    </row>
    <row r="24" spans="1:15" ht="14.1" customHeight="1" x14ac:dyDescent="0.3">
      <c r="A24" s="9"/>
      <c r="B24" s="9"/>
      <c r="C24" s="9"/>
      <c r="D24" s="9"/>
      <c r="E24" s="9"/>
      <c r="F24" s="9"/>
      <c r="G24" s="9"/>
      <c r="H24" s="9"/>
      <c r="I24" s="9"/>
      <c r="J24" s="9"/>
      <c r="K24" s="9"/>
      <c r="L24" s="9"/>
      <c r="O24" s="19" t="s">
        <v>84</v>
      </c>
    </row>
    <row r="25" spans="1:15" ht="14.1" customHeight="1" x14ac:dyDescent="0.3">
      <c r="A25" s="9"/>
      <c r="B25" s="9"/>
      <c r="C25" s="9"/>
      <c r="D25" s="9"/>
      <c r="E25" s="9"/>
      <c r="F25" s="9"/>
      <c r="G25" s="9"/>
      <c r="H25" s="9"/>
      <c r="I25" s="9"/>
      <c r="J25" s="9"/>
      <c r="K25" s="9"/>
      <c r="L25" s="9"/>
      <c r="O25" s="19" t="s">
        <v>84</v>
      </c>
    </row>
    <row r="26" spans="1:15" ht="14.1" customHeight="1" x14ac:dyDescent="0.3">
      <c r="A26" s="9"/>
      <c r="B26" s="9"/>
      <c r="C26" s="9"/>
      <c r="D26" s="9"/>
      <c r="E26" s="9"/>
      <c r="F26" s="9"/>
      <c r="G26" s="9"/>
      <c r="H26" s="9"/>
      <c r="I26" s="9"/>
      <c r="J26" s="9"/>
      <c r="K26" s="9"/>
      <c r="L26" s="9"/>
      <c r="O26" s="19" t="s">
        <v>84</v>
      </c>
    </row>
    <row r="27" spans="1:15" ht="14.1" customHeight="1" x14ac:dyDescent="0.3">
      <c r="A27" s="9"/>
      <c r="B27" s="9"/>
      <c r="C27" s="9"/>
      <c r="D27" s="9"/>
      <c r="E27" s="9"/>
      <c r="F27" s="9"/>
      <c r="G27" s="9"/>
      <c r="H27" s="9"/>
      <c r="I27" s="9"/>
      <c r="J27" s="9"/>
      <c r="K27" s="9"/>
      <c r="L27" s="9"/>
      <c r="O27" s="19" t="s">
        <v>84</v>
      </c>
    </row>
    <row r="28" spans="1:15" ht="14.1" customHeight="1" x14ac:dyDescent="0.3">
      <c r="A28" s="9"/>
      <c r="B28" s="9"/>
      <c r="C28" s="9"/>
      <c r="D28" s="9"/>
      <c r="E28" s="9"/>
      <c r="F28" s="9"/>
      <c r="G28" s="9"/>
      <c r="H28" s="9"/>
      <c r="I28" s="9"/>
      <c r="J28" s="9"/>
      <c r="K28" s="9"/>
      <c r="L28" s="9"/>
      <c r="O28" s="18" t="s">
        <v>84</v>
      </c>
    </row>
    <row r="29" spans="1:15" ht="14.1" customHeight="1" x14ac:dyDescent="0.3">
      <c r="A29" s="9"/>
      <c r="B29" s="9"/>
      <c r="C29" s="9"/>
      <c r="D29" s="9"/>
      <c r="E29" s="9"/>
      <c r="F29" s="9"/>
      <c r="G29" s="9"/>
      <c r="H29" s="9"/>
      <c r="I29" s="9"/>
      <c r="J29" s="9"/>
      <c r="K29" s="9"/>
      <c r="L29" s="9"/>
      <c r="O29" s="158">
        <v>1</v>
      </c>
    </row>
    <row r="30" spans="1:15" ht="14.1" customHeight="1" x14ac:dyDescent="0.3">
      <c r="A30" s="9"/>
      <c r="B30" s="9"/>
      <c r="C30" s="9"/>
      <c r="D30" s="9"/>
      <c r="E30" s="9"/>
      <c r="F30" s="9"/>
      <c r="G30" s="9"/>
      <c r="H30" s="9"/>
      <c r="I30" s="9"/>
      <c r="J30" s="9"/>
      <c r="K30" s="9"/>
      <c r="L30" s="9"/>
      <c r="O30" s="147" t="s">
        <v>410</v>
      </c>
    </row>
    <row r="31" spans="1:15" ht="14.1" customHeight="1" x14ac:dyDescent="0.3">
      <c r="A31" s="159"/>
      <c r="O31" s="156" t="s">
        <v>420</v>
      </c>
    </row>
    <row r="32" spans="1:15" ht="14.1" customHeight="1" x14ac:dyDescent="0.3">
      <c r="O32" s="156" t="s">
        <v>421</v>
      </c>
    </row>
    <row r="33" spans="15:15" ht="14.1" customHeight="1" x14ac:dyDescent="0.3">
      <c r="O33" s="156" t="s">
        <v>422</v>
      </c>
    </row>
    <row r="34" spans="15:15" ht="14.1" customHeight="1" x14ac:dyDescent="0.3">
      <c r="O34" s="156" t="s">
        <v>423</v>
      </c>
    </row>
    <row r="35" spans="15:15" ht="14.1" customHeight="1" x14ac:dyDescent="0.3">
      <c r="O35" s="156" t="s">
        <v>424</v>
      </c>
    </row>
    <row r="36" spans="15:15" ht="14.1" customHeight="1" x14ac:dyDescent="0.3">
      <c r="O36" s="156" t="s">
        <v>425</v>
      </c>
    </row>
    <row r="37" spans="15:15" ht="14.1" customHeight="1" x14ac:dyDescent="0.3">
      <c r="O37" s="156" t="s">
        <v>426</v>
      </c>
    </row>
    <row r="38" spans="15:15" ht="14.1" customHeight="1" x14ac:dyDescent="0.3">
      <c r="O38" s="19" t="s">
        <v>84</v>
      </c>
    </row>
    <row r="39" spans="15:15" ht="14.1" customHeight="1" x14ac:dyDescent="0.3">
      <c r="O39" s="19" t="s">
        <v>84</v>
      </c>
    </row>
    <row r="40" spans="15:15" ht="14.1" customHeight="1" x14ac:dyDescent="0.3">
      <c r="O40" s="18" t="s">
        <v>84</v>
      </c>
    </row>
    <row r="41" spans="15:15" ht="14.1" customHeight="1" x14ac:dyDescent="0.3">
      <c r="O41" s="158">
        <v>1</v>
      </c>
    </row>
    <row r="42" spans="15:15" ht="14.1" customHeight="1" x14ac:dyDescent="0.3">
      <c r="O42" s="147" t="s">
        <v>410</v>
      </c>
    </row>
    <row r="43" spans="15:15" ht="14.1" customHeight="1" x14ac:dyDescent="0.3">
      <c r="O43" s="147" t="s">
        <v>411</v>
      </c>
    </row>
    <row r="44" spans="15:15" ht="14.1" customHeight="1" x14ac:dyDescent="0.3">
      <c r="O44" s="156" t="s">
        <v>427</v>
      </c>
    </row>
    <row r="45" spans="15:15" ht="14.1" customHeight="1" x14ac:dyDescent="0.3">
      <c r="O45" s="156" t="s">
        <v>428</v>
      </c>
    </row>
    <row r="46" spans="15:15" ht="14.1" customHeight="1" x14ac:dyDescent="0.3">
      <c r="O46" s="156" t="s">
        <v>429</v>
      </c>
    </row>
    <row r="47" spans="15:15" ht="14.1" customHeight="1" x14ac:dyDescent="0.3">
      <c r="O47" s="156" t="s">
        <v>430</v>
      </c>
    </row>
    <row r="48" spans="15:15" ht="14.1" customHeight="1" x14ac:dyDescent="0.3">
      <c r="O48" s="19" t="s">
        <v>84</v>
      </c>
    </row>
    <row r="49" spans="15:15" ht="14.1" customHeight="1" x14ac:dyDescent="0.3">
      <c r="O49" s="18" t="s">
        <v>84</v>
      </c>
    </row>
    <row r="50" spans="15:15" ht="14.1" customHeight="1" x14ac:dyDescent="0.3">
      <c r="O50" s="158">
        <v>1</v>
      </c>
    </row>
    <row r="51" spans="15:15" ht="14.1" customHeight="1" x14ac:dyDescent="0.3">
      <c r="O51" s="147" t="s">
        <v>410</v>
      </c>
    </row>
    <row r="52" spans="15:15" ht="14.1" customHeight="1" x14ac:dyDescent="0.3">
      <c r="O52" s="147" t="s">
        <v>411</v>
      </c>
    </row>
    <row r="53" spans="15:15" ht="14.1" customHeight="1" x14ac:dyDescent="0.3">
      <c r="O53" s="156" t="s">
        <v>431</v>
      </c>
    </row>
    <row r="54" spans="15:15" ht="14.1" customHeight="1" x14ac:dyDescent="0.3">
      <c r="O54" s="156" t="s">
        <v>432</v>
      </c>
    </row>
    <row r="55" spans="15:15" ht="14.1" customHeight="1" x14ac:dyDescent="0.3">
      <c r="O55" s="156" t="s">
        <v>433</v>
      </c>
    </row>
    <row r="56" spans="15:15" ht="14.1" customHeight="1" x14ac:dyDescent="0.3">
      <c r="O56" s="156" t="s">
        <v>433</v>
      </c>
    </row>
    <row r="57" spans="15:15" ht="14.1" customHeight="1" x14ac:dyDescent="0.3">
      <c r="O57" s="156" t="s">
        <v>434</v>
      </c>
    </row>
    <row r="58" spans="15:15" ht="14.1" customHeight="1" x14ac:dyDescent="0.3">
      <c r="O58" s="156" t="s">
        <v>435</v>
      </c>
    </row>
    <row r="59" spans="15:15" ht="14.1" customHeight="1" x14ac:dyDescent="0.3">
      <c r="O59" s="156" t="s">
        <v>436</v>
      </c>
    </row>
    <row r="60" spans="15:15" ht="14.1" customHeight="1" x14ac:dyDescent="0.3">
      <c r="O60" s="156" t="s">
        <v>437</v>
      </c>
    </row>
    <row r="61" spans="15:15" ht="14.1" customHeight="1" x14ac:dyDescent="0.3">
      <c r="O61" s="156" t="s">
        <v>438</v>
      </c>
    </row>
    <row r="62" spans="15:15" ht="14.1" customHeight="1" x14ac:dyDescent="0.3">
      <c r="O62" s="156" t="s">
        <v>438</v>
      </c>
    </row>
    <row r="63" spans="15:15" ht="14.1" customHeight="1" x14ac:dyDescent="0.3">
      <c r="O63" s="156" t="s">
        <v>439</v>
      </c>
    </row>
    <row r="64" spans="15:15" ht="14.1" customHeight="1" x14ac:dyDescent="0.3">
      <c r="O64" s="156" t="s">
        <v>440</v>
      </c>
    </row>
    <row r="65" spans="15:15" ht="14.1" customHeight="1" x14ac:dyDescent="0.3">
      <c r="O65" s="19" t="s">
        <v>84</v>
      </c>
    </row>
    <row r="66" spans="15:15" ht="14.1" customHeight="1" x14ac:dyDescent="0.3">
      <c r="O66" s="19" t="s">
        <v>84</v>
      </c>
    </row>
    <row r="67" spans="15:15" ht="14.1" customHeight="1" x14ac:dyDescent="0.3">
      <c r="O67" s="19" t="s">
        <v>84</v>
      </c>
    </row>
    <row r="68" spans="15:15" ht="14.1" customHeight="1" x14ac:dyDescent="0.3">
      <c r="O68" s="19" t="s">
        <v>84</v>
      </c>
    </row>
    <row r="69" spans="15:15" ht="14.1" customHeight="1" x14ac:dyDescent="0.3">
      <c r="O69" s="19" t="s">
        <v>84</v>
      </c>
    </row>
    <row r="70" spans="15:15" ht="14.1" customHeight="1" x14ac:dyDescent="0.3">
      <c r="O70" s="19" t="s">
        <v>84</v>
      </c>
    </row>
    <row r="71" spans="15:15" ht="14.1" customHeight="1" x14ac:dyDescent="0.3">
      <c r="O71" s="19" t="s">
        <v>84</v>
      </c>
    </row>
    <row r="72" spans="15:15" ht="14.1" customHeight="1" x14ac:dyDescent="0.3">
      <c r="O72" s="19" t="s">
        <v>84</v>
      </c>
    </row>
    <row r="73" spans="15:15" ht="14.1" customHeight="1" x14ac:dyDescent="0.3">
      <c r="O73" s="19" t="s">
        <v>84</v>
      </c>
    </row>
    <row r="74" spans="15:15" ht="14.1" customHeight="1" x14ac:dyDescent="0.3">
      <c r="O74" s="18" t="s">
        <v>84</v>
      </c>
    </row>
    <row r="75" spans="15:15" ht="14.1" customHeight="1" x14ac:dyDescent="0.3">
      <c r="O75" s="158">
        <v>1</v>
      </c>
    </row>
    <row r="76" spans="15:15" ht="14.1" customHeight="1" x14ac:dyDescent="0.3">
      <c r="O76" s="147" t="s">
        <v>410</v>
      </c>
    </row>
    <row r="77" spans="15:15" ht="14.1" customHeight="1" x14ac:dyDescent="0.3">
      <c r="O77" s="147" t="s">
        <v>411</v>
      </c>
    </row>
    <row r="78" spans="15:15" ht="14.1" customHeight="1" x14ac:dyDescent="0.3">
      <c r="O78" s="19" t="s">
        <v>84</v>
      </c>
    </row>
    <row r="79" spans="15:15" ht="14.1" customHeight="1" x14ac:dyDescent="0.3">
      <c r="O79" s="18" t="s">
        <v>84</v>
      </c>
    </row>
    <row r="80" spans="15:15" ht="14.1" customHeight="1" x14ac:dyDescent="0.3">
      <c r="O80" s="158">
        <v>1</v>
      </c>
    </row>
    <row r="81" spans="15:15" ht="14.1" customHeight="1" x14ac:dyDescent="0.3">
      <c r="O81" s="147" t="s">
        <v>410</v>
      </c>
    </row>
    <row r="82" spans="15:15" ht="14.1" customHeight="1" x14ac:dyDescent="0.3">
      <c r="O82" s="147" t="s">
        <v>411</v>
      </c>
    </row>
    <row r="83" spans="15:15" ht="14.1" customHeight="1" x14ac:dyDescent="0.3">
      <c r="O83" s="156" t="s">
        <v>441</v>
      </c>
    </row>
    <row r="84" spans="15:15" ht="14.1" customHeight="1" x14ac:dyDescent="0.3">
      <c r="O84" s="156" t="s">
        <v>441</v>
      </c>
    </row>
    <row r="85" spans="15:15" ht="14.1" customHeight="1" x14ac:dyDescent="0.3">
      <c r="O85" s="156" t="s">
        <v>442</v>
      </c>
    </row>
    <row r="86" spans="15:15" ht="14.1" customHeight="1" x14ac:dyDescent="0.3">
      <c r="O86" s="156" t="s">
        <v>443</v>
      </c>
    </row>
    <row r="87" spans="15:15" ht="14.1" customHeight="1" x14ac:dyDescent="0.3">
      <c r="O87" s="156" t="s">
        <v>444</v>
      </c>
    </row>
    <row r="88" spans="15:15" ht="14.1" customHeight="1" x14ac:dyDescent="0.3">
      <c r="O88" s="156" t="s">
        <v>445</v>
      </c>
    </row>
    <row r="89" spans="15:15" ht="14.1" customHeight="1" x14ac:dyDescent="0.3">
      <c r="O89" s="156" t="s">
        <v>446</v>
      </c>
    </row>
    <row r="90" spans="15:15" ht="14.1" customHeight="1" x14ac:dyDescent="0.3">
      <c r="O90" s="156" t="s">
        <v>447</v>
      </c>
    </row>
    <row r="91" spans="15:15" ht="14.1" customHeight="1" x14ac:dyDescent="0.3">
      <c r="O91" s="156" t="s">
        <v>448</v>
      </c>
    </row>
    <row r="92" spans="15:15" ht="14.1" customHeight="1" x14ac:dyDescent="0.3">
      <c r="O92" s="18" t="s">
        <v>84</v>
      </c>
    </row>
    <row r="93" spans="15:15" ht="14.1" customHeight="1" x14ac:dyDescent="0.3">
      <c r="O93" s="158">
        <v>1</v>
      </c>
    </row>
    <row r="94" spans="15:15" ht="14.1" customHeight="1" x14ac:dyDescent="0.3">
      <c r="O94" s="147" t="s">
        <v>410</v>
      </c>
    </row>
    <row r="95" spans="15:15" ht="14.1" customHeight="1" x14ac:dyDescent="0.3">
      <c r="O95" s="147" t="s">
        <v>411</v>
      </c>
    </row>
    <row r="96" spans="15:15" ht="14.1" customHeight="1" x14ac:dyDescent="0.3">
      <c r="O96" s="156" t="s">
        <v>449</v>
      </c>
    </row>
    <row r="97" spans="15:15" ht="14.1" customHeight="1" x14ac:dyDescent="0.3">
      <c r="O97" s="156" t="s">
        <v>450</v>
      </c>
    </row>
    <row r="98" spans="15:15" ht="14.1" customHeight="1" x14ac:dyDescent="0.3">
      <c r="O98" s="18" t="s">
        <v>84</v>
      </c>
    </row>
    <row r="99" spans="15:15" ht="14.1" customHeight="1" x14ac:dyDescent="0.3">
      <c r="O99" s="158">
        <v>1</v>
      </c>
    </row>
    <row r="100" spans="15:15" ht="14.1" customHeight="1" x14ac:dyDescent="0.3">
      <c r="O100" s="147" t="s">
        <v>410</v>
      </c>
    </row>
    <row r="101" spans="15:15" ht="14.1" customHeight="1" x14ac:dyDescent="0.3">
      <c r="O101" s="147" t="s">
        <v>411</v>
      </c>
    </row>
    <row r="102" spans="15:15" ht="14.1" customHeight="1" x14ac:dyDescent="0.3">
      <c r="O102" s="156" t="s">
        <v>451</v>
      </c>
    </row>
    <row r="103" spans="15:15" ht="14.1" customHeight="1" x14ac:dyDescent="0.3">
      <c r="O103" s="156" t="s">
        <v>452</v>
      </c>
    </row>
    <row r="104" spans="15:15" ht="14.1" customHeight="1" x14ac:dyDescent="0.3">
      <c r="O104" s="156" t="s">
        <v>453</v>
      </c>
    </row>
    <row r="105" spans="15:15" ht="14.1" customHeight="1" x14ac:dyDescent="0.3">
      <c r="O105" s="156" t="s">
        <v>454</v>
      </c>
    </row>
    <row r="106" spans="15:15" ht="14.1" customHeight="1" x14ac:dyDescent="0.3">
      <c r="O106" s="18" t="s">
        <v>84</v>
      </c>
    </row>
    <row r="107" spans="15:15" ht="14.1" customHeight="1" x14ac:dyDescent="0.3">
      <c r="O107" s="158">
        <v>1</v>
      </c>
    </row>
    <row r="108" spans="15:15" ht="14.1" customHeight="1" x14ac:dyDescent="0.3">
      <c r="O108" s="147" t="s">
        <v>410</v>
      </c>
    </row>
    <row r="109" spans="15:15" ht="14.1" customHeight="1" x14ac:dyDescent="0.3">
      <c r="O109" s="147" t="s">
        <v>411</v>
      </c>
    </row>
    <row r="110" spans="15:15" ht="14.1" customHeight="1" x14ac:dyDescent="0.3">
      <c r="O110" s="160" t="s">
        <v>455</v>
      </c>
    </row>
    <row r="111" spans="15:15" ht="14.1" customHeight="1" x14ac:dyDescent="0.3">
      <c r="O111" s="160" t="s">
        <v>456</v>
      </c>
    </row>
    <row r="112" spans="15:15" ht="14.1" customHeight="1" x14ac:dyDescent="0.3">
      <c r="O112" s="160" t="s">
        <v>457</v>
      </c>
    </row>
    <row r="113" spans="15:15" ht="14.1" customHeight="1" x14ac:dyDescent="0.3">
      <c r="O113" s="160" t="s">
        <v>458</v>
      </c>
    </row>
    <row r="114" spans="15:15" ht="14.1" customHeight="1" x14ac:dyDescent="0.3">
      <c r="O114" s="160" t="s">
        <v>459</v>
      </c>
    </row>
    <row r="115" spans="15:15" ht="14.1" customHeight="1" x14ac:dyDescent="0.3">
      <c r="O115" s="160" t="s">
        <v>460</v>
      </c>
    </row>
    <row r="116" spans="15:15" ht="14.1" customHeight="1" x14ac:dyDescent="0.3">
      <c r="O116" s="160" t="s">
        <v>461</v>
      </c>
    </row>
    <row r="117" spans="15:15" ht="14.1" customHeight="1" x14ac:dyDescent="0.3">
      <c r="O117" s="160" t="s">
        <v>462</v>
      </c>
    </row>
    <row r="118" spans="15:15" ht="14.1" customHeight="1" x14ac:dyDescent="0.3">
      <c r="O118" s="19" t="s">
        <v>84</v>
      </c>
    </row>
    <row r="119" spans="15:15" ht="14.1" customHeight="1" x14ac:dyDescent="0.3">
      <c r="O119" s="19" t="s">
        <v>84</v>
      </c>
    </row>
    <row r="120" spans="15:15" ht="14.1" customHeight="1" x14ac:dyDescent="0.3">
      <c r="O120" s="19" t="s">
        <v>84</v>
      </c>
    </row>
    <row r="121" spans="15:15" ht="14.1" customHeight="1" x14ac:dyDescent="0.3">
      <c r="O121" s="19" t="s">
        <v>84</v>
      </c>
    </row>
    <row r="122" spans="15:15" ht="14.1" customHeight="1" x14ac:dyDescent="0.3">
      <c r="O122" s="19" t="s">
        <v>84</v>
      </c>
    </row>
    <row r="123" spans="15:15" ht="14.1" customHeight="1" x14ac:dyDescent="0.3">
      <c r="O123" s="18"/>
    </row>
    <row r="124" spans="15:15" ht="14.1" customHeight="1" x14ac:dyDescent="0.3">
      <c r="O124" s="158">
        <v>1</v>
      </c>
    </row>
    <row r="125" spans="15:15" ht="14.1" customHeight="1" x14ac:dyDescent="0.3">
      <c r="O125" s="147" t="s">
        <v>410</v>
      </c>
    </row>
    <row r="126" spans="15:15" ht="14.1" customHeight="1" x14ac:dyDescent="0.3">
      <c r="O126" s="147" t="s">
        <v>411</v>
      </c>
    </row>
    <row r="127" spans="15:15" ht="14.1" customHeight="1" x14ac:dyDescent="0.3">
      <c r="O127" s="156" t="s">
        <v>463</v>
      </c>
    </row>
    <row r="128" spans="15:15" ht="14.1" customHeight="1" x14ac:dyDescent="0.3">
      <c r="O128" s="156" t="s">
        <v>464</v>
      </c>
    </row>
    <row r="129" spans="15:15" ht="14.1" customHeight="1" x14ac:dyDescent="0.3">
      <c r="O129" s="156" t="s">
        <v>465</v>
      </c>
    </row>
    <row r="130" spans="15:15" ht="14.1" customHeight="1" x14ac:dyDescent="0.3">
      <c r="O130" s="156" t="s">
        <v>466</v>
      </c>
    </row>
    <row r="131" spans="15:15" ht="14.1" customHeight="1" x14ac:dyDescent="0.3">
      <c r="O131" s="156" t="s">
        <v>467</v>
      </c>
    </row>
    <row r="132" spans="15:15" ht="14.1" customHeight="1" x14ac:dyDescent="0.3">
      <c r="O132" s="156" t="s">
        <v>468</v>
      </c>
    </row>
    <row r="133" spans="15:15" ht="14.1" customHeight="1" x14ac:dyDescent="0.3">
      <c r="O133" s="156" t="s">
        <v>469</v>
      </c>
    </row>
    <row r="134" spans="15:15" ht="14.1" customHeight="1" x14ac:dyDescent="0.3">
      <c r="O134" s="156" t="s">
        <v>470</v>
      </c>
    </row>
    <row r="135" spans="15:15" ht="14.1" customHeight="1" x14ac:dyDescent="0.3">
      <c r="O135" s="19" t="s">
        <v>84</v>
      </c>
    </row>
    <row r="136" spans="15:15" ht="14.1" customHeight="1" x14ac:dyDescent="0.3">
      <c r="O136" s="19" t="s">
        <v>84</v>
      </c>
    </row>
    <row r="137" spans="15:15" ht="14.1" customHeight="1" x14ac:dyDescent="0.3">
      <c r="O137" s="18" t="s">
        <v>84</v>
      </c>
    </row>
    <row r="138" spans="15:15" ht="14.1" customHeight="1" x14ac:dyDescent="0.3">
      <c r="O138" s="158">
        <v>1</v>
      </c>
    </row>
    <row r="139" spans="15:15" ht="14.1" customHeight="1" x14ac:dyDescent="0.3">
      <c r="O139" s="147" t="s">
        <v>410</v>
      </c>
    </row>
    <row r="140" spans="15:15" ht="14.1" customHeight="1" x14ac:dyDescent="0.3">
      <c r="O140" s="147" t="s">
        <v>411</v>
      </c>
    </row>
    <row r="141" spans="15:15" ht="14.1" customHeight="1" x14ac:dyDescent="0.3">
      <c r="O141" s="156" t="s">
        <v>471</v>
      </c>
    </row>
    <row r="142" spans="15:15" ht="14.1" customHeight="1" x14ac:dyDescent="0.3">
      <c r="O142" s="156" t="s">
        <v>472</v>
      </c>
    </row>
    <row r="143" spans="15:15" ht="14.1" customHeight="1" x14ac:dyDescent="0.3">
      <c r="O143" s="156" t="s">
        <v>473</v>
      </c>
    </row>
    <row r="144" spans="15:15" ht="14.1" customHeight="1" x14ac:dyDescent="0.3">
      <c r="O144" s="156" t="s">
        <v>474</v>
      </c>
    </row>
    <row r="145" spans="15:15" ht="14.1" customHeight="1" x14ac:dyDescent="0.3">
      <c r="O145" s="156" t="s">
        <v>475</v>
      </c>
    </row>
    <row r="146" spans="15:15" ht="14.1" customHeight="1" x14ac:dyDescent="0.3">
      <c r="O146" s="156" t="s">
        <v>476</v>
      </c>
    </row>
    <row r="147" spans="15:15" ht="14.1" customHeight="1" x14ac:dyDescent="0.3">
      <c r="O147" s="156" t="s">
        <v>477</v>
      </c>
    </row>
    <row r="148" spans="15:15" ht="14.1" customHeight="1" x14ac:dyDescent="0.3">
      <c r="O148" s="156" t="s">
        <v>478</v>
      </c>
    </row>
    <row r="149" spans="15:15" ht="14.1" customHeight="1" x14ac:dyDescent="0.3">
      <c r="O149" s="156" t="s">
        <v>479</v>
      </c>
    </row>
    <row r="150" spans="15:15" ht="14.1" customHeight="1" x14ac:dyDescent="0.3">
      <c r="O150" s="156" t="s">
        <v>480</v>
      </c>
    </row>
    <row r="151" spans="15:15" ht="14.1" customHeight="1" x14ac:dyDescent="0.3">
      <c r="O151" s="19" t="s">
        <v>84</v>
      </c>
    </row>
    <row r="152" spans="15:15" ht="14.1" customHeight="1" x14ac:dyDescent="0.3">
      <c r="O152" s="19" t="s">
        <v>84</v>
      </c>
    </row>
    <row r="153" spans="15:15" ht="14.1" customHeight="1" x14ac:dyDescent="0.3">
      <c r="O153" s="19" t="s">
        <v>84</v>
      </c>
    </row>
    <row r="154" spans="15:15" ht="14.1" customHeight="1" x14ac:dyDescent="0.3">
      <c r="O154" s="19" t="s">
        <v>84</v>
      </c>
    </row>
    <row r="155" spans="15:15" ht="14.1" customHeight="1" x14ac:dyDescent="0.3">
      <c r="O155" s="18" t="s">
        <v>84</v>
      </c>
    </row>
    <row r="156" spans="15:15" ht="14.1" customHeight="1" x14ac:dyDescent="0.3">
      <c r="O156" s="158">
        <v>1</v>
      </c>
    </row>
    <row r="157" spans="15:15" ht="14.1" customHeight="1" x14ac:dyDescent="0.3">
      <c r="O157" s="147" t="s">
        <v>410</v>
      </c>
    </row>
    <row r="158" spans="15:15" ht="14.1" customHeight="1" x14ac:dyDescent="0.3">
      <c r="O158" s="147" t="s">
        <v>411</v>
      </c>
    </row>
    <row r="159" spans="15:15" ht="14.1" customHeight="1" x14ac:dyDescent="0.3">
      <c r="O159" s="156" t="s">
        <v>481</v>
      </c>
    </row>
    <row r="160" spans="15:15" ht="14.1" customHeight="1" x14ac:dyDescent="0.3">
      <c r="O160" s="156" t="s">
        <v>482</v>
      </c>
    </row>
    <row r="161" spans="15:15" ht="14.1" customHeight="1" x14ac:dyDescent="0.3">
      <c r="O161" s="156" t="s">
        <v>483</v>
      </c>
    </row>
    <row r="162" spans="15:15" ht="14.1" customHeight="1" x14ac:dyDescent="0.3">
      <c r="O162" s="156" t="s">
        <v>484</v>
      </c>
    </row>
    <row r="163" spans="15:15" ht="14.1" customHeight="1" x14ac:dyDescent="0.3">
      <c r="O163" s="156" t="s">
        <v>485</v>
      </c>
    </row>
    <row r="164" spans="15:15" ht="14.1" customHeight="1" x14ac:dyDescent="0.3">
      <c r="O164" s="156" t="s">
        <v>486</v>
      </c>
    </row>
    <row r="165" spans="15:15" ht="14.1" customHeight="1" x14ac:dyDescent="0.3">
      <c r="O165" s="156" t="s">
        <v>487</v>
      </c>
    </row>
    <row r="166" spans="15:15" ht="14.1" customHeight="1" x14ac:dyDescent="0.3">
      <c r="O166" s="156" t="s">
        <v>488</v>
      </c>
    </row>
    <row r="167" spans="15:15" ht="14.1" customHeight="1" x14ac:dyDescent="0.3">
      <c r="O167" s="156" t="s">
        <v>489</v>
      </c>
    </row>
    <row r="168" spans="15:15" ht="14.1" customHeight="1" x14ac:dyDescent="0.3">
      <c r="O168" s="156" t="s">
        <v>490</v>
      </c>
    </row>
    <row r="169" spans="15:15" ht="14.1" customHeight="1" x14ac:dyDescent="0.3">
      <c r="O169" s="156" t="s">
        <v>491</v>
      </c>
    </row>
    <row r="170" spans="15:15" ht="14.1" customHeight="1" x14ac:dyDescent="0.3">
      <c r="O170" s="156" t="s">
        <v>492</v>
      </c>
    </row>
    <row r="171" spans="15:15" ht="14.1" customHeight="1" x14ac:dyDescent="0.3">
      <c r="O171" s="156" t="s">
        <v>493</v>
      </c>
    </row>
    <row r="172" spans="15:15" ht="14.1" customHeight="1" x14ac:dyDescent="0.3">
      <c r="O172" s="156" t="s">
        <v>494</v>
      </c>
    </row>
    <row r="173" spans="15:15" ht="14.1" customHeight="1" x14ac:dyDescent="0.3">
      <c r="O173" s="156" t="s">
        <v>495</v>
      </c>
    </row>
    <row r="174" spans="15:15" ht="14.1" customHeight="1" x14ac:dyDescent="0.3">
      <c r="O174" s="156" t="s">
        <v>496</v>
      </c>
    </row>
    <row r="175" spans="15:15" ht="14.1" customHeight="1" x14ac:dyDescent="0.3">
      <c r="O175" s="156" t="s">
        <v>497</v>
      </c>
    </row>
    <row r="176" spans="15:15" ht="14.1" customHeight="1" x14ac:dyDescent="0.3">
      <c r="O176" s="156" t="s">
        <v>498</v>
      </c>
    </row>
    <row r="177" spans="8:15" ht="14.1" customHeight="1" x14ac:dyDescent="0.3">
      <c r="O177" s="156" t="s">
        <v>499</v>
      </c>
    </row>
    <row r="178" spans="8:15" ht="14.1" customHeight="1" x14ac:dyDescent="0.3">
      <c r="O178" s="19" t="s">
        <v>84</v>
      </c>
    </row>
    <row r="179" spans="8:15" ht="14.1" customHeight="1" x14ac:dyDescent="0.3">
      <c r="O179" s="19" t="s">
        <v>84</v>
      </c>
    </row>
    <row r="180" spans="8:15" ht="14.1" customHeight="1" x14ac:dyDescent="0.3">
      <c r="O180" s="19" t="s">
        <v>84</v>
      </c>
    </row>
    <row r="181" spans="8:15" ht="14.1" customHeight="1" x14ac:dyDescent="0.3">
      <c r="O181" s="18" t="s">
        <v>84</v>
      </c>
    </row>
    <row r="182" spans="8:15" ht="14.1" customHeight="1" x14ac:dyDescent="0.3">
      <c r="O182" s="161"/>
    </row>
    <row r="183" spans="8:15" ht="14.1" customHeight="1" x14ac:dyDescent="0.3">
      <c r="O183" s="158">
        <v>1</v>
      </c>
    </row>
    <row r="184" spans="8:15" ht="14.1" customHeight="1" x14ac:dyDescent="0.3">
      <c r="H184" s="162"/>
      <c r="I184" s="162"/>
      <c r="J184" s="162"/>
      <c r="K184" s="162"/>
      <c r="L184" s="42"/>
      <c r="M184" s="162"/>
      <c r="N184" s="162"/>
      <c r="O184" s="147" t="s">
        <v>410</v>
      </c>
    </row>
    <row r="185" spans="8:15" ht="14.1" customHeight="1" x14ac:dyDescent="0.3">
      <c r="O185" s="147" t="s">
        <v>411</v>
      </c>
    </row>
    <row r="186" spans="8:15" ht="14.1" customHeight="1" x14ac:dyDescent="0.3">
      <c r="O186" s="156" t="s">
        <v>500</v>
      </c>
    </row>
    <row r="187" spans="8:15" ht="14.1" customHeight="1" x14ac:dyDescent="0.3">
      <c r="O187" s="156" t="s">
        <v>501</v>
      </c>
    </row>
    <row r="188" spans="8:15" ht="14.1" customHeight="1" x14ac:dyDescent="0.3">
      <c r="O188" s="156" t="s">
        <v>502</v>
      </c>
    </row>
    <row r="189" spans="8:15" ht="14.1" customHeight="1" x14ac:dyDescent="0.3">
      <c r="O189" s="156" t="s">
        <v>503</v>
      </c>
    </row>
    <row r="190" spans="8:15" ht="14.1" customHeight="1" x14ac:dyDescent="0.3">
      <c r="O190" s="156" t="s">
        <v>504</v>
      </c>
    </row>
    <row r="191" spans="8:15" ht="14.1" hidden="1" customHeight="1" x14ac:dyDescent="0.3">
      <c r="O191" s="156" t="s">
        <v>505</v>
      </c>
    </row>
    <row r="192" spans="8:15" ht="14.1" hidden="1" customHeight="1" x14ac:dyDescent="0.3">
      <c r="O192" s="156" t="s">
        <v>506</v>
      </c>
    </row>
    <row r="193" spans="15:15" ht="14.1" hidden="1" customHeight="1" x14ac:dyDescent="0.3">
      <c r="O193" s="156" t="s">
        <v>507</v>
      </c>
    </row>
    <row r="194" spans="15:15" ht="14.1" hidden="1" customHeight="1" x14ac:dyDescent="0.3">
      <c r="O194" s="156" t="s">
        <v>508</v>
      </c>
    </row>
    <row r="195" spans="15:15" ht="14.1" hidden="1" customHeight="1" x14ac:dyDescent="0.3">
      <c r="O195" s="156" t="s">
        <v>509</v>
      </c>
    </row>
    <row r="196" spans="15:15" ht="14.1" hidden="1" customHeight="1" x14ac:dyDescent="0.3">
      <c r="O196" s="19" t="s">
        <v>84</v>
      </c>
    </row>
    <row r="197" spans="15:15" ht="14.1" hidden="1" customHeight="1" x14ac:dyDescent="0.3">
      <c r="O197" s="18" t="s">
        <v>84</v>
      </c>
    </row>
    <row r="198" spans="15:15" ht="14.1" hidden="1" customHeight="1" x14ac:dyDescent="0.3">
      <c r="O198" s="161"/>
    </row>
    <row r="199" spans="15:15" ht="14.1" hidden="1" customHeight="1" x14ac:dyDescent="0.3">
      <c r="O199" s="158">
        <v>1</v>
      </c>
    </row>
    <row r="200" spans="15:15" ht="14.1" hidden="1" customHeight="1" x14ac:dyDescent="0.3">
      <c r="O200" s="147" t="s">
        <v>410</v>
      </c>
    </row>
    <row r="201" spans="15:15" ht="14.1" hidden="1" customHeight="1" x14ac:dyDescent="0.3">
      <c r="O201" s="147" t="s">
        <v>411</v>
      </c>
    </row>
    <row r="202" spans="15:15" ht="14.1" hidden="1" customHeight="1" x14ac:dyDescent="0.3">
      <c r="O202" s="156" t="s">
        <v>510</v>
      </c>
    </row>
    <row r="203" spans="15:15" ht="14.1" hidden="1" customHeight="1" x14ac:dyDescent="0.3">
      <c r="O203" s="156" t="s">
        <v>511</v>
      </c>
    </row>
    <row r="204" spans="15:15" ht="14.1" hidden="1" customHeight="1" x14ac:dyDescent="0.3">
      <c r="O204" s="156" t="s">
        <v>512</v>
      </c>
    </row>
    <row r="205" spans="15:15" ht="14.1" hidden="1" customHeight="1" x14ac:dyDescent="0.3">
      <c r="O205" s="156" t="s">
        <v>513</v>
      </c>
    </row>
    <row r="206" spans="15:15" ht="14.1" hidden="1" customHeight="1" x14ac:dyDescent="0.3">
      <c r="O206" s="19" t="s">
        <v>84</v>
      </c>
    </row>
    <row r="207" spans="15:15" ht="14.1" hidden="1" customHeight="1" x14ac:dyDescent="0.3">
      <c r="O207" s="19" t="s">
        <v>84</v>
      </c>
    </row>
    <row r="208" spans="15:15" ht="14.1" hidden="1" customHeight="1" x14ac:dyDescent="0.3">
      <c r="O208" s="18" t="s">
        <v>84</v>
      </c>
    </row>
    <row r="209" spans="15:15" ht="14.1" hidden="1" customHeight="1" x14ac:dyDescent="0.3">
      <c r="O209" s="158">
        <v>1</v>
      </c>
    </row>
    <row r="210" spans="15:15" ht="14.1" hidden="1" customHeight="1" x14ac:dyDescent="0.3">
      <c r="O210" s="147" t="s">
        <v>410</v>
      </c>
    </row>
    <row r="211" spans="15:15" ht="14.1" hidden="1" customHeight="1" x14ac:dyDescent="0.3">
      <c r="O211" s="147" t="s">
        <v>411</v>
      </c>
    </row>
    <row r="212" spans="15:15" ht="14.1" hidden="1" customHeight="1" x14ac:dyDescent="0.3">
      <c r="O212" s="156" t="s">
        <v>514</v>
      </c>
    </row>
    <row r="213" spans="15:15" ht="14.1" hidden="1" customHeight="1" x14ac:dyDescent="0.3">
      <c r="O213" s="156" t="s">
        <v>515</v>
      </c>
    </row>
    <row r="214" spans="15:15" ht="14.1" hidden="1" customHeight="1" x14ac:dyDescent="0.3">
      <c r="O214" s="156" t="s">
        <v>516</v>
      </c>
    </row>
    <row r="215" spans="15:15" ht="14.1" hidden="1" customHeight="1" x14ac:dyDescent="0.3">
      <c r="O215" s="156" t="s">
        <v>517</v>
      </c>
    </row>
    <row r="216" spans="15:15" ht="14.1" hidden="1" customHeight="1" x14ac:dyDescent="0.3">
      <c r="O216" s="156" t="s">
        <v>518</v>
      </c>
    </row>
    <row r="217" spans="15:15" ht="14.1" hidden="1" customHeight="1" x14ac:dyDescent="0.3">
      <c r="O217" s="156" t="s">
        <v>519</v>
      </c>
    </row>
    <row r="218" spans="15:15" ht="14.1" hidden="1" customHeight="1" x14ac:dyDescent="0.3">
      <c r="O218" s="19" t="s">
        <v>84</v>
      </c>
    </row>
    <row r="219" spans="15:15" ht="14.1" hidden="1" customHeight="1" x14ac:dyDescent="0.3">
      <c r="O219" s="19" t="s">
        <v>84</v>
      </c>
    </row>
    <row r="220" spans="15:15" ht="14.1" hidden="1" customHeight="1" x14ac:dyDescent="0.3">
      <c r="O220" s="19" t="s">
        <v>84</v>
      </c>
    </row>
    <row r="221" spans="15:15" ht="14.1" customHeight="1" x14ac:dyDescent="0.3">
      <c r="O221" s="19" t="s">
        <v>84</v>
      </c>
    </row>
    <row r="222" spans="15:15" ht="14.1" customHeight="1" x14ac:dyDescent="0.3">
      <c r="O222" s="163" t="s">
        <v>520</v>
      </c>
    </row>
    <row r="223" spans="15:15" ht="14.1" customHeight="1" x14ac:dyDescent="0.3">
      <c r="O223" s="18" t="s">
        <v>84</v>
      </c>
    </row>
    <row r="224" spans="15:15" ht="14.1" customHeight="1" x14ac:dyDescent="0.3"/>
    <row r="225" ht="14.1" customHeight="1" x14ac:dyDescent="0.3"/>
    <row r="226" ht="14.1" customHeight="1" x14ac:dyDescent="0.3"/>
  </sheetData>
  <hyperlinks>
    <hyperlink ref="O222" r:id="rId1" xr:uid="{DF82BC21-C0F8-49CF-A148-397590F6A2E1}"/>
    <hyperlink ref="O205" r:id="rId2" xr:uid="{AC1FF222-52E8-4B17-B0B4-A510E8A13089}"/>
    <hyperlink ref="O202" r:id="rId3" xr:uid="{C5B0E84C-F69A-4FCD-837A-E0743DCF364B}"/>
    <hyperlink ref="O204" r:id="rId4" xr:uid="{FEE6C9EB-3638-427F-8E21-3921D1BA1B8C}"/>
    <hyperlink ref="O203" r:id="rId5" xr:uid="{409DFDFF-B096-4AFA-B593-32981465EE3A}"/>
    <hyperlink ref="O212" r:id="rId6" xr:uid="{24FB380B-D5AF-4234-BB33-F7416DFB584D}"/>
    <hyperlink ref="O217" r:id="rId7" xr:uid="{6D410961-4522-4B78-8CCB-9E98EDA7B001}"/>
    <hyperlink ref="O216" r:id="rId8" xr:uid="{10A944BB-9C5F-4CAD-BA4E-3E1E488CBABE}"/>
    <hyperlink ref="O215" r:id="rId9" xr:uid="{9FE2B556-0988-4ED8-97B9-AA1BDAAA9876}"/>
    <hyperlink ref="O214" r:id="rId10" xr:uid="{7354FFE0-C583-4B07-9F70-51401453FE87}"/>
    <hyperlink ref="O213" r:id="rId11" xr:uid="{A267353B-8BCB-4EB8-8C39-3EBBFE50D413}"/>
    <hyperlink ref="O177" r:id="rId12" xr:uid="{5E7DC164-BC62-4EB4-AA55-5DB659C2AE33}"/>
    <hyperlink ref="O169" r:id="rId13" xr:uid="{5F501A06-3A44-4290-AC07-26EEBEB7A5EA}"/>
    <hyperlink ref="O164" r:id="rId14" xr:uid="{27E35FA9-989F-437B-B3EA-5E3312A9E12A}"/>
    <hyperlink ref="O193" r:id="rId15" xr:uid="{BADD2C2C-1DDC-4D3A-88C4-8EEC8874FA93}"/>
    <hyperlink ref="O192" r:id="rId16" xr:uid="{4116C366-C2AD-4406-9AE9-E0155B9CB3E8}"/>
    <hyperlink ref="O191" r:id="rId17" xr:uid="{632EEA19-22DD-4597-96AA-BB2BD3FBCA4A}"/>
    <hyperlink ref="O190" r:id="rId18" xr:uid="{821104A9-6589-4AD4-80E5-E5C1DC28B974}"/>
    <hyperlink ref="O189" r:id="rId19" xr:uid="{B53BFD47-5819-45B9-BB30-EDA802560145}"/>
    <hyperlink ref="O188" r:id="rId20" display="Acesse a tese da MRV" xr:uid="{8CB1F4BE-9B4E-4450-9077-929B02D5531B}"/>
    <hyperlink ref="O186" r:id="rId21" xr:uid="{71335737-8125-4B06-8E33-AA9A71FB3DF2}"/>
    <hyperlink ref="O187" r:id="rId22" xr:uid="{4A12520A-04C1-466E-8947-0158C2DAB5F3}"/>
    <hyperlink ref="O194" r:id="rId23" xr:uid="{66A2D957-8E43-4341-8D90-3AAC43EA749D}"/>
    <hyperlink ref="O195" r:id="rId24" xr:uid="{26B6D0D5-A864-4DCC-BC33-C3AE06EA76B6}"/>
    <hyperlink ref="O165" r:id="rId25" xr:uid="{EDBBCD48-8352-4A63-A601-5C93319159B6}"/>
    <hyperlink ref="O173" r:id="rId26" xr:uid="{5F853C66-E486-43A5-AFAC-CA799296EA6A}"/>
    <hyperlink ref="O176" r:id="rId27" xr:uid="{2B5E5DE0-584B-45A8-94E3-707C0F259B06}"/>
    <hyperlink ref="O175" r:id="rId28" xr:uid="{AA8669E7-16EA-4682-A5A6-66C2EC29A220}"/>
    <hyperlink ref="O163" r:id="rId29" xr:uid="{807F96B1-B111-43DB-B3E7-666C53D881CC}"/>
    <hyperlink ref="O174" r:id="rId30" xr:uid="{E68A1678-4C75-4361-A74B-41DD24FD36AC}"/>
    <hyperlink ref="O168" r:id="rId31" xr:uid="{B6CC5A94-195D-494E-992B-16AC37FA378E}"/>
    <hyperlink ref="O167" r:id="rId32" xr:uid="{A19D6A70-7946-436A-88E0-DDC15BB74891}"/>
    <hyperlink ref="O172" r:id="rId33" xr:uid="{8E7C68C3-4685-446E-BB4E-36A03CA41423}"/>
    <hyperlink ref="O171" r:id="rId34" xr:uid="{8CC42AE5-8997-43AD-BA40-61F95003958B}"/>
    <hyperlink ref="O170" r:id="rId35" xr:uid="{C50C9E70-250B-455B-8687-7895EB9F409F}"/>
    <hyperlink ref="O166" r:id="rId36" xr:uid="{D46C0CDC-DD56-4CE2-9D0E-1C03AA828377}"/>
    <hyperlink ref="O162" r:id="rId37" xr:uid="{A8BDFD28-73E2-4E21-97E4-378C897AE6A6}"/>
    <hyperlink ref="O161" r:id="rId38" xr:uid="{29E33DC4-0296-4F54-871F-72FF414AABD4}"/>
    <hyperlink ref="O160" r:id="rId39" display="Acesse a tese de B2W" xr:uid="{8D1FD253-26B9-49F4-8C6D-F0FF7EDECA0E}"/>
    <hyperlink ref="O159" r:id="rId40" xr:uid="{EF6B62E3-81CB-4435-A355-81BDC184B983}"/>
    <hyperlink ref="O150" r:id="rId41" xr:uid="{5C83FE84-FFD5-4702-AE7E-A8C7E5DF4866}"/>
    <hyperlink ref="O149" r:id="rId42" xr:uid="{1673CEF7-1302-4E2C-81B5-051BB6DD6283}"/>
    <hyperlink ref="O117" r:id="rId43" xr:uid="{73FE92E4-9D2B-40CA-BBCD-7F37F17228E8}"/>
    <hyperlink ref="O133" r:id="rId44" xr:uid="{20C3B1FF-2C6B-42D7-90AB-3AEF875909C7}"/>
    <hyperlink ref="O134" r:id="rId45" xr:uid="{9CEF0165-0F21-42E3-BCCB-ED1299998518}"/>
    <hyperlink ref="O129" r:id="rId46" xr:uid="{A20FC796-E9AA-49E8-B443-5E104FF1D7A4}"/>
    <hyperlink ref="O132" r:id="rId47" xr:uid="{09AC7B39-C2B9-4236-98A4-DBD1A42BD5C6}"/>
    <hyperlink ref="O145" r:id="rId48" xr:uid="{E0450C63-1241-4A97-80B8-E9922A22FC4F}"/>
    <hyperlink ref="O144" r:id="rId49" xr:uid="{51D40481-2DDF-432C-82DA-12C2B52F9A55}"/>
    <hyperlink ref="O143" r:id="rId50" xr:uid="{A6274904-2122-4530-A395-7BA42D91CE06}"/>
    <hyperlink ref="O142" r:id="rId51" xr:uid="{26E9E355-96A2-41BC-9599-664D78E3DA3A}"/>
    <hyperlink ref="O141" r:id="rId52" xr:uid="{B63B0B73-E9BE-4B9D-9622-3A80E86228F7}"/>
    <hyperlink ref="O131" r:id="rId53" xr:uid="{4D604312-DF94-46E6-A10B-B804365D7E35}"/>
    <hyperlink ref="O128" r:id="rId54" xr:uid="{2E14D780-0D8F-4891-B92E-1ABCFAB71A3B}"/>
    <hyperlink ref="O130" r:id="rId55" xr:uid="{B6FDD4D4-8D3B-4460-8EBA-E8D8CF60CCE0}"/>
    <hyperlink ref="O148" r:id="rId56" xr:uid="{BDF99207-A345-450F-815A-9D663304C01B}"/>
    <hyperlink ref="O147" r:id="rId57" xr:uid="{EAB77BE9-F8CB-4055-82A1-C9220E774762}"/>
    <hyperlink ref="O146" r:id="rId58" xr:uid="{66719AF4-DA14-47B1-8BB0-80DA3DCFFCF7}"/>
    <hyperlink ref="O127" r:id="rId59" xr:uid="{E52C1218-AFE2-44D9-BA7E-CFDB0CD8E2EA}"/>
    <hyperlink ref="O116" r:id="rId60" xr:uid="{7DB4BF7B-5896-4648-8DFD-40D397A6436E}"/>
    <hyperlink ref="O115" r:id="rId61" xr:uid="{6B3574ED-C28C-4396-B59D-208683EC8C90}"/>
    <hyperlink ref="O114" r:id="rId62" xr:uid="{F59ECC33-E563-44FD-BEEE-2F5E5D111F9A}"/>
    <hyperlink ref="O113" r:id="rId63" xr:uid="{C7BF4922-BE81-45DB-9047-1F117EC1E4B8}"/>
    <hyperlink ref="O112" r:id="rId64" xr:uid="{FBFAC2F3-2A77-4AC4-A950-FA0731ABF6F0}"/>
    <hyperlink ref="O112:O114" r:id="rId65" display="Acesse a tese de GNDI" xr:uid="{28EFD5E1-03FB-4844-8AED-2FEED6732BA7}"/>
    <hyperlink ref="O111" r:id="rId66" xr:uid="{FBE0F967-B5F5-4F4E-A9D3-70EE6E2B4E0E}"/>
    <hyperlink ref="O97" r:id="rId67" xr:uid="{D75FAF86-FDE9-470A-A028-A55D16896DB5}"/>
    <hyperlink ref="O96" r:id="rId68" xr:uid="{AE5BA647-E2C6-4927-9AAC-1CCA5EF85316}"/>
    <hyperlink ref="O102:O104" r:id="rId69" display="Acesse a tese da Ultrapar" xr:uid="{5D370551-1FAF-478D-83F4-19D69487E61C}"/>
    <hyperlink ref="O102" r:id="rId70" xr:uid="{8E06DE46-9636-4C2E-8190-794F60479227}"/>
    <hyperlink ref="O103" r:id="rId71" xr:uid="{20E89AD4-247B-4E2A-8F63-F8B8AA76088A}"/>
    <hyperlink ref="O104" r:id="rId72" xr:uid="{7DE1CF92-9848-49DD-9C3F-EF87660EDE86}"/>
    <hyperlink ref="O110" r:id="rId73" xr:uid="{08C9916D-FE61-4E02-9488-84C6E9CA4FFB}"/>
    <hyperlink ref="O89" r:id="rId74" xr:uid="{5FFB729F-6F40-4340-92CF-4CB68267CEEB}"/>
    <hyperlink ref="O90" r:id="rId75" xr:uid="{8CA1001E-8FC8-4FB5-8122-1C9E9437A315}"/>
    <hyperlink ref="O88" r:id="rId76" xr:uid="{BB8F8895-7D55-4D54-80EF-5A7114CDBB0E}"/>
    <hyperlink ref="O91" r:id="rId77" xr:uid="{C73278E5-6BCA-4F3C-B81D-CEF6F3B9DD4C}"/>
    <hyperlink ref="O85" r:id="rId78" display="Acesse da tese da CSN" xr:uid="{9D1599C5-009F-422B-B124-120ADEB488E0}"/>
    <hyperlink ref="O86" r:id="rId79" xr:uid="{17FBCAFF-4C0B-4E58-8850-E07B11274224}"/>
    <hyperlink ref="O87" r:id="rId80" xr:uid="{ACB2DBDF-8F4B-4F4B-B46F-705AAF8E3E88}"/>
    <hyperlink ref="O83" r:id="rId81" xr:uid="{56CDCF71-4A01-4B63-94D9-90334588015E}"/>
    <hyperlink ref="O84" r:id="rId82" xr:uid="{8D628CAE-39DC-45C5-8BBF-4350851C3474}"/>
    <hyperlink ref="O64" r:id="rId83" display="Acesse a tese da Ultrapar" xr:uid="{2245FA1B-FA85-408A-8B89-8E04637A6AA1}"/>
    <hyperlink ref="O53" r:id="rId84" xr:uid="{778691F1-2B57-42A1-973A-8D218EB90F0B}"/>
    <hyperlink ref="O54" r:id="rId85" xr:uid="{4767410B-1E34-449D-8F38-A6AF6A32C787}"/>
    <hyperlink ref="O55" r:id="rId86" xr:uid="{9D473364-9DA4-4B73-9578-C31BABBE9194}"/>
    <hyperlink ref="O57" r:id="rId87" xr:uid="{4BB9C2FD-95AB-4D72-8F71-E80C1B87E8A1}"/>
    <hyperlink ref="O58" r:id="rId88" xr:uid="{3852B514-FD31-4299-9094-8445DD7E32A4}"/>
    <hyperlink ref="O59" r:id="rId89" xr:uid="{BF4E0347-235E-4AE1-BC7E-6A3843616FCA}"/>
    <hyperlink ref="O60" r:id="rId90" xr:uid="{2F1C9C6D-5677-47F5-A01A-44565241B86A}"/>
    <hyperlink ref="O61" r:id="rId91" xr:uid="{EE686EDF-C70E-4DE4-9B9B-CA9B9D89FBE9}"/>
    <hyperlink ref="O63" r:id="rId92" xr:uid="{C6E755D0-63E6-43DD-8448-51C84BE4974F}"/>
    <hyperlink ref="O56" r:id="rId93" xr:uid="{6AF3678A-FB4C-4976-A3DE-7F65B04F08D7}"/>
    <hyperlink ref="O62" r:id="rId94" xr:uid="{0A27ABCD-CF8D-4555-AAAD-D64C4794B986}"/>
    <hyperlink ref="O47" r:id="rId95" xr:uid="{7802BC45-CA48-41AC-9E5F-FACF05B90806}"/>
    <hyperlink ref="O46" r:id="rId96" xr:uid="{C141714A-4EF9-4049-BD3B-8AD9A1C9E0C7}"/>
    <hyperlink ref="O45" r:id="rId97" xr:uid="{CECB283E-3F18-4E03-A751-B9ED446BCD55}"/>
    <hyperlink ref="O45:O47" r:id="rId98" display="Acesse a tese da Ânima" xr:uid="{BA3144C6-20EA-4343-8D01-587EE85F7E69}"/>
    <hyperlink ref="O44" r:id="rId99" xr:uid="{D75038C8-7DDC-4DB6-A7EA-DA01AC588D8E}"/>
    <hyperlink ref="O6" r:id="rId100" xr:uid="{6FF2C84F-EA5C-4DA2-BDAA-745382903B0F}"/>
    <hyperlink ref="O8" r:id="rId101" xr:uid="{3591BEBF-857D-46E8-9665-35713D4DC816}"/>
    <hyperlink ref="O7" r:id="rId102" xr:uid="{A9FDC5B8-7EA7-4477-9248-3B53AD73081D}"/>
    <hyperlink ref="O10" r:id="rId103" xr:uid="{DA1E12F5-58C2-47DA-B845-09F9BCF9F607}"/>
    <hyperlink ref="O9" r:id="rId104" xr:uid="{BC32483B-7248-445E-A309-148EC71CE7CF}"/>
    <hyperlink ref="O11" r:id="rId105" xr:uid="{16EE538C-6C61-41D4-AFC7-AB7BD67541E9}"/>
    <hyperlink ref="O19" r:id="rId106" xr:uid="{0FC31931-BCC2-469D-8329-BF1DE81A5AB4}"/>
    <hyperlink ref="O18" r:id="rId107" xr:uid="{3A880C94-146C-47B7-AB51-A144818F7983}"/>
    <hyperlink ref="O17" r:id="rId108" xr:uid="{D60ECAFD-6952-4553-9003-AFD298CCC2D6}"/>
    <hyperlink ref="O16" r:id="rId109" xr:uid="{59A92C00-A53F-4D41-A649-53F853329F22}"/>
    <hyperlink ref="O20" r:id="rId110" xr:uid="{B31864E0-CA93-4024-9E9B-43C511E5F05C}"/>
    <hyperlink ref="O21" r:id="rId111" xr:uid="{3242B7CB-B75D-4778-B444-2C4CE7F7AEA8}"/>
    <hyperlink ref="O32" r:id="rId112" xr:uid="{7D2A48E8-F7A0-4AB1-98EB-A74C891B98E1}"/>
    <hyperlink ref="O31" r:id="rId113" xr:uid="{105B2E3B-8902-4954-BD4B-98844286402B}"/>
    <hyperlink ref="O22" r:id="rId114" display="Acesse a tese de Boa Safra Semestes" xr:uid="{307F3752-2BE9-47A9-9782-EB0B9719E6F2}"/>
    <hyperlink ref="O33" r:id="rId115" xr:uid="{37C2EA0A-9C38-459A-B509-467C9EEE7A16}"/>
    <hyperlink ref="O34" r:id="rId116" xr:uid="{9EB5D3AD-490E-47FF-94F5-68C147F4835A}"/>
    <hyperlink ref="O35" r:id="rId117" xr:uid="{90ADC1FF-3ECB-41FF-A321-DD7A131CE4B5}"/>
    <hyperlink ref="O36" r:id="rId118" xr:uid="{F3CC3953-58E9-4D63-8007-7379BED13394}"/>
    <hyperlink ref="O37" r:id="rId119" xr:uid="{8098B7F9-CCD9-4F2B-8851-36A7EA63E930}"/>
    <hyperlink ref="O23" r:id="rId120" xr:uid="{97B3D620-1C3E-47CB-A61C-375A6EDDB552}"/>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480B5-C74E-424C-92B8-945A8FD9C080}">
  <sheetPr codeName="Sheet22">
    <tabColor theme="9" tint="0.39997558519241921"/>
    <pageSetUpPr fitToPage="1"/>
  </sheetPr>
  <dimension ref="A1:DO197"/>
  <sheetViews>
    <sheetView showGridLines="0" view="pageBreakPreview" zoomScale="52" zoomScaleNormal="60" zoomScaleSheetLayoutView="52" workbookViewId="0">
      <pane xSplit="2" ySplit="6" topLeftCell="C137" activePane="bottomRight" state="frozen"/>
      <selection activeCell="D37" sqref="D37"/>
      <selection pane="topRight" activeCell="D37" sqref="D37"/>
      <selection pane="bottomLeft" activeCell="D37" sqref="D37"/>
      <selection pane="bottomRight" activeCell="H130" sqref="H130"/>
    </sheetView>
  </sheetViews>
  <sheetFormatPr defaultColWidth="8.77734375" defaultRowHeight="20.100000000000001" customHeight="1" x14ac:dyDescent="0.3"/>
  <cols>
    <col min="1" max="1" width="0" hidden="1" customWidth="1"/>
    <col min="2" max="2" width="30.5546875" bestFit="1" customWidth="1"/>
    <col min="3" max="3" width="9.44140625" customWidth="1"/>
    <col min="4" max="4" width="43.77734375" style="126" bestFit="1" customWidth="1"/>
    <col min="5" max="5" width="26.21875" bestFit="1" customWidth="1"/>
    <col min="6" max="6" width="22.44140625" customWidth="1"/>
    <col min="7" max="7" width="12.5546875" style="68" customWidth="1"/>
    <col min="8" max="9" width="12.5546875" customWidth="1"/>
    <col min="10" max="10" width="21.21875" style="68" bestFit="1" customWidth="1"/>
    <col min="11" max="11" width="17.21875" style="62" hidden="1" customWidth="1"/>
    <col min="12" max="19" width="15.77734375" style="79" customWidth="1"/>
    <col min="20" max="20" width="10.77734375" style="126" customWidth="1"/>
    <col min="21" max="21" width="17.77734375" style="126" bestFit="1" customWidth="1"/>
    <col min="22" max="22" width="8.77734375" style="154" customWidth="1"/>
    <col min="23" max="119" width="8.77734375" style="6"/>
  </cols>
  <sheetData>
    <row r="1" spans="1:119" ht="35.25" customHeight="1" x14ac:dyDescent="0.3">
      <c r="B1" s="27"/>
      <c r="C1" s="28"/>
      <c r="D1" s="125"/>
      <c r="E1" s="28"/>
      <c r="F1" s="28"/>
      <c r="G1" s="63"/>
      <c r="H1" s="28"/>
      <c r="I1" s="28"/>
      <c r="J1" s="63"/>
      <c r="K1" s="115"/>
      <c r="L1" s="69"/>
      <c r="M1" s="69"/>
      <c r="N1" s="69"/>
      <c r="O1" s="69"/>
      <c r="P1" s="69"/>
      <c r="Q1" s="69"/>
      <c r="R1" s="69"/>
      <c r="S1" s="69"/>
      <c r="T1" s="125"/>
      <c r="U1" s="125"/>
    </row>
    <row r="2" spans="1:119" ht="35.25" customHeight="1" x14ac:dyDescent="0.3">
      <c r="B2" s="52"/>
      <c r="C2" s="28"/>
      <c r="D2" s="125"/>
      <c r="E2" s="28"/>
      <c r="F2" s="28"/>
      <c r="G2" s="63"/>
      <c r="H2" s="28"/>
      <c r="I2" s="28"/>
      <c r="J2" s="63"/>
      <c r="K2" s="115"/>
      <c r="L2" s="69"/>
      <c r="M2" s="69"/>
      <c r="N2" s="69"/>
      <c r="O2" s="70"/>
      <c r="P2" s="70"/>
      <c r="Q2" s="70"/>
      <c r="R2" s="69"/>
      <c r="S2" s="69"/>
      <c r="T2" s="125"/>
      <c r="U2" s="125"/>
    </row>
    <row r="3" spans="1:119" ht="20.100000000000001" customHeight="1" x14ac:dyDescent="0.3">
      <c r="B3" s="187" t="s">
        <v>392</v>
      </c>
      <c r="C3" s="187" t="s">
        <v>0</v>
      </c>
      <c r="D3" s="187" t="s">
        <v>393</v>
      </c>
      <c r="E3" s="187" t="s">
        <v>394</v>
      </c>
      <c r="F3" s="187" t="s">
        <v>395</v>
      </c>
      <c r="G3" s="64" t="s">
        <v>396</v>
      </c>
      <c r="H3" s="146" t="s">
        <v>396</v>
      </c>
      <c r="I3" s="187" t="s">
        <v>196</v>
      </c>
      <c r="J3" s="64" t="s">
        <v>399</v>
      </c>
      <c r="K3" s="116" t="s">
        <v>300</v>
      </c>
      <c r="L3" s="188" t="s">
        <v>525</v>
      </c>
      <c r="M3" s="188"/>
      <c r="N3" s="188" t="s">
        <v>524</v>
      </c>
      <c r="O3" s="188"/>
      <c r="P3" s="188" t="s">
        <v>400</v>
      </c>
      <c r="Q3" s="188"/>
      <c r="R3" s="188" t="s">
        <v>402</v>
      </c>
      <c r="S3" s="188"/>
      <c r="T3" s="187" t="s">
        <v>401</v>
      </c>
      <c r="U3" s="187"/>
    </row>
    <row r="4" spans="1:119" ht="20.100000000000001" customHeight="1" x14ac:dyDescent="0.3">
      <c r="B4" s="187"/>
      <c r="C4" s="187"/>
      <c r="D4" s="187"/>
      <c r="E4" s="187"/>
      <c r="F4" s="187"/>
      <c r="G4" s="64" t="s">
        <v>527</v>
      </c>
      <c r="H4" s="146" t="s">
        <v>528</v>
      </c>
      <c r="I4" s="187"/>
      <c r="J4" s="64" t="s">
        <v>523</v>
      </c>
      <c r="K4" s="116">
        <v>2023</v>
      </c>
      <c r="L4" s="83">
        <v>2024</v>
      </c>
      <c r="M4" s="186">
        <v>2025</v>
      </c>
      <c r="N4" s="83">
        <v>2024</v>
      </c>
      <c r="O4" s="186">
        <v>2025</v>
      </c>
      <c r="P4" s="83">
        <v>2024</v>
      </c>
      <c r="Q4" s="186">
        <v>2025</v>
      </c>
      <c r="R4" s="83">
        <v>2024</v>
      </c>
      <c r="S4" s="186">
        <v>2025</v>
      </c>
      <c r="T4" s="83">
        <v>2024</v>
      </c>
      <c r="U4" s="186">
        <v>2025</v>
      </c>
    </row>
    <row r="5" spans="1:119" s="61" customFormat="1" ht="17.399999999999999" hidden="1" x14ac:dyDescent="0.3">
      <c r="B5" s="60"/>
      <c r="C5" s="60"/>
      <c r="D5" s="60"/>
      <c r="E5" s="60"/>
      <c r="F5" s="60"/>
      <c r="G5" s="65"/>
      <c r="H5" s="60"/>
      <c r="I5" s="60"/>
      <c r="J5" s="143">
        <v>45645</v>
      </c>
      <c r="K5" s="117" t="s">
        <v>300</v>
      </c>
      <c r="L5" s="71" t="s">
        <v>280</v>
      </c>
      <c r="M5" s="71" t="s">
        <v>280</v>
      </c>
      <c r="N5" s="71" t="s">
        <v>281</v>
      </c>
      <c r="O5" s="71" t="s">
        <v>281</v>
      </c>
      <c r="P5" s="71" t="s">
        <v>282</v>
      </c>
      <c r="Q5" s="71" t="s">
        <v>282</v>
      </c>
      <c r="R5" s="71" t="s">
        <v>285</v>
      </c>
      <c r="S5" s="71" t="s">
        <v>285</v>
      </c>
      <c r="T5" s="60"/>
      <c r="U5" s="60"/>
      <c r="V5" s="154"/>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row>
    <row r="6" spans="1:119" s="61" customFormat="1" ht="17.399999999999999" hidden="1" x14ac:dyDescent="0.3">
      <c r="B6" s="60" t="s">
        <v>273</v>
      </c>
      <c r="C6" s="60" t="s">
        <v>274</v>
      </c>
      <c r="D6" s="60" t="s">
        <v>272</v>
      </c>
      <c r="E6" s="60" t="s">
        <v>275</v>
      </c>
      <c r="F6" s="60" t="s">
        <v>276</v>
      </c>
      <c r="G6" s="65" t="s">
        <v>279</v>
      </c>
      <c r="H6" s="60"/>
      <c r="I6" s="60"/>
      <c r="J6" s="65"/>
      <c r="K6" s="108" t="s">
        <v>625</v>
      </c>
      <c r="L6" s="71" t="s">
        <v>626</v>
      </c>
      <c r="M6" s="71" t="s">
        <v>627</v>
      </c>
      <c r="N6" s="71" t="s">
        <v>628</v>
      </c>
      <c r="O6" s="71" t="s">
        <v>629</v>
      </c>
      <c r="P6" s="71" t="s">
        <v>630</v>
      </c>
      <c r="Q6" s="71" t="s">
        <v>631</v>
      </c>
      <c r="R6" s="71" t="s">
        <v>632</v>
      </c>
      <c r="S6" s="71" t="s">
        <v>633</v>
      </c>
      <c r="T6" s="60"/>
      <c r="U6" s="60"/>
      <c r="V6" s="154"/>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row>
    <row r="7" spans="1:119" ht="20.100000000000001" customHeight="1" x14ac:dyDescent="0.3">
      <c r="A7" t="str">
        <f>_xlfn.CONCAT(C7," BZ Equity")</f>
        <v>AGRO3 BZ Equity</v>
      </c>
      <c r="B7" s="15" t="s">
        <v>241</v>
      </c>
      <c r="C7" s="15" t="s">
        <v>242</v>
      </c>
      <c r="D7" s="41" t="s">
        <v>378</v>
      </c>
      <c r="E7" s="15" t="s">
        <v>14</v>
      </c>
      <c r="F7" s="15" t="s">
        <v>542</v>
      </c>
      <c r="G7" s="16">
        <v>29.7</v>
      </c>
      <c r="H7" s="16">
        <v>22.7</v>
      </c>
      <c r="I7" s="53">
        <v>0.30837004405286345</v>
      </c>
      <c r="J7" s="29">
        <v>2330.9041000000002</v>
      </c>
      <c r="K7" s="109">
        <v>1496.162346429935</v>
      </c>
      <c r="L7" s="72">
        <v>1039.953051234799</v>
      </c>
      <c r="M7" s="72">
        <v>1355.2634005109319</v>
      </c>
      <c r="N7" s="72">
        <v>300.02104334145861</v>
      </c>
      <c r="O7" s="72">
        <v>516.16818880553114</v>
      </c>
      <c r="P7" s="72">
        <v>136.3433456918132</v>
      </c>
      <c r="Q7" s="72">
        <v>418.21138466906342</v>
      </c>
      <c r="R7" s="72">
        <v>0</v>
      </c>
      <c r="S7" s="72">
        <v>0</v>
      </c>
      <c r="T7" s="153">
        <v>1.3278083586554073</v>
      </c>
      <c r="U7" s="153" t="s">
        <v>84</v>
      </c>
    </row>
    <row r="8" spans="1:119" ht="20.100000000000001" customHeight="1" x14ac:dyDescent="0.3">
      <c r="A8" t="str">
        <f t="shared" ref="A8:A76" si="0">_xlfn.CONCAT(C8," BZ Equity")</f>
        <v>AGXY3 BZ Equity</v>
      </c>
      <c r="B8" s="15" t="s">
        <v>308</v>
      </c>
      <c r="C8" s="15" t="s">
        <v>246</v>
      </c>
      <c r="D8" s="41" t="s">
        <v>378</v>
      </c>
      <c r="E8" s="15" t="s">
        <v>14</v>
      </c>
      <c r="F8" s="15" t="s">
        <v>543</v>
      </c>
      <c r="G8" s="16" t="s">
        <v>84</v>
      </c>
      <c r="H8" s="16">
        <v>0.48</v>
      </c>
      <c r="I8" s="53" t="s">
        <v>84</v>
      </c>
      <c r="J8" s="29" t="s">
        <v>84</v>
      </c>
      <c r="K8" s="109">
        <v>4142.6479999999992</v>
      </c>
      <c r="L8" s="72" t="s">
        <v>84</v>
      </c>
      <c r="M8" s="72" t="s">
        <v>84</v>
      </c>
      <c r="N8" s="72" t="s">
        <v>84</v>
      </c>
      <c r="O8" s="72" t="s">
        <v>84</v>
      </c>
      <c r="P8" s="72" t="s">
        <v>84</v>
      </c>
      <c r="Q8" s="72" t="s">
        <v>84</v>
      </c>
      <c r="R8" s="72" t="s">
        <v>84</v>
      </c>
      <c r="S8" s="72" t="s">
        <v>84</v>
      </c>
      <c r="T8" s="153" t="s">
        <v>84</v>
      </c>
      <c r="U8" s="153" t="s">
        <v>84</v>
      </c>
    </row>
    <row r="9" spans="1:119" ht="20.100000000000001" customHeight="1" x14ac:dyDescent="0.3">
      <c r="A9" t="str">
        <f t="shared" si="0"/>
        <v>JALL3 BZ Equity</v>
      </c>
      <c r="B9" s="15" t="s">
        <v>151</v>
      </c>
      <c r="C9" s="15" t="s">
        <v>152</v>
      </c>
      <c r="D9" s="41" t="s">
        <v>378</v>
      </c>
      <c r="E9" s="15" t="s">
        <v>14</v>
      </c>
      <c r="F9" s="15" t="s">
        <v>544</v>
      </c>
      <c r="G9" s="16">
        <v>12.7</v>
      </c>
      <c r="H9" s="16">
        <v>4.7</v>
      </c>
      <c r="I9" s="53">
        <v>1.7021276595744679</v>
      </c>
      <c r="J9" s="29">
        <v>1385.0759</v>
      </c>
      <c r="K9" s="109">
        <v>2467.853056156509</v>
      </c>
      <c r="L9" s="72">
        <v>2421.5801131504281</v>
      </c>
      <c r="M9" s="72">
        <v>2649.660790936684</v>
      </c>
      <c r="N9" s="72">
        <v>1541.83872483748</v>
      </c>
      <c r="O9" s="72">
        <v>1695.6274355092421</v>
      </c>
      <c r="P9" s="72">
        <v>459.63923051989678</v>
      </c>
      <c r="Q9" s="72">
        <v>462.26710178001298</v>
      </c>
      <c r="R9" s="72">
        <v>0</v>
      </c>
      <c r="S9" s="72">
        <v>0</v>
      </c>
      <c r="T9" s="153">
        <v>1.5597010845712607</v>
      </c>
      <c r="U9" s="153" t="s">
        <v>84</v>
      </c>
    </row>
    <row r="10" spans="1:119" ht="20.100000000000001" customHeight="1" x14ac:dyDescent="0.3">
      <c r="A10" t="str">
        <f t="shared" si="0"/>
        <v>RAIZ4 BZ Equity</v>
      </c>
      <c r="B10" s="15" t="s">
        <v>311</v>
      </c>
      <c r="C10" s="15" t="s">
        <v>255</v>
      </c>
      <c r="D10" s="41" t="s">
        <v>378</v>
      </c>
      <c r="E10" s="15" t="s">
        <v>14</v>
      </c>
      <c r="F10" s="15" t="s">
        <v>544</v>
      </c>
      <c r="G10" s="16">
        <v>4.4000000000000004</v>
      </c>
      <c r="H10" s="16">
        <v>2.19</v>
      </c>
      <c r="I10" s="53">
        <v>1.0091324200913243</v>
      </c>
      <c r="J10" s="29">
        <v>22671.995769959998</v>
      </c>
      <c r="K10" s="109">
        <v>280622.16354697291</v>
      </c>
      <c r="L10" s="72">
        <v>220454.39999999999</v>
      </c>
      <c r="M10" s="72">
        <v>257256.05495729679</v>
      </c>
      <c r="N10" s="72">
        <v>17223.199999999979</v>
      </c>
      <c r="O10" s="72">
        <v>17496.946605749628</v>
      </c>
      <c r="P10" s="72">
        <v>612.06099999998139</v>
      </c>
      <c r="Q10" s="72">
        <v>2413.54765466974</v>
      </c>
      <c r="R10" s="72">
        <v>0</v>
      </c>
      <c r="S10" s="72">
        <v>0</v>
      </c>
      <c r="T10" s="153">
        <v>5.912199365245048E-2</v>
      </c>
      <c r="U10" s="153" t="s">
        <v>84</v>
      </c>
    </row>
    <row r="11" spans="1:119" ht="20.100000000000001" customHeight="1" x14ac:dyDescent="0.3">
      <c r="A11" t="str">
        <f t="shared" si="0"/>
        <v>SLCE3 BZ Equity</v>
      </c>
      <c r="B11" s="15" t="s">
        <v>89</v>
      </c>
      <c r="C11" s="15" t="s">
        <v>90</v>
      </c>
      <c r="D11" s="41" t="s">
        <v>378</v>
      </c>
      <c r="E11" s="15" t="s">
        <v>14</v>
      </c>
      <c r="F11" s="15" t="s">
        <v>542</v>
      </c>
      <c r="G11" s="16">
        <v>19.2</v>
      </c>
      <c r="H11" s="16">
        <v>18.66</v>
      </c>
      <c r="I11" s="53">
        <v>2.8938906752411529E-2</v>
      </c>
      <c r="J11" s="29">
        <v>8272.5378000000001</v>
      </c>
      <c r="K11" s="109">
        <v>6658.9158672182803</v>
      </c>
      <c r="L11" s="72">
        <v>7717.998481634364</v>
      </c>
      <c r="M11" s="72">
        <v>7533.131807276759</v>
      </c>
      <c r="N11" s="72">
        <v>2233.945304574178</v>
      </c>
      <c r="O11" s="72">
        <v>1944.5408351662959</v>
      </c>
      <c r="P11" s="72">
        <v>623.96712712339422</v>
      </c>
      <c r="Q11" s="72">
        <v>723.3228094909008</v>
      </c>
      <c r="R11" s="72">
        <v>0</v>
      </c>
      <c r="S11" s="72">
        <v>0</v>
      </c>
      <c r="T11" s="153">
        <v>1.4074552300169045</v>
      </c>
      <c r="U11" s="153" t="s">
        <v>84</v>
      </c>
    </row>
    <row r="12" spans="1:119" ht="20.100000000000001" customHeight="1" x14ac:dyDescent="0.3">
      <c r="A12" t="str">
        <f t="shared" si="0"/>
        <v>SMTO3 BZ Equity</v>
      </c>
      <c r="B12" s="15" t="s">
        <v>310</v>
      </c>
      <c r="C12" s="15" t="s">
        <v>87</v>
      </c>
      <c r="D12" s="41" t="s">
        <v>378</v>
      </c>
      <c r="E12" s="15" t="s">
        <v>14</v>
      </c>
      <c r="F12" s="15" t="s">
        <v>542</v>
      </c>
      <c r="G12" s="16">
        <v>31.6</v>
      </c>
      <c r="H12" s="16">
        <v>24.72</v>
      </c>
      <c r="I12" s="53">
        <v>0.27831715210356001</v>
      </c>
      <c r="J12" s="29">
        <v>8217.7932000000001</v>
      </c>
      <c r="K12" s="109">
        <v>7595.0923265659712</v>
      </c>
      <c r="L12" s="72">
        <v>6891.7379999999994</v>
      </c>
      <c r="M12" s="72">
        <v>7468.3878369019249</v>
      </c>
      <c r="N12" s="72">
        <v>4458.6719999999996</v>
      </c>
      <c r="O12" s="72">
        <v>4020.0636329545819</v>
      </c>
      <c r="P12" s="72">
        <v>1476.279</v>
      </c>
      <c r="Q12" s="72">
        <v>569.28775867746208</v>
      </c>
      <c r="R12" s="72">
        <v>0</v>
      </c>
      <c r="S12" s="72">
        <v>0</v>
      </c>
      <c r="T12" s="153">
        <v>4.4408049693925129</v>
      </c>
      <c r="U12" s="153" t="s">
        <v>84</v>
      </c>
    </row>
    <row r="13" spans="1:119" ht="20.100000000000001" customHeight="1" x14ac:dyDescent="0.3">
      <c r="A13" t="str">
        <f t="shared" si="0"/>
        <v>SOJA3 BZ Equity</v>
      </c>
      <c r="B13" s="15" t="s">
        <v>306</v>
      </c>
      <c r="C13" s="15" t="s">
        <v>216</v>
      </c>
      <c r="D13" s="41" t="s">
        <v>378</v>
      </c>
      <c r="E13" s="15" t="s">
        <v>14</v>
      </c>
      <c r="F13" s="15" t="s">
        <v>544</v>
      </c>
      <c r="G13" s="16">
        <v>20.9</v>
      </c>
      <c r="H13" s="16">
        <v>10.25</v>
      </c>
      <c r="I13" s="53">
        <v>1.0390243902439023</v>
      </c>
      <c r="J13" s="29">
        <v>1387.0505000000001</v>
      </c>
      <c r="K13" s="109">
        <v>2642.964090671835</v>
      </c>
      <c r="L13" s="72">
        <v>2766.9199516633712</v>
      </c>
      <c r="M13" s="72">
        <v>3283.553998276177</v>
      </c>
      <c r="N13" s="72">
        <v>375.66566941393012</v>
      </c>
      <c r="O13" s="72">
        <v>481.5471889264245</v>
      </c>
      <c r="P13" s="72">
        <v>247.73444791199279</v>
      </c>
      <c r="Q13" s="72">
        <v>284.35473588165718</v>
      </c>
      <c r="R13" s="72">
        <v>0</v>
      </c>
      <c r="S13" s="72">
        <v>0</v>
      </c>
      <c r="T13" s="153">
        <v>1.8307034178625263</v>
      </c>
      <c r="U13" s="153" t="s">
        <v>84</v>
      </c>
    </row>
    <row r="14" spans="1:119" ht="20.100000000000001" customHeight="1" x14ac:dyDescent="0.3">
      <c r="A14" t="str">
        <f t="shared" si="0"/>
        <v>TTEN3 BZ Equity</v>
      </c>
      <c r="B14" s="15" t="s">
        <v>312</v>
      </c>
      <c r="C14" s="15" t="s">
        <v>267</v>
      </c>
      <c r="D14" s="41" t="s">
        <v>378</v>
      </c>
      <c r="E14" s="15" t="s">
        <v>14</v>
      </c>
      <c r="F14" s="15" t="s">
        <v>544</v>
      </c>
      <c r="G14" s="16">
        <v>14.1</v>
      </c>
      <c r="H14" s="16">
        <v>13.98</v>
      </c>
      <c r="I14" s="53">
        <v>8.583690987124408E-3</v>
      </c>
      <c r="J14" s="29">
        <v>6966.20604</v>
      </c>
      <c r="K14" s="109">
        <v>10519.115286001401</v>
      </c>
      <c r="L14" s="72">
        <v>9966.3735823787629</v>
      </c>
      <c r="M14" s="72">
        <v>12116.16924971616</v>
      </c>
      <c r="N14" s="72">
        <v>706.96246102473185</v>
      </c>
      <c r="O14" s="72">
        <v>910.52109823000376</v>
      </c>
      <c r="P14" s="72">
        <v>443.88078437275789</v>
      </c>
      <c r="Q14" s="72">
        <v>556.76776555729919</v>
      </c>
      <c r="R14" s="72">
        <v>0</v>
      </c>
      <c r="S14" s="72">
        <v>0</v>
      </c>
      <c r="T14" s="153">
        <v>0.89079383094605613</v>
      </c>
      <c r="U14" s="153" t="s">
        <v>84</v>
      </c>
    </row>
    <row r="15" spans="1:119" ht="20.100000000000001" customHeight="1" x14ac:dyDescent="0.3">
      <c r="A15" t="str">
        <f t="shared" si="0"/>
        <v>VITT3 BZ Equity</v>
      </c>
      <c r="B15" s="15" t="s">
        <v>309</v>
      </c>
      <c r="C15" s="15" t="s">
        <v>256</v>
      </c>
      <c r="D15" s="41" t="s">
        <v>378</v>
      </c>
      <c r="E15" s="15" t="s">
        <v>14</v>
      </c>
      <c r="F15" s="15" t="s">
        <v>544</v>
      </c>
      <c r="G15" s="16">
        <v>8.6999999999999993</v>
      </c>
      <c r="H15" s="16">
        <v>4.93</v>
      </c>
      <c r="I15" s="53">
        <v>0.76470588235294112</v>
      </c>
      <c r="J15" s="29">
        <v>762.74001999999996</v>
      </c>
      <c r="K15" s="109">
        <v>1158.8040456474489</v>
      </c>
      <c r="L15" s="72">
        <v>819.8273407150532</v>
      </c>
      <c r="M15" s="72">
        <v>916.3426301525601</v>
      </c>
      <c r="N15" s="72">
        <v>145.44198851697041</v>
      </c>
      <c r="O15" s="72">
        <v>174.18307897527771</v>
      </c>
      <c r="P15" s="72">
        <v>81.675461827462357</v>
      </c>
      <c r="Q15" s="72">
        <v>98.416374093524723</v>
      </c>
      <c r="R15" s="72">
        <v>0</v>
      </c>
      <c r="S15" s="72">
        <v>0</v>
      </c>
      <c r="T15" s="153">
        <v>0.52791254719975156</v>
      </c>
      <c r="U15" s="153" t="s">
        <v>84</v>
      </c>
    </row>
    <row r="16" spans="1:119" s="57" customFormat="1" ht="20.100000000000001" customHeight="1" x14ac:dyDescent="0.3">
      <c r="A16" t="str">
        <f t="shared" si="0"/>
        <v xml:space="preserve"> BZ Equity</v>
      </c>
      <c r="B16" s="54"/>
      <c r="C16" s="54"/>
      <c r="D16" s="84" t="s">
        <v>338</v>
      </c>
      <c r="E16" s="54"/>
      <c r="F16" s="54"/>
      <c r="G16" s="59"/>
      <c r="H16" s="54"/>
      <c r="I16" s="54" t="s">
        <v>338</v>
      </c>
      <c r="J16" s="59"/>
      <c r="K16" s="118"/>
      <c r="L16" s="73"/>
      <c r="M16" s="73"/>
      <c r="N16" s="73"/>
      <c r="O16" s="73"/>
      <c r="P16" s="73"/>
      <c r="Q16" s="73"/>
      <c r="R16" s="73"/>
      <c r="S16" s="73"/>
      <c r="T16" s="136"/>
      <c r="U16" s="136"/>
      <c r="V16" s="154"/>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row>
    <row r="17" spans="1:119" ht="20.100000000000001" customHeight="1" x14ac:dyDescent="0.3">
      <c r="A17" t="str">
        <f t="shared" si="0"/>
        <v>ABEV3 BZ Equity</v>
      </c>
      <c r="B17" s="15" t="s">
        <v>12</v>
      </c>
      <c r="C17" s="15" t="s">
        <v>13</v>
      </c>
      <c r="D17" s="41" t="s">
        <v>379</v>
      </c>
      <c r="E17" s="15" t="s">
        <v>14</v>
      </c>
      <c r="F17" s="15" t="s">
        <v>542</v>
      </c>
      <c r="G17" s="16">
        <v>13.1</v>
      </c>
      <c r="H17" s="16">
        <v>12.76</v>
      </c>
      <c r="I17" s="53">
        <v>2.664576802507836E-2</v>
      </c>
      <c r="J17" s="29">
        <v>201072.08</v>
      </c>
      <c r="K17" s="109">
        <v>92884.656458977333</v>
      </c>
      <c r="L17" s="72">
        <v>88149.274520239051</v>
      </c>
      <c r="M17" s="72">
        <v>91833.554785403656</v>
      </c>
      <c r="N17" s="72">
        <v>28327.281571433701</v>
      </c>
      <c r="O17" s="72">
        <v>28513.975726609129</v>
      </c>
      <c r="P17" s="72">
        <v>14816.78210405253</v>
      </c>
      <c r="Q17" s="72">
        <v>15488.75403858627</v>
      </c>
      <c r="R17" s="72">
        <v>0</v>
      </c>
      <c r="S17" s="72">
        <v>0</v>
      </c>
      <c r="T17" s="153">
        <v>0.94027047239830752</v>
      </c>
      <c r="U17" s="153" t="s">
        <v>84</v>
      </c>
    </row>
    <row r="18" spans="1:119" ht="20.100000000000001" customHeight="1" x14ac:dyDescent="0.3">
      <c r="A18" t="str">
        <f t="shared" si="0"/>
        <v>BEEF3 BZ Equity</v>
      </c>
      <c r="B18" s="15" t="s">
        <v>85</v>
      </c>
      <c r="C18" s="15" t="s">
        <v>86</v>
      </c>
      <c r="D18" s="41" t="s">
        <v>379</v>
      </c>
      <c r="E18" s="15" t="s">
        <v>14</v>
      </c>
      <c r="F18" s="15" t="s">
        <v>542</v>
      </c>
      <c r="G18" s="16">
        <v>8.4</v>
      </c>
      <c r="H18" s="16">
        <v>5.31</v>
      </c>
      <c r="I18" s="53">
        <v>0.58192090395480245</v>
      </c>
      <c r="J18" s="29">
        <v>3224.6727299999998</v>
      </c>
      <c r="K18" s="109">
        <v>31441.555503664</v>
      </c>
      <c r="L18" s="72">
        <v>32734.392918821741</v>
      </c>
      <c r="M18" s="72">
        <v>45817.609290541193</v>
      </c>
      <c r="N18" s="72">
        <v>3206.071760959187</v>
      </c>
      <c r="O18" s="72">
        <v>4235.3438236861111</v>
      </c>
      <c r="P18" s="72">
        <v>255.11943126747951</v>
      </c>
      <c r="Q18" s="72">
        <v>1162.8034837802611</v>
      </c>
      <c r="R18" s="72">
        <v>0</v>
      </c>
      <c r="S18" s="72">
        <v>0</v>
      </c>
      <c r="T18" s="153">
        <v>0.42009974141788836</v>
      </c>
      <c r="U18" s="153" t="s">
        <v>84</v>
      </c>
    </row>
    <row r="19" spans="1:119" ht="20.100000000000001" customHeight="1" x14ac:dyDescent="0.3">
      <c r="A19" t="str">
        <f t="shared" si="0"/>
        <v>BRFS3 BZ Equity</v>
      </c>
      <c r="B19" s="15" t="s">
        <v>10</v>
      </c>
      <c r="C19" s="15" t="s">
        <v>11</v>
      </c>
      <c r="D19" s="41" t="s">
        <v>379</v>
      </c>
      <c r="E19" s="15" t="s">
        <v>14</v>
      </c>
      <c r="F19" s="15" t="s">
        <v>544</v>
      </c>
      <c r="G19" s="16">
        <v>30.3</v>
      </c>
      <c r="H19" s="16">
        <v>26.54</v>
      </c>
      <c r="I19" s="53">
        <v>0.14167294649585538</v>
      </c>
      <c r="J19" s="29">
        <v>44652.839948839995</v>
      </c>
      <c r="K19" s="109">
        <v>57526.310416641441</v>
      </c>
      <c r="L19" s="72">
        <v>60429.187257337981</v>
      </c>
      <c r="M19" s="72">
        <v>63946.267600829371</v>
      </c>
      <c r="N19" s="72">
        <v>10852.258859132269</v>
      </c>
      <c r="O19" s="72">
        <v>9927.0761291896451</v>
      </c>
      <c r="P19" s="72">
        <v>4098.94815619574</v>
      </c>
      <c r="Q19" s="72">
        <v>3779.7885024566181</v>
      </c>
      <c r="R19" s="72">
        <v>0</v>
      </c>
      <c r="S19" s="72">
        <v>0</v>
      </c>
      <c r="T19" s="153">
        <v>2.4362634983592124</v>
      </c>
      <c r="U19" s="153" t="s">
        <v>84</v>
      </c>
    </row>
    <row r="20" spans="1:119" ht="20.100000000000001" customHeight="1" x14ac:dyDescent="0.3">
      <c r="A20" t="str">
        <f t="shared" si="0"/>
        <v>CAML3 BZ Equity</v>
      </c>
      <c r="B20" s="15" t="s">
        <v>315</v>
      </c>
      <c r="C20" s="15" t="s">
        <v>91</v>
      </c>
      <c r="D20" s="41" t="s">
        <v>379</v>
      </c>
      <c r="E20" s="15" t="s">
        <v>14</v>
      </c>
      <c r="F20" s="15" t="s">
        <v>544</v>
      </c>
      <c r="G20" s="16">
        <v>11.6</v>
      </c>
      <c r="H20" s="16">
        <v>6.26</v>
      </c>
      <c r="I20" s="53">
        <v>0.85303514376996803</v>
      </c>
      <c r="J20" s="29">
        <v>2191</v>
      </c>
      <c r="K20" s="109">
        <v>12424.395980317229</v>
      </c>
      <c r="L20" s="72">
        <v>12280.57324813995</v>
      </c>
      <c r="M20" s="72">
        <v>12606.14355559674</v>
      </c>
      <c r="N20" s="72">
        <v>1061.799140261181</v>
      </c>
      <c r="O20" s="72">
        <v>1135.900114498251</v>
      </c>
      <c r="P20" s="72">
        <v>315.94960007772841</v>
      </c>
      <c r="Q20" s="72">
        <v>391.86517747850468</v>
      </c>
      <c r="R20" s="72">
        <v>0</v>
      </c>
      <c r="S20" s="72">
        <v>0</v>
      </c>
      <c r="T20" s="153">
        <v>0.90271314307922401</v>
      </c>
      <c r="U20" s="153" t="s">
        <v>84</v>
      </c>
    </row>
    <row r="21" spans="1:119" ht="20.100000000000001" customHeight="1" x14ac:dyDescent="0.3">
      <c r="A21" t="str">
        <f t="shared" si="0"/>
        <v>JBSS3 BZ Equity</v>
      </c>
      <c r="B21" s="15" t="s">
        <v>209</v>
      </c>
      <c r="C21" s="15" t="s">
        <v>210</v>
      </c>
      <c r="D21" s="41" t="s">
        <v>379</v>
      </c>
      <c r="E21" s="15" t="s">
        <v>14</v>
      </c>
      <c r="F21" s="15" t="s">
        <v>544</v>
      </c>
      <c r="G21" s="16">
        <v>48.1</v>
      </c>
      <c r="H21" s="16">
        <v>38.93</v>
      </c>
      <c r="I21" s="53">
        <v>0.23555098895453383</v>
      </c>
      <c r="J21" s="29">
        <v>86346.74</v>
      </c>
      <c r="K21" s="109">
        <v>376067.54906638479</v>
      </c>
      <c r="L21" s="72">
        <v>410042.160105674</v>
      </c>
      <c r="M21" s="72">
        <v>429405.03835864528</v>
      </c>
      <c r="N21" s="72">
        <v>38084.391657881541</v>
      </c>
      <c r="O21" s="72">
        <v>34700.479562253669</v>
      </c>
      <c r="P21" s="72">
        <v>10769.067560189869</v>
      </c>
      <c r="Q21" s="72">
        <v>10445.889680560569</v>
      </c>
      <c r="R21" s="72">
        <v>0</v>
      </c>
      <c r="S21" s="72">
        <v>0</v>
      </c>
      <c r="T21" s="153">
        <v>4.8553054825021951</v>
      </c>
      <c r="U21" s="153" t="s">
        <v>84</v>
      </c>
    </row>
    <row r="22" spans="1:119" ht="20.100000000000001" customHeight="1" x14ac:dyDescent="0.3">
      <c r="A22" t="str">
        <f t="shared" si="0"/>
        <v>MDIA3 BZ Equity</v>
      </c>
      <c r="B22" s="15" t="s">
        <v>314</v>
      </c>
      <c r="C22" s="15" t="s">
        <v>88</v>
      </c>
      <c r="D22" s="41" t="s">
        <v>379</v>
      </c>
      <c r="E22" s="15" t="s">
        <v>14</v>
      </c>
      <c r="F22" s="15" t="s">
        <v>542</v>
      </c>
      <c r="G22" s="16">
        <v>25.9</v>
      </c>
      <c r="H22" s="16">
        <v>19.600000000000001</v>
      </c>
      <c r="I22" s="53">
        <v>0.32142857142857129</v>
      </c>
      <c r="J22" s="29">
        <v>6644.4000000000005</v>
      </c>
      <c r="K22" s="109">
        <v>12414.303094403709</v>
      </c>
      <c r="L22" s="72">
        <v>9589.4174999999996</v>
      </c>
      <c r="M22" s="72">
        <v>10402.399808808241</v>
      </c>
      <c r="N22" s="72">
        <v>1050.8521641380589</v>
      </c>
      <c r="O22" s="72">
        <v>1276.569904394554</v>
      </c>
      <c r="P22" s="72">
        <v>539.50157887357295</v>
      </c>
      <c r="Q22" s="72">
        <v>678.7458856551591</v>
      </c>
      <c r="R22" s="72">
        <v>0</v>
      </c>
      <c r="S22" s="72">
        <v>0</v>
      </c>
      <c r="T22" s="153">
        <v>1.5914500851727815</v>
      </c>
      <c r="U22" s="153" t="s">
        <v>84</v>
      </c>
    </row>
    <row r="23" spans="1:119" ht="20.100000000000001" customHeight="1" x14ac:dyDescent="0.3">
      <c r="A23" t="str">
        <f t="shared" si="0"/>
        <v>MRFG3 BZ Equity</v>
      </c>
      <c r="B23" s="15" t="s">
        <v>16</v>
      </c>
      <c r="C23" s="15" t="s">
        <v>15</v>
      </c>
      <c r="D23" s="41" t="s">
        <v>379</v>
      </c>
      <c r="E23" s="15" t="s">
        <v>14</v>
      </c>
      <c r="F23" s="15" t="s">
        <v>542</v>
      </c>
      <c r="G23" s="16">
        <v>17.5</v>
      </c>
      <c r="H23" s="16">
        <v>16.29</v>
      </c>
      <c r="I23" s="53">
        <v>7.4278698588090913E-2</v>
      </c>
      <c r="J23" s="29">
        <v>14758.74</v>
      </c>
      <c r="K23" s="109">
        <v>89533.408597925285</v>
      </c>
      <c r="L23" s="72">
        <v>80440.67839475302</v>
      </c>
      <c r="M23" s="72">
        <v>80745.148579997272</v>
      </c>
      <c r="N23" s="72">
        <v>3123.9585909803382</v>
      </c>
      <c r="O23" s="72">
        <v>3004.2218988572408</v>
      </c>
      <c r="P23" s="72">
        <v>97.817311095122562</v>
      </c>
      <c r="Q23" s="72">
        <v>-1006.922218945415</v>
      </c>
      <c r="R23" s="72">
        <v>0</v>
      </c>
      <c r="S23" s="72">
        <v>0</v>
      </c>
      <c r="T23" s="153">
        <v>0.10796612703655913</v>
      </c>
      <c r="U23" s="153" t="s">
        <v>84</v>
      </c>
    </row>
    <row r="24" spans="1:119" s="57" customFormat="1" ht="20.100000000000001" customHeight="1" x14ac:dyDescent="0.3">
      <c r="A24" t="str">
        <f t="shared" si="0"/>
        <v xml:space="preserve"> BZ Equity</v>
      </c>
      <c r="B24" s="54"/>
      <c r="C24" s="54"/>
      <c r="D24" s="84" t="s">
        <v>338</v>
      </c>
      <c r="E24" s="54"/>
      <c r="F24" s="54"/>
      <c r="G24" s="59"/>
      <c r="H24" s="54"/>
      <c r="I24" s="54" t="s">
        <v>338</v>
      </c>
      <c r="J24" s="59"/>
      <c r="K24" s="118"/>
      <c r="L24" s="73"/>
      <c r="M24" s="73"/>
      <c r="N24" s="73"/>
      <c r="O24" s="73"/>
      <c r="P24" s="73"/>
      <c r="Q24" s="73"/>
      <c r="R24" s="73"/>
      <c r="S24" s="73"/>
      <c r="T24" s="136"/>
      <c r="U24" s="137"/>
      <c r="V24" s="154"/>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row>
    <row r="25" spans="1:119" ht="20.100000000000001" customHeight="1" x14ac:dyDescent="0.3">
      <c r="A25" t="str">
        <f t="shared" si="0"/>
        <v>BBAS3 BZ Equity</v>
      </c>
      <c r="B25" s="15" t="s">
        <v>5</v>
      </c>
      <c r="C25" s="15" t="s">
        <v>6</v>
      </c>
      <c r="D25" s="41" t="s">
        <v>380</v>
      </c>
      <c r="E25" s="15" t="s">
        <v>170</v>
      </c>
      <c r="F25" s="15" t="s">
        <v>544</v>
      </c>
      <c r="G25" s="16">
        <v>37</v>
      </c>
      <c r="H25" s="16">
        <v>23.74</v>
      </c>
      <c r="I25" s="53">
        <v>0.5585509688289807</v>
      </c>
      <c r="J25" s="29">
        <v>136050.00010959999</v>
      </c>
      <c r="K25" s="109">
        <v>137328.41678790891</v>
      </c>
      <c r="L25" s="72">
        <v>160809.20625744411</v>
      </c>
      <c r="M25" s="72">
        <v>169812.7237757284</v>
      </c>
      <c r="N25" s="72">
        <v>0</v>
      </c>
      <c r="O25" s="72">
        <v>0</v>
      </c>
      <c r="P25" s="72">
        <v>37834.131117883138</v>
      </c>
      <c r="Q25" s="72">
        <v>39629.716098047917</v>
      </c>
      <c r="R25" s="72">
        <v>105772.479446393</v>
      </c>
      <c r="S25" s="72">
        <v>111158.5702862739</v>
      </c>
      <c r="T25" s="153">
        <v>13.257334985824642</v>
      </c>
      <c r="U25" s="153" t="s">
        <v>84</v>
      </c>
    </row>
    <row r="26" spans="1:119" ht="20.100000000000001" customHeight="1" x14ac:dyDescent="0.3">
      <c r="A26" t="str">
        <f t="shared" si="0"/>
        <v>BBDC4 BZ Equity</v>
      </c>
      <c r="B26" s="15" t="s">
        <v>7</v>
      </c>
      <c r="C26" s="15" t="s">
        <v>8</v>
      </c>
      <c r="D26" s="41" t="s">
        <v>380</v>
      </c>
      <c r="E26" s="15" t="s">
        <v>170</v>
      </c>
      <c r="F26" s="15" t="s">
        <v>542</v>
      </c>
      <c r="G26" s="16">
        <v>16</v>
      </c>
      <c r="H26" s="16">
        <v>11.49</v>
      </c>
      <c r="I26" s="53">
        <v>0.39251523063533506</v>
      </c>
      <c r="J26" s="29">
        <v>122278.53330000001</v>
      </c>
      <c r="K26" s="109">
        <v>137882.5780127976</v>
      </c>
      <c r="L26" s="72">
        <v>137882.5780127976</v>
      </c>
      <c r="M26" s="72">
        <v>149473.35637596701</v>
      </c>
      <c r="N26" s="72">
        <v>0</v>
      </c>
      <c r="O26" s="72">
        <v>0</v>
      </c>
      <c r="P26" s="72">
        <v>20112.964018627001</v>
      </c>
      <c r="Q26" s="72">
        <v>24881.08789991587</v>
      </c>
      <c r="R26" s="72">
        <v>79709.348631908011</v>
      </c>
      <c r="S26" s="72">
        <v>87663.130359098839</v>
      </c>
      <c r="T26" s="153">
        <v>1.8899307207671932</v>
      </c>
      <c r="U26" s="153" t="s">
        <v>84</v>
      </c>
    </row>
    <row r="27" spans="1:119" ht="20.100000000000001" customHeight="1" x14ac:dyDescent="0.3">
      <c r="B27" s="15" t="s">
        <v>370</v>
      </c>
      <c r="C27" s="15" t="s">
        <v>283</v>
      </c>
      <c r="D27" s="41" t="s">
        <v>380</v>
      </c>
      <c r="E27" s="15" t="s">
        <v>170</v>
      </c>
      <c r="F27" s="15" t="s">
        <v>542</v>
      </c>
      <c r="G27" s="16">
        <v>41</v>
      </c>
      <c r="H27" s="16">
        <v>27.62</v>
      </c>
      <c r="I27" s="53">
        <v>0.48443157132512665</v>
      </c>
      <c r="J27" s="29">
        <v>105933.01080378669</v>
      </c>
      <c r="K27" s="109">
        <v>22021.679482334661</v>
      </c>
      <c r="L27" s="72">
        <v>25105.344332007389</v>
      </c>
      <c r="M27" s="72">
        <v>29181.623783939209</v>
      </c>
      <c r="N27" s="72">
        <v>0</v>
      </c>
      <c r="O27" s="72">
        <v>0</v>
      </c>
      <c r="P27" s="72">
        <v>12056.048049964769</v>
      </c>
      <c r="Q27" s="72">
        <v>14595.261681251881</v>
      </c>
      <c r="R27" s="72">
        <v>0</v>
      </c>
      <c r="S27" s="72">
        <v>0</v>
      </c>
      <c r="T27" s="153">
        <v>3.163276173517616</v>
      </c>
      <c r="U27" s="153" t="s">
        <v>84</v>
      </c>
    </row>
    <row r="28" spans="1:119" ht="20.100000000000001" customHeight="1" x14ac:dyDescent="0.3">
      <c r="B28" s="15" t="s">
        <v>371</v>
      </c>
      <c r="C28" s="15" t="s">
        <v>228</v>
      </c>
      <c r="D28" s="41" t="s">
        <v>380</v>
      </c>
      <c r="E28" s="15" t="s">
        <v>170</v>
      </c>
      <c r="F28" s="15" t="s">
        <v>544</v>
      </c>
      <c r="G28" s="16">
        <v>19</v>
      </c>
      <c r="H28" s="16">
        <v>13.31</v>
      </c>
      <c r="I28" s="53">
        <v>0.42749812171299767</v>
      </c>
      <c r="J28" s="29">
        <v>4192.4784607200008</v>
      </c>
      <c r="K28" s="109" t="s">
        <v>84</v>
      </c>
      <c r="L28" s="72">
        <v>508.58006173138318</v>
      </c>
      <c r="M28" s="72">
        <v>594.93212642995627</v>
      </c>
      <c r="N28" s="72">
        <v>0</v>
      </c>
      <c r="O28" s="72">
        <v>0</v>
      </c>
      <c r="P28" s="72">
        <v>177.73748310616881</v>
      </c>
      <c r="Q28" s="72">
        <v>202.79917864028539</v>
      </c>
      <c r="R28" s="72">
        <v>0</v>
      </c>
      <c r="S28" s="72">
        <v>0</v>
      </c>
      <c r="T28" s="153">
        <v>0.56426906478055772</v>
      </c>
      <c r="U28" s="153" t="s">
        <v>84</v>
      </c>
    </row>
    <row r="29" spans="1:119" ht="20.100000000000001" customHeight="1" x14ac:dyDescent="0.3">
      <c r="B29" s="15" t="s">
        <v>319</v>
      </c>
      <c r="C29" s="15" t="s">
        <v>257</v>
      </c>
      <c r="D29" s="41" t="s">
        <v>380</v>
      </c>
      <c r="E29" s="15" t="s">
        <v>170</v>
      </c>
      <c r="F29" s="15" t="s">
        <v>542</v>
      </c>
      <c r="G29" s="16">
        <v>44</v>
      </c>
      <c r="H29" s="16">
        <v>24.65</v>
      </c>
      <c r="I29" s="53">
        <v>0.78498985801217047</v>
      </c>
      <c r="J29" s="29">
        <v>10820.779426449999</v>
      </c>
      <c r="K29" s="109">
        <v>5993.5518288586973</v>
      </c>
      <c r="L29" s="72">
        <v>6197.3360825556256</v>
      </c>
      <c r="M29" s="72">
        <v>7868.7353068724069</v>
      </c>
      <c r="N29" s="72">
        <v>0</v>
      </c>
      <c r="O29" s="72">
        <v>0</v>
      </c>
      <c r="P29" s="72">
        <v>953.31968743594769</v>
      </c>
      <c r="Q29" s="72">
        <v>1351.1366835059689</v>
      </c>
      <c r="R29" s="72">
        <v>4406.5774508778568</v>
      </c>
      <c r="S29" s="72">
        <v>5794.3007648013281</v>
      </c>
      <c r="T29" s="153">
        <v>2.3703185247369261</v>
      </c>
      <c r="U29" s="153" t="s">
        <v>84</v>
      </c>
    </row>
    <row r="30" spans="1:119" ht="20.100000000000001" customHeight="1" x14ac:dyDescent="0.3">
      <c r="A30" t="str">
        <f t="shared" si="0"/>
        <v>ITUB4 BZ Equity</v>
      </c>
      <c r="B30" s="15" t="s">
        <v>62</v>
      </c>
      <c r="C30" s="15" t="s">
        <v>4</v>
      </c>
      <c r="D30" s="41" t="s">
        <v>380</v>
      </c>
      <c r="E30" s="15" t="s">
        <v>170</v>
      </c>
      <c r="F30" s="15" t="s">
        <v>544</v>
      </c>
      <c r="G30" s="16">
        <v>43</v>
      </c>
      <c r="H30" s="16">
        <v>30.97</v>
      </c>
      <c r="I30" s="53">
        <v>0.38844042621892161</v>
      </c>
      <c r="J30" s="29">
        <v>303279.39251000003</v>
      </c>
      <c r="K30" s="109">
        <v>171683.13235689039</v>
      </c>
      <c r="L30" s="72">
        <v>168928.15308951749</v>
      </c>
      <c r="M30" s="72">
        <v>181843.9968515861</v>
      </c>
      <c r="N30" s="72">
        <v>0</v>
      </c>
      <c r="O30" s="72">
        <v>0</v>
      </c>
      <c r="P30" s="72">
        <v>41430.715063300981</v>
      </c>
      <c r="Q30" s="72">
        <v>47439.007182236906</v>
      </c>
      <c r="R30" s="72">
        <v>112302.39821960359</v>
      </c>
      <c r="S30" s="72">
        <v>123453.8848823228</v>
      </c>
      <c r="T30" s="153">
        <v>4.225840789902259</v>
      </c>
      <c r="U30" s="153" t="s">
        <v>84</v>
      </c>
    </row>
    <row r="31" spans="1:119" ht="20.100000000000001" customHeight="1" x14ac:dyDescent="0.3">
      <c r="A31" t="str">
        <f t="shared" si="0"/>
        <v>NU BZ Equity</v>
      </c>
      <c r="B31" s="15" t="s">
        <v>372</v>
      </c>
      <c r="C31" s="15" t="s">
        <v>545</v>
      </c>
      <c r="D31" s="41" t="s">
        <v>380</v>
      </c>
      <c r="E31" s="15" t="s">
        <v>170</v>
      </c>
      <c r="F31" s="15" t="s">
        <v>542</v>
      </c>
      <c r="G31" s="16">
        <v>9.1</v>
      </c>
      <c r="H31" s="16">
        <v>10.4</v>
      </c>
      <c r="I31" s="53">
        <v>-0.12500000000000006</v>
      </c>
      <c r="J31" s="29">
        <v>49423.951200000003</v>
      </c>
      <c r="K31" s="109">
        <v>9142.4016443604851</v>
      </c>
      <c r="L31" s="72">
        <v>11120.267858646661</v>
      </c>
      <c r="M31" s="72">
        <v>13646.999910606761</v>
      </c>
      <c r="N31" s="72">
        <v>0</v>
      </c>
      <c r="O31" s="72">
        <v>0</v>
      </c>
      <c r="P31" s="72">
        <v>1953.201505189415</v>
      </c>
      <c r="Q31" s="72">
        <v>2793.8679310410012</v>
      </c>
      <c r="R31" s="72">
        <v>7124.3777632274887</v>
      </c>
      <c r="S31" s="72">
        <v>8929.7648340697469</v>
      </c>
      <c r="T31" s="153">
        <v>0.4110010462694435</v>
      </c>
      <c r="U31" s="153" t="s">
        <v>84</v>
      </c>
    </row>
    <row r="32" spans="1:119" ht="20.100000000000001" customHeight="1" x14ac:dyDescent="0.3">
      <c r="B32" s="15" t="s">
        <v>372</v>
      </c>
      <c r="C32" s="15" t="s">
        <v>546</v>
      </c>
      <c r="D32" s="41" t="s">
        <v>380</v>
      </c>
      <c r="E32" s="15" t="s">
        <v>170</v>
      </c>
      <c r="F32" s="15" t="s">
        <v>542</v>
      </c>
      <c r="G32" s="16">
        <v>7.7</v>
      </c>
      <c r="H32" s="16">
        <v>10.79</v>
      </c>
      <c r="I32" s="53">
        <v>-0.28637627432808149</v>
      </c>
      <c r="J32" s="29">
        <v>8321.0030783460988</v>
      </c>
      <c r="K32" s="109">
        <v>9142.4016443604851</v>
      </c>
      <c r="L32" s="72">
        <v>11120.267858646661</v>
      </c>
      <c r="M32" s="72">
        <v>13646.999910606761</v>
      </c>
      <c r="N32" s="72">
        <v>0</v>
      </c>
      <c r="O32" s="72">
        <v>0</v>
      </c>
      <c r="P32" s="72">
        <v>1953.201505189415</v>
      </c>
      <c r="Q32" s="72">
        <v>2793.8679310410012</v>
      </c>
      <c r="R32" s="72">
        <v>7124.3777632274887</v>
      </c>
      <c r="S32" s="72">
        <v>8929.7648340697469</v>
      </c>
      <c r="T32" s="153">
        <v>0.4110010462694435</v>
      </c>
      <c r="U32" s="153" t="s">
        <v>84</v>
      </c>
    </row>
    <row r="33" spans="1:119" ht="20.100000000000001" customHeight="1" x14ac:dyDescent="0.3">
      <c r="A33" t="str">
        <f t="shared" si="0"/>
        <v>SANB11 BZ Equity</v>
      </c>
      <c r="B33" s="15" t="s">
        <v>318</v>
      </c>
      <c r="C33" s="15" t="s">
        <v>9</v>
      </c>
      <c r="D33" s="41" t="s">
        <v>380</v>
      </c>
      <c r="E33" s="15" t="s">
        <v>170</v>
      </c>
      <c r="F33" s="15" t="s">
        <v>542</v>
      </c>
      <c r="G33" s="16">
        <v>34</v>
      </c>
      <c r="H33" s="16">
        <v>23.56</v>
      </c>
      <c r="I33" s="53">
        <v>0.44312393887945678</v>
      </c>
      <c r="J33" s="29">
        <v>175390.13467999999</v>
      </c>
      <c r="K33" s="109">
        <v>83980.63016510247</v>
      </c>
      <c r="L33" s="72">
        <v>83980.63016510247</v>
      </c>
      <c r="M33" s="72">
        <v>90770.6165212958</v>
      </c>
      <c r="N33" s="72">
        <v>0</v>
      </c>
      <c r="O33" s="72">
        <v>0</v>
      </c>
      <c r="P33" s="72">
        <v>13663.72478285014</v>
      </c>
      <c r="Q33" s="72">
        <v>16083.89763209776</v>
      </c>
      <c r="R33" s="72">
        <v>63866.766055131789</v>
      </c>
      <c r="S33" s="72">
        <v>69902.265212082362</v>
      </c>
      <c r="T33" s="153">
        <v>1.8354359352724645</v>
      </c>
      <c r="U33" s="153" t="s">
        <v>84</v>
      </c>
    </row>
    <row r="34" spans="1:119" s="57" customFormat="1" ht="20.100000000000001" customHeight="1" x14ac:dyDescent="0.3">
      <c r="A34" t="str">
        <f t="shared" si="0"/>
        <v xml:space="preserve"> BZ Equity</v>
      </c>
      <c r="B34" s="54"/>
      <c r="C34" s="54"/>
      <c r="D34" s="84" t="s">
        <v>338</v>
      </c>
      <c r="E34" s="54"/>
      <c r="F34" s="54"/>
      <c r="G34" s="59"/>
      <c r="H34" s="54"/>
      <c r="I34" s="54" t="s">
        <v>338</v>
      </c>
      <c r="J34" s="59"/>
      <c r="K34" s="118"/>
      <c r="L34" s="73"/>
      <c r="M34" s="73"/>
      <c r="N34" s="73"/>
      <c r="O34" s="73"/>
      <c r="P34" s="73"/>
      <c r="Q34" s="73"/>
      <c r="R34" s="73"/>
      <c r="S34" s="73"/>
      <c r="T34" s="136"/>
      <c r="U34" s="136"/>
      <c r="V34" s="154"/>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row>
    <row r="35" spans="1:119" ht="20.100000000000001" customHeight="1" x14ac:dyDescent="0.3">
      <c r="A35" t="str">
        <f t="shared" si="0"/>
        <v>B3SA3 BZ Equity</v>
      </c>
      <c r="B35" s="15" t="s">
        <v>374</v>
      </c>
      <c r="C35" s="15" t="s">
        <v>286</v>
      </c>
      <c r="D35" s="41" t="s">
        <v>521</v>
      </c>
      <c r="E35" s="15" t="s">
        <v>170</v>
      </c>
      <c r="F35" s="15" t="s">
        <v>542</v>
      </c>
      <c r="G35" s="16">
        <v>14</v>
      </c>
      <c r="H35" s="16">
        <v>9.86</v>
      </c>
      <c r="I35" s="53">
        <v>0.41987829614604472</v>
      </c>
      <c r="J35" s="29">
        <v>53831.560229819996</v>
      </c>
      <c r="K35" s="109">
        <v>10560.57750568739</v>
      </c>
      <c r="L35" s="72">
        <v>9547.5780363984668</v>
      </c>
      <c r="M35" s="72">
        <v>10368.2258675756</v>
      </c>
      <c r="N35" s="72">
        <v>6858.9418555699149</v>
      </c>
      <c r="O35" s="72">
        <v>7465.2908794032373</v>
      </c>
      <c r="P35" s="72">
        <v>4817.6115775627177</v>
      </c>
      <c r="Q35" s="72">
        <v>5344.2417255514883</v>
      </c>
      <c r="R35" s="72">
        <v>0</v>
      </c>
      <c r="S35" s="72">
        <v>0</v>
      </c>
      <c r="T35" s="153">
        <v>0.85839328320606989</v>
      </c>
      <c r="U35" s="153" t="s">
        <v>84</v>
      </c>
    </row>
    <row r="36" spans="1:119" ht="20.100000000000001" customHeight="1" x14ac:dyDescent="0.3">
      <c r="B36" s="15" t="s">
        <v>547</v>
      </c>
      <c r="C36" s="15" t="s">
        <v>160</v>
      </c>
      <c r="D36" s="41" t="s">
        <v>521</v>
      </c>
      <c r="E36" s="15" t="s">
        <v>170</v>
      </c>
      <c r="F36" s="15" t="s">
        <v>544</v>
      </c>
      <c r="G36" s="16">
        <v>5.2</v>
      </c>
      <c r="H36" s="16">
        <v>2.56</v>
      </c>
      <c r="I36" s="53">
        <v>1.03125</v>
      </c>
      <c r="J36" s="29">
        <v>221388.80000000002</v>
      </c>
      <c r="K36" s="109">
        <v>10560.57750568739</v>
      </c>
      <c r="L36" s="72">
        <v>358982.36766778911</v>
      </c>
      <c r="M36" s="72">
        <v>383459.76090407709</v>
      </c>
      <c r="N36" s="72">
        <v>-45566.417053153877</v>
      </c>
      <c r="O36" s="72">
        <v>66376.913001242952</v>
      </c>
      <c r="P36" s="72">
        <v>-25210.559664546348</v>
      </c>
      <c r="Q36" s="72">
        <v>54171.246015647688</v>
      </c>
      <c r="R36" s="72">
        <v>0</v>
      </c>
      <c r="S36" s="72">
        <v>0</v>
      </c>
      <c r="T36" s="153">
        <v>-0.2915189600433204</v>
      </c>
      <c r="U36" s="153" t="s">
        <v>84</v>
      </c>
    </row>
    <row r="37" spans="1:119" ht="20.100000000000001" customHeight="1" x14ac:dyDescent="0.3">
      <c r="B37" s="15" t="s">
        <v>548</v>
      </c>
      <c r="C37" s="15" t="s">
        <v>549</v>
      </c>
      <c r="D37" s="41" t="s">
        <v>521</v>
      </c>
      <c r="E37" s="15" t="s">
        <v>170</v>
      </c>
      <c r="F37" s="15" t="s">
        <v>544</v>
      </c>
      <c r="G37" s="16">
        <v>18</v>
      </c>
      <c r="H37" s="16">
        <v>15.49</v>
      </c>
      <c r="I37" s="53">
        <v>0.16204002582311167</v>
      </c>
      <c r="J37" s="29">
        <v>46470</v>
      </c>
      <c r="K37" s="109">
        <v>10560.57750568739</v>
      </c>
      <c r="L37" s="72">
        <v>5151.7527922483869</v>
      </c>
      <c r="M37" s="72">
        <v>5612.0544959507888</v>
      </c>
      <c r="N37" s="72">
        <v>0</v>
      </c>
      <c r="O37" s="72">
        <v>0</v>
      </c>
      <c r="P37" s="72">
        <v>3879.9729489169308</v>
      </c>
      <c r="Q37" s="72">
        <v>4276.6801212531136</v>
      </c>
      <c r="R37" s="72">
        <v>2982.4406409036978</v>
      </c>
      <c r="S37" s="72">
        <v>3196.8736554683242</v>
      </c>
      <c r="T37" s="153">
        <v>1.2933243163056436</v>
      </c>
      <c r="U37" s="153" t="s">
        <v>84</v>
      </c>
    </row>
    <row r="38" spans="1:119" ht="20.100000000000001" customHeight="1" x14ac:dyDescent="0.3">
      <c r="B38" s="15" t="s">
        <v>550</v>
      </c>
      <c r="C38" s="15" t="s">
        <v>551</v>
      </c>
      <c r="D38" s="41" t="s">
        <v>521</v>
      </c>
      <c r="E38" s="15" t="s">
        <v>170</v>
      </c>
      <c r="F38" s="15" t="s">
        <v>544</v>
      </c>
      <c r="G38" s="16">
        <v>12</v>
      </c>
      <c r="H38" s="16">
        <v>6.22</v>
      </c>
      <c r="I38" s="53">
        <v>0.92926045016077174</v>
      </c>
      <c r="J38" s="29">
        <v>12229.96707154027</v>
      </c>
      <c r="K38" s="109">
        <v>10560.57750568739</v>
      </c>
      <c r="L38" s="72">
        <v>18942.443768548361</v>
      </c>
      <c r="M38" s="72">
        <v>19051.942354961309</v>
      </c>
      <c r="N38" s="72">
        <v>0</v>
      </c>
      <c r="O38" s="72">
        <v>0</v>
      </c>
      <c r="P38" s="72">
        <v>2153.9922054096069</v>
      </c>
      <c r="Q38" s="72">
        <v>2388.7390965974942</v>
      </c>
      <c r="R38" s="72">
        <v>0</v>
      </c>
      <c r="S38" s="72">
        <v>0</v>
      </c>
      <c r="T38" s="153">
        <v>6.8192621457247746</v>
      </c>
      <c r="U38" s="153" t="s">
        <v>84</v>
      </c>
    </row>
    <row r="39" spans="1:119" ht="20.100000000000001" customHeight="1" x14ac:dyDescent="0.3">
      <c r="B39" s="15" t="s">
        <v>552</v>
      </c>
      <c r="C39" s="15" t="s">
        <v>553</v>
      </c>
      <c r="D39" s="41" t="s">
        <v>521</v>
      </c>
      <c r="E39" s="15" t="s">
        <v>170</v>
      </c>
      <c r="F39" s="15" t="s">
        <v>544</v>
      </c>
      <c r="G39" s="16">
        <v>15</v>
      </c>
      <c r="H39" s="16">
        <v>8.0399999999999991</v>
      </c>
      <c r="I39" s="53">
        <v>0.86567164179104494</v>
      </c>
      <c r="J39" s="29">
        <v>15569.612094673917</v>
      </c>
      <c r="K39" s="109">
        <v>750.24572651761616</v>
      </c>
      <c r="L39" s="72">
        <v>13150.301327665789</v>
      </c>
      <c r="M39" s="72">
        <v>14337.219404867161</v>
      </c>
      <c r="N39" s="72">
        <v>0</v>
      </c>
      <c r="O39" s="72">
        <v>0</v>
      </c>
      <c r="P39" s="72">
        <v>2068.8302698740908</v>
      </c>
      <c r="Q39" s="72">
        <v>2523.6313909538239</v>
      </c>
      <c r="R39" s="72">
        <v>0</v>
      </c>
      <c r="S39" s="72">
        <v>0</v>
      </c>
      <c r="T39" s="153">
        <v>6.5834418355126267</v>
      </c>
      <c r="U39" s="153" t="s">
        <v>84</v>
      </c>
    </row>
    <row r="40" spans="1:119" s="57" customFormat="1" ht="20.100000000000001" customHeight="1" x14ac:dyDescent="0.3">
      <c r="A40" t="str">
        <f t="shared" ref="A40" si="1">_xlfn.CONCAT(C40," BZ Equity")</f>
        <v xml:space="preserve"> BZ Equity</v>
      </c>
      <c r="B40" s="54"/>
      <c r="C40" s="54"/>
      <c r="D40" s="84" t="s">
        <v>338</v>
      </c>
      <c r="E40" s="54"/>
      <c r="F40" s="54"/>
      <c r="G40" s="59"/>
      <c r="H40" s="54"/>
      <c r="I40" s="54" t="s">
        <v>338</v>
      </c>
      <c r="J40" s="59"/>
      <c r="K40" s="118"/>
      <c r="L40" s="73"/>
      <c r="M40" s="73"/>
      <c r="N40" s="73"/>
      <c r="O40" s="73"/>
      <c r="P40" s="73"/>
      <c r="Q40" s="73"/>
      <c r="R40" s="73"/>
      <c r="S40" s="73"/>
      <c r="T40" s="136"/>
      <c r="U40" s="136"/>
      <c r="V40" s="154"/>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row>
    <row r="41" spans="1:119" ht="20.100000000000001" customHeight="1" x14ac:dyDescent="0.3">
      <c r="A41" t="str">
        <f t="shared" si="0"/>
        <v>EMBR3 BZ Equity</v>
      </c>
      <c r="B41" s="15" t="s">
        <v>554</v>
      </c>
      <c r="C41" s="15" t="s">
        <v>173</v>
      </c>
      <c r="D41" s="41" t="s">
        <v>381</v>
      </c>
      <c r="E41" s="15" t="s">
        <v>61</v>
      </c>
      <c r="F41" s="15" t="s">
        <v>542</v>
      </c>
      <c r="G41" s="16">
        <v>45</v>
      </c>
      <c r="H41" s="16">
        <v>55.18</v>
      </c>
      <c r="I41" s="53">
        <v>-0.18448713301920985</v>
      </c>
      <c r="J41" s="29">
        <v>6578.126856419578</v>
      </c>
      <c r="K41" s="109">
        <v>4547.3849013696163</v>
      </c>
      <c r="L41" s="72">
        <v>6207.2685985401531</v>
      </c>
      <c r="M41" s="72">
        <v>7085.9092480649379</v>
      </c>
      <c r="N41" s="72">
        <v>969885.94346132188</v>
      </c>
      <c r="O41" s="72">
        <v>831402.36561915977</v>
      </c>
      <c r="P41" s="72">
        <v>546.4270105313168</v>
      </c>
      <c r="Q41" s="72">
        <v>401.70389828737518</v>
      </c>
      <c r="R41" s="72">
        <v>0</v>
      </c>
      <c r="S41" s="72">
        <v>0</v>
      </c>
      <c r="T41" s="153">
        <v>0.74380950832771842</v>
      </c>
      <c r="U41" s="153" t="s">
        <v>84</v>
      </c>
    </row>
    <row r="42" spans="1:119" ht="20.100000000000001" customHeight="1" x14ac:dyDescent="0.3">
      <c r="A42" t="str">
        <f t="shared" si="0"/>
        <v>ERJ BZ Equity</v>
      </c>
      <c r="B42" s="15" t="s">
        <v>554</v>
      </c>
      <c r="C42" s="15" t="s">
        <v>555</v>
      </c>
      <c r="D42" s="41" t="s">
        <v>381</v>
      </c>
      <c r="E42" s="15" t="s">
        <v>61</v>
      </c>
      <c r="F42" s="15" t="s">
        <v>542</v>
      </c>
      <c r="G42" s="16">
        <v>32</v>
      </c>
      <c r="H42" s="16" t="s">
        <v>84</v>
      </c>
      <c r="I42" s="53" t="s">
        <v>84</v>
      </c>
      <c r="J42" s="29" t="s">
        <v>84</v>
      </c>
      <c r="K42" s="109">
        <v>5731.612420164015</v>
      </c>
      <c r="L42" s="72">
        <v>6207.2685985401531</v>
      </c>
      <c r="M42" s="72">
        <v>7085.9092480649379</v>
      </c>
      <c r="N42" s="72">
        <v>969.88594346132186</v>
      </c>
      <c r="O42" s="72">
        <v>831.40236561915981</v>
      </c>
      <c r="P42" s="72">
        <v>546.4270105313168</v>
      </c>
      <c r="Q42" s="72">
        <v>401.70389828737518</v>
      </c>
      <c r="R42" s="72">
        <v>0</v>
      </c>
      <c r="S42" s="72">
        <v>0</v>
      </c>
      <c r="T42" s="153">
        <v>0.74380950832771842</v>
      </c>
      <c r="U42" s="153" t="s">
        <v>84</v>
      </c>
    </row>
    <row r="43" spans="1:119" ht="20.100000000000001" customHeight="1" x14ac:dyDescent="0.3">
      <c r="B43" s="15" t="s">
        <v>556</v>
      </c>
      <c r="C43" s="15" t="s">
        <v>236</v>
      </c>
      <c r="D43" s="41" t="s">
        <v>381</v>
      </c>
      <c r="E43" s="15" t="s">
        <v>61</v>
      </c>
      <c r="F43" s="15" t="s">
        <v>542</v>
      </c>
      <c r="G43" s="16">
        <v>18</v>
      </c>
      <c r="H43" s="16">
        <v>20.5</v>
      </c>
      <c r="I43" s="53">
        <v>-0.12195121951219512</v>
      </c>
      <c r="J43" s="29">
        <v>5473.8350314999998</v>
      </c>
      <c r="K43" s="109">
        <v>5731.612420164015</v>
      </c>
      <c r="L43" s="72">
        <v>3922.0342135006831</v>
      </c>
      <c r="M43" s="72">
        <v>4127.7019287838593</v>
      </c>
      <c r="N43" s="72">
        <v>756.5329971381185</v>
      </c>
      <c r="O43" s="72">
        <v>769.24532395821052</v>
      </c>
      <c r="P43" s="72">
        <v>427.48116998011079</v>
      </c>
      <c r="Q43" s="72">
        <v>480.06951723354462</v>
      </c>
      <c r="R43" s="72">
        <v>0</v>
      </c>
      <c r="S43" s="72">
        <v>0</v>
      </c>
      <c r="T43" s="153">
        <v>1.6009550770460172</v>
      </c>
      <c r="U43" s="153" t="s">
        <v>84</v>
      </c>
    </row>
    <row r="44" spans="1:119" ht="20.100000000000001" customHeight="1" x14ac:dyDescent="0.3">
      <c r="B44" s="15" t="s">
        <v>377</v>
      </c>
      <c r="C44" s="15" t="s">
        <v>287</v>
      </c>
      <c r="D44" s="41" t="s">
        <v>381</v>
      </c>
      <c r="E44" s="15" t="s">
        <v>61</v>
      </c>
      <c r="F44" s="15" t="s">
        <v>544</v>
      </c>
      <c r="G44" s="16">
        <v>16</v>
      </c>
      <c r="H44" s="16">
        <v>9.2899999999999991</v>
      </c>
      <c r="I44" s="53">
        <v>0.72228202368137795</v>
      </c>
      <c r="J44" s="29">
        <v>1669.6000076999999</v>
      </c>
      <c r="K44" s="109">
        <v>3946.142701087289</v>
      </c>
      <c r="L44" s="72">
        <v>1597.9274869412429</v>
      </c>
      <c r="M44" s="72">
        <v>1742.6297204536129</v>
      </c>
      <c r="N44" s="72">
        <v>340.62578952196651</v>
      </c>
      <c r="O44" s="72">
        <v>374.21346473826583</v>
      </c>
      <c r="P44" s="72">
        <v>210.0824097197885</v>
      </c>
      <c r="Q44" s="72">
        <v>228.14295157502161</v>
      </c>
      <c r="R44" s="72">
        <v>0</v>
      </c>
      <c r="S44" s="72">
        <v>0</v>
      </c>
      <c r="T44" s="153">
        <v>1.1689420084427298</v>
      </c>
      <c r="U44" s="153" t="s">
        <v>84</v>
      </c>
    </row>
    <row r="45" spans="1:119" ht="20.100000000000001" customHeight="1" x14ac:dyDescent="0.3">
      <c r="A45" t="str">
        <f t="shared" si="0"/>
        <v>MYPK3 BZ Equity</v>
      </c>
      <c r="B45" s="15" t="s">
        <v>557</v>
      </c>
      <c r="C45" s="15" t="s">
        <v>182</v>
      </c>
      <c r="D45" s="41" t="s">
        <v>381</v>
      </c>
      <c r="E45" s="15" t="s">
        <v>61</v>
      </c>
      <c r="F45" s="15" t="s">
        <v>542</v>
      </c>
      <c r="G45" s="16">
        <v>14</v>
      </c>
      <c r="H45" s="16">
        <v>11.59</v>
      </c>
      <c r="I45" s="53">
        <v>0.20793787748058673</v>
      </c>
      <c r="J45" s="29">
        <v>1765.9656806600001</v>
      </c>
      <c r="K45" s="109">
        <v>1597.9274869412429</v>
      </c>
      <c r="L45" s="72">
        <v>15212.60228937705</v>
      </c>
      <c r="M45" s="72">
        <v>15952.341042635009</v>
      </c>
      <c r="N45" s="72">
        <v>1437.3952854538891</v>
      </c>
      <c r="O45" s="72">
        <v>1536.671290614785</v>
      </c>
      <c r="P45" s="72">
        <v>288.06300824913711</v>
      </c>
      <c r="Q45" s="72">
        <v>312.25832227725408</v>
      </c>
      <c r="R45" s="72">
        <v>0</v>
      </c>
      <c r="S45" s="72">
        <v>0</v>
      </c>
      <c r="T45" s="153">
        <v>1.8905521789980282</v>
      </c>
      <c r="U45" s="153" t="s">
        <v>84</v>
      </c>
    </row>
    <row r="46" spans="1:119" ht="20.100000000000001" customHeight="1" x14ac:dyDescent="0.3">
      <c r="A46" t="str">
        <f t="shared" si="0"/>
        <v>POMO4 BZ Equity</v>
      </c>
      <c r="B46" s="15" t="s">
        <v>183</v>
      </c>
      <c r="C46" s="15" t="s">
        <v>184</v>
      </c>
      <c r="D46" s="41" t="s">
        <v>381</v>
      </c>
      <c r="E46" s="15" t="s">
        <v>61</v>
      </c>
      <c r="F46" s="15" t="s">
        <v>544</v>
      </c>
      <c r="G46" s="16">
        <v>11.5</v>
      </c>
      <c r="H46" s="16">
        <v>7.82</v>
      </c>
      <c r="I46" s="53">
        <v>0.47058823529411759</v>
      </c>
      <c r="J46" s="29">
        <v>8843.0068399800002</v>
      </c>
      <c r="K46" s="109">
        <v>16786.664490800369</v>
      </c>
      <c r="L46" s="72">
        <v>8318.8478450403272</v>
      </c>
      <c r="M46" s="72">
        <v>9397.6512941305245</v>
      </c>
      <c r="N46" s="72">
        <v>1608.234369356215</v>
      </c>
      <c r="O46" s="72">
        <v>1905.624664764342</v>
      </c>
      <c r="P46" s="72">
        <v>1268.5640377730749</v>
      </c>
      <c r="Q46" s="72">
        <v>1425.1877147859841</v>
      </c>
      <c r="R46" s="72">
        <v>0</v>
      </c>
      <c r="S46" s="72">
        <v>0</v>
      </c>
      <c r="T46" s="153">
        <v>1.1218096915333702</v>
      </c>
      <c r="U46" s="153" t="s">
        <v>84</v>
      </c>
    </row>
    <row r="47" spans="1:119" ht="20.100000000000001" customHeight="1" x14ac:dyDescent="0.3">
      <c r="A47" t="str">
        <f t="shared" si="0"/>
        <v>RAPT4 BZ Equity</v>
      </c>
      <c r="B47" s="15" t="s">
        <v>558</v>
      </c>
      <c r="C47" s="15" t="s">
        <v>111</v>
      </c>
      <c r="D47" s="41" t="s">
        <v>381</v>
      </c>
      <c r="E47" s="15" t="s">
        <v>61</v>
      </c>
      <c r="F47" s="15" t="s">
        <v>544</v>
      </c>
      <c r="G47" s="16">
        <v>18</v>
      </c>
      <c r="H47" s="16">
        <v>9.8800000000000008</v>
      </c>
      <c r="I47" s="53">
        <v>0.82186234817813753</v>
      </c>
      <c r="J47" s="29">
        <v>3253.7757860400006</v>
      </c>
      <c r="K47" s="109">
        <v>6746.3788295403328</v>
      </c>
      <c r="L47" s="72">
        <v>12320.983165272401</v>
      </c>
      <c r="M47" s="72">
        <v>13576.063096809439</v>
      </c>
      <c r="N47" s="72">
        <v>1839.5452581385091</v>
      </c>
      <c r="O47" s="72">
        <v>2113.9874614630212</v>
      </c>
      <c r="P47" s="72">
        <v>491.71078058302493</v>
      </c>
      <c r="Q47" s="72">
        <v>626.91268362760684</v>
      </c>
      <c r="R47" s="72">
        <v>0</v>
      </c>
      <c r="S47" s="72">
        <v>0</v>
      </c>
      <c r="T47" s="153">
        <v>1.4930661580934648</v>
      </c>
      <c r="U47" s="153" t="s">
        <v>84</v>
      </c>
    </row>
    <row r="48" spans="1:119" ht="20.100000000000001" customHeight="1" x14ac:dyDescent="0.3">
      <c r="A48" t="str">
        <f t="shared" si="0"/>
        <v>TUPY3 BZ Equity</v>
      </c>
      <c r="B48" s="15" t="s">
        <v>180</v>
      </c>
      <c r="C48" s="15" t="s">
        <v>181</v>
      </c>
      <c r="D48" s="41" t="s">
        <v>381</v>
      </c>
      <c r="E48" s="15" t="s">
        <v>61</v>
      </c>
      <c r="F48" s="15" t="s">
        <v>544</v>
      </c>
      <c r="G48" s="16">
        <v>39</v>
      </c>
      <c r="H48" s="16">
        <v>22.4</v>
      </c>
      <c r="I48" s="53">
        <v>0.74107142857142871</v>
      </c>
      <c r="J48" s="29">
        <v>3229.5205599999999</v>
      </c>
      <c r="K48" s="109">
        <v>12398.94044158404</v>
      </c>
      <c r="L48" s="72">
        <v>12741.772031794961</v>
      </c>
      <c r="M48" s="72">
        <v>13742.384380184891</v>
      </c>
      <c r="N48" s="72">
        <v>1537.676748152476</v>
      </c>
      <c r="O48" s="72">
        <v>1694.0089637897649</v>
      </c>
      <c r="P48" s="72">
        <v>614.20671346389145</v>
      </c>
      <c r="Q48" s="72">
        <v>679.23954638340365</v>
      </c>
      <c r="R48" s="72">
        <v>0</v>
      </c>
      <c r="S48" s="72">
        <v>0</v>
      </c>
      <c r="T48" s="153">
        <v>4.2601463981982413</v>
      </c>
      <c r="U48" s="153" t="s">
        <v>84</v>
      </c>
    </row>
    <row r="49" spans="1:119" ht="20.100000000000001" customHeight="1" x14ac:dyDescent="0.3">
      <c r="B49" s="15" t="s">
        <v>559</v>
      </c>
      <c r="C49" s="15" t="s">
        <v>175</v>
      </c>
      <c r="D49" s="41" t="s">
        <v>381</v>
      </c>
      <c r="E49" s="15" t="s">
        <v>61</v>
      </c>
      <c r="F49" s="15" t="s">
        <v>544</v>
      </c>
      <c r="G49" s="16">
        <v>54</v>
      </c>
      <c r="H49" s="16">
        <v>57.05</v>
      </c>
      <c r="I49" s="53">
        <v>-5.3461875547765068E-2</v>
      </c>
      <c r="J49" s="29">
        <v>239456.99178590003</v>
      </c>
      <c r="K49" s="109">
        <v>15455.04665081629</v>
      </c>
      <c r="L49" s="72">
        <v>37398.747213754643</v>
      </c>
      <c r="M49" s="72">
        <v>43887.763812983067</v>
      </c>
      <c r="N49" s="72">
        <v>7961.4325423962464</v>
      </c>
      <c r="O49" s="72">
        <v>8964.7444759512691</v>
      </c>
      <c r="P49" s="72">
        <v>5781.087278727462</v>
      </c>
      <c r="Q49" s="72">
        <v>6382.5861156472238</v>
      </c>
      <c r="R49" s="72">
        <v>0</v>
      </c>
      <c r="S49" s="72">
        <v>0</v>
      </c>
      <c r="T49" s="153">
        <v>1.3773288756015434</v>
      </c>
      <c r="U49" s="153" t="s">
        <v>84</v>
      </c>
    </row>
    <row r="50" spans="1:119" s="57" customFormat="1" ht="20.100000000000001" customHeight="1" x14ac:dyDescent="0.3">
      <c r="A50" t="str">
        <f t="shared" si="0"/>
        <v xml:space="preserve"> BZ Equity</v>
      </c>
      <c r="B50" s="54"/>
      <c r="C50" s="84"/>
      <c r="D50" s="84" t="s">
        <v>338</v>
      </c>
      <c r="E50" s="54"/>
      <c r="F50" s="54"/>
      <c r="G50" s="59"/>
      <c r="H50" s="54"/>
      <c r="I50" s="54" t="s">
        <v>338</v>
      </c>
      <c r="J50" s="59"/>
      <c r="K50" s="118"/>
      <c r="L50" s="73"/>
      <c r="M50" s="73"/>
      <c r="N50" s="73"/>
      <c r="O50" s="73"/>
      <c r="P50" s="73"/>
      <c r="Q50" s="73"/>
      <c r="R50" s="73"/>
      <c r="S50" s="73"/>
      <c r="T50" s="136"/>
      <c r="U50" s="136"/>
      <c r="V50" s="154"/>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row>
    <row r="51" spans="1:119" s="62" customFormat="1" ht="20.100000000000001" customHeight="1" x14ac:dyDescent="0.3">
      <c r="A51" t="str">
        <f t="shared" si="0"/>
        <v>CURY3 BZ Equity</v>
      </c>
      <c r="B51" s="15" t="s">
        <v>187</v>
      </c>
      <c r="C51" s="15" t="s">
        <v>188</v>
      </c>
      <c r="D51" s="41" t="s">
        <v>522</v>
      </c>
      <c r="E51" s="15" t="s">
        <v>321</v>
      </c>
      <c r="F51" s="15" t="s">
        <v>544</v>
      </c>
      <c r="G51" s="16">
        <v>30</v>
      </c>
      <c r="H51" s="16">
        <v>17.989999999999998</v>
      </c>
      <c r="I51" s="53">
        <v>0.66759310728182342</v>
      </c>
      <c r="J51" s="29">
        <v>5215.0183411199996</v>
      </c>
      <c r="K51" s="109">
        <v>3551.769679802976</v>
      </c>
      <c r="L51" s="72">
        <v>3831.5480855891919</v>
      </c>
      <c r="M51" s="72">
        <v>4898.4940596906154</v>
      </c>
      <c r="N51" s="72">
        <v>806.7735507354771</v>
      </c>
      <c r="O51" s="72">
        <v>1061.0215022030429</v>
      </c>
      <c r="P51" s="72">
        <v>629.39135390497904</v>
      </c>
      <c r="Q51" s="72">
        <v>847.71925437838888</v>
      </c>
      <c r="R51" s="72">
        <v>0</v>
      </c>
      <c r="S51" s="72">
        <v>0</v>
      </c>
      <c r="T51" s="153">
        <v>2.1711813297896954</v>
      </c>
      <c r="U51" s="153" t="s">
        <v>84</v>
      </c>
      <c r="V51" s="154"/>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c r="AZ51" s="155"/>
      <c r="BA51" s="155"/>
      <c r="BB51" s="155"/>
      <c r="BC51" s="155"/>
      <c r="BD51" s="155"/>
      <c r="BE51" s="155"/>
      <c r="BF51" s="155"/>
      <c r="BG51" s="155"/>
      <c r="BH51" s="155"/>
      <c r="BI51" s="155"/>
      <c r="BJ51" s="155"/>
      <c r="BK51" s="155"/>
      <c r="BL51" s="155"/>
      <c r="BM51" s="155"/>
      <c r="BN51" s="155"/>
      <c r="BO51" s="155"/>
      <c r="BP51" s="155"/>
      <c r="BQ51" s="155"/>
      <c r="BR51" s="155"/>
      <c r="BS51" s="155"/>
      <c r="BT51" s="155"/>
      <c r="BU51" s="155"/>
      <c r="BV51" s="155"/>
      <c r="BW51" s="155"/>
      <c r="BX51" s="155"/>
      <c r="BY51" s="155"/>
      <c r="BZ51" s="155"/>
      <c r="CA51" s="155"/>
      <c r="CB51" s="155"/>
      <c r="CC51" s="155"/>
      <c r="CD51" s="155"/>
      <c r="CE51" s="155"/>
      <c r="CF51" s="155"/>
      <c r="CG51" s="155"/>
      <c r="CH51" s="155"/>
      <c r="CI51" s="155"/>
      <c r="CJ51" s="155"/>
      <c r="CK51" s="155"/>
      <c r="CL51" s="155"/>
      <c r="CM51" s="155"/>
      <c r="CN51" s="155"/>
      <c r="CO51" s="155"/>
      <c r="CP51" s="155"/>
      <c r="CQ51" s="155"/>
      <c r="CR51" s="155"/>
      <c r="CS51" s="155"/>
      <c r="CT51" s="155"/>
      <c r="CU51" s="155"/>
      <c r="CV51" s="155"/>
      <c r="CW51" s="155"/>
      <c r="CX51" s="155"/>
      <c r="CY51" s="155"/>
      <c r="CZ51" s="155"/>
      <c r="DA51" s="155"/>
      <c r="DB51" s="155"/>
      <c r="DC51" s="155"/>
      <c r="DD51" s="155"/>
      <c r="DE51" s="155"/>
      <c r="DF51" s="155"/>
      <c r="DG51" s="155"/>
      <c r="DH51" s="155"/>
      <c r="DI51" s="155"/>
      <c r="DJ51" s="155"/>
      <c r="DK51" s="155"/>
      <c r="DL51" s="155"/>
      <c r="DM51" s="155"/>
      <c r="DN51" s="155"/>
      <c r="DO51" s="155"/>
    </row>
    <row r="52" spans="1:119" s="62" customFormat="1" ht="20.100000000000001" customHeight="1" x14ac:dyDescent="0.3">
      <c r="A52" t="str">
        <f t="shared" si="0"/>
        <v>CYRE3 BZ Equity</v>
      </c>
      <c r="B52" s="15" t="s">
        <v>141</v>
      </c>
      <c r="C52" s="41" t="s">
        <v>142</v>
      </c>
      <c r="D52" s="41" t="s">
        <v>522</v>
      </c>
      <c r="E52" s="15" t="s">
        <v>321</v>
      </c>
      <c r="F52" s="15" t="s">
        <v>544</v>
      </c>
      <c r="G52" s="16">
        <v>30</v>
      </c>
      <c r="H52" s="16">
        <v>17.100000000000001</v>
      </c>
      <c r="I52" s="53">
        <v>0.7543859649122806</v>
      </c>
      <c r="J52" s="29">
        <v>6411.1491000000005</v>
      </c>
      <c r="K52" s="109">
        <v>6177.09476632923</v>
      </c>
      <c r="L52" s="72">
        <v>7023.3827385790664</v>
      </c>
      <c r="M52" s="72">
        <v>7691.7343853094771</v>
      </c>
      <c r="N52" s="72">
        <v>1667.842820377942</v>
      </c>
      <c r="O52" s="72">
        <v>1764.3680083365271</v>
      </c>
      <c r="P52" s="72">
        <v>1279.906657606017</v>
      </c>
      <c r="Q52" s="72">
        <v>1376.5409010562271</v>
      </c>
      <c r="R52" s="72">
        <v>0</v>
      </c>
      <c r="S52" s="72">
        <v>0</v>
      </c>
      <c r="T52" s="153">
        <v>3.4138035949067058</v>
      </c>
      <c r="U52" s="153" t="s">
        <v>84</v>
      </c>
      <c r="V52" s="154"/>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5"/>
      <c r="AU52" s="155"/>
      <c r="AV52" s="155"/>
      <c r="AW52" s="155"/>
      <c r="AX52" s="155"/>
      <c r="AY52" s="155"/>
      <c r="AZ52" s="155"/>
      <c r="BA52" s="155"/>
      <c r="BB52" s="155"/>
      <c r="BC52" s="155"/>
      <c r="BD52" s="155"/>
      <c r="BE52" s="155"/>
      <c r="BF52" s="155"/>
      <c r="BG52" s="155"/>
      <c r="BH52" s="155"/>
      <c r="BI52" s="155"/>
      <c r="BJ52" s="155"/>
      <c r="BK52" s="155"/>
      <c r="BL52" s="155"/>
      <c r="BM52" s="155"/>
      <c r="BN52" s="155"/>
      <c r="BO52" s="155"/>
      <c r="BP52" s="155"/>
      <c r="BQ52" s="155"/>
      <c r="BR52" s="155"/>
      <c r="BS52" s="155"/>
      <c r="BT52" s="155"/>
      <c r="BU52" s="155"/>
      <c r="BV52" s="155"/>
      <c r="BW52" s="155"/>
      <c r="BX52" s="155"/>
      <c r="BY52" s="155"/>
      <c r="BZ52" s="155"/>
      <c r="CA52" s="155"/>
      <c r="CB52" s="155"/>
      <c r="CC52" s="155"/>
      <c r="CD52" s="155"/>
      <c r="CE52" s="155"/>
      <c r="CF52" s="155"/>
      <c r="CG52" s="155"/>
      <c r="CH52" s="155"/>
      <c r="CI52" s="155"/>
      <c r="CJ52" s="155"/>
      <c r="CK52" s="155"/>
      <c r="CL52" s="155"/>
      <c r="CM52" s="155"/>
      <c r="CN52" s="155"/>
      <c r="CO52" s="155"/>
      <c r="CP52" s="155"/>
      <c r="CQ52" s="155"/>
      <c r="CR52" s="155"/>
      <c r="CS52" s="155"/>
      <c r="CT52" s="155"/>
      <c r="CU52" s="155"/>
      <c r="CV52" s="155"/>
      <c r="CW52" s="155"/>
      <c r="CX52" s="155"/>
      <c r="CY52" s="155"/>
      <c r="CZ52" s="155"/>
      <c r="DA52" s="155"/>
      <c r="DB52" s="155"/>
      <c r="DC52" s="155"/>
      <c r="DD52" s="155"/>
      <c r="DE52" s="155"/>
      <c r="DF52" s="155"/>
      <c r="DG52" s="155"/>
      <c r="DH52" s="155"/>
      <c r="DI52" s="155"/>
      <c r="DJ52" s="155"/>
      <c r="DK52" s="155"/>
      <c r="DL52" s="155"/>
      <c r="DM52" s="155"/>
      <c r="DN52" s="155"/>
      <c r="DO52" s="155"/>
    </row>
    <row r="53" spans="1:119" s="62" customFormat="1" ht="20.100000000000001" customHeight="1" x14ac:dyDescent="0.3">
      <c r="A53" t="str">
        <f t="shared" si="0"/>
        <v>DIRR3 BZ Equity</v>
      </c>
      <c r="B53" s="15" t="s">
        <v>189</v>
      </c>
      <c r="C53" s="41" t="s">
        <v>190</v>
      </c>
      <c r="D53" s="41" t="s">
        <v>522</v>
      </c>
      <c r="E53" s="15" t="s">
        <v>321</v>
      </c>
      <c r="F53" s="15" t="s">
        <v>544</v>
      </c>
      <c r="G53" s="16">
        <v>37</v>
      </c>
      <c r="H53" s="16">
        <v>26.43</v>
      </c>
      <c r="I53" s="53">
        <v>0.39992432841468029</v>
      </c>
      <c r="J53" s="29">
        <v>4579.2738256499997</v>
      </c>
      <c r="K53" s="109">
        <v>3156.0781939038052</v>
      </c>
      <c r="L53" s="72">
        <v>3361.6457598185161</v>
      </c>
      <c r="M53" s="72">
        <v>4301.5901543783484</v>
      </c>
      <c r="N53" s="72">
        <v>781.96683784899233</v>
      </c>
      <c r="O53" s="72">
        <v>955.29353247496863</v>
      </c>
      <c r="P53" s="72">
        <v>589.66374124280571</v>
      </c>
      <c r="Q53" s="72">
        <v>720.35682501958377</v>
      </c>
      <c r="R53" s="72">
        <v>0</v>
      </c>
      <c r="S53" s="72">
        <v>0</v>
      </c>
      <c r="T53" s="153">
        <v>3.4145102204526769</v>
      </c>
      <c r="U53" s="153" t="s">
        <v>84</v>
      </c>
      <c r="V53" s="154"/>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c r="AZ53" s="155"/>
      <c r="BA53" s="155"/>
      <c r="BB53" s="155"/>
      <c r="BC53" s="155"/>
      <c r="BD53" s="155"/>
      <c r="BE53" s="155"/>
      <c r="BF53" s="155"/>
      <c r="BG53" s="155"/>
      <c r="BH53" s="155"/>
      <c r="BI53" s="155"/>
      <c r="BJ53" s="155"/>
      <c r="BK53" s="155"/>
      <c r="BL53" s="155"/>
      <c r="BM53" s="155"/>
      <c r="BN53" s="155"/>
      <c r="BO53" s="155"/>
      <c r="BP53" s="155"/>
      <c r="BQ53" s="155"/>
      <c r="BR53" s="155"/>
      <c r="BS53" s="155"/>
      <c r="BT53" s="155"/>
      <c r="BU53" s="155"/>
      <c r="BV53" s="155"/>
      <c r="BW53" s="155"/>
      <c r="BX53" s="155"/>
      <c r="BY53" s="155"/>
      <c r="BZ53" s="155"/>
      <c r="CA53" s="155"/>
      <c r="CB53" s="155"/>
      <c r="CC53" s="155"/>
      <c r="CD53" s="155"/>
      <c r="CE53" s="155"/>
      <c r="CF53" s="155"/>
      <c r="CG53" s="155"/>
      <c r="CH53" s="155"/>
      <c r="CI53" s="155"/>
      <c r="CJ53" s="155"/>
      <c r="CK53" s="155"/>
      <c r="CL53" s="155"/>
      <c r="CM53" s="155"/>
      <c r="CN53" s="155"/>
      <c r="CO53" s="155"/>
      <c r="CP53" s="155"/>
      <c r="CQ53" s="155"/>
      <c r="CR53" s="155"/>
      <c r="CS53" s="155"/>
      <c r="CT53" s="155"/>
      <c r="CU53" s="155"/>
      <c r="CV53" s="155"/>
      <c r="CW53" s="155"/>
      <c r="CX53" s="155"/>
      <c r="CY53" s="155"/>
      <c r="CZ53" s="155"/>
      <c r="DA53" s="155"/>
      <c r="DB53" s="155"/>
      <c r="DC53" s="155"/>
      <c r="DD53" s="155"/>
      <c r="DE53" s="155"/>
      <c r="DF53" s="155"/>
      <c r="DG53" s="155"/>
      <c r="DH53" s="155"/>
      <c r="DI53" s="155"/>
      <c r="DJ53" s="155"/>
      <c r="DK53" s="155"/>
      <c r="DL53" s="155"/>
      <c r="DM53" s="155"/>
      <c r="DN53" s="155"/>
      <c r="DO53" s="155"/>
    </row>
    <row r="54" spans="1:119" s="62" customFormat="1" ht="20.100000000000001" customHeight="1" x14ac:dyDescent="0.3">
      <c r="A54" t="str">
        <f t="shared" si="0"/>
        <v>EVEN3 BZ Equity</v>
      </c>
      <c r="B54" s="15" t="s">
        <v>143</v>
      </c>
      <c r="C54" s="41" t="s">
        <v>144</v>
      </c>
      <c r="D54" s="41" t="s">
        <v>522</v>
      </c>
      <c r="E54" s="15" t="s">
        <v>321</v>
      </c>
      <c r="F54" s="15" t="s">
        <v>544</v>
      </c>
      <c r="G54" s="16">
        <v>8</v>
      </c>
      <c r="H54" s="16">
        <v>5.41</v>
      </c>
      <c r="I54" s="53">
        <v>0.47874306839186687</v>
      </c>
      <c r="J54" s="29">
        <v>1066.6779278399999</v>
      </c>
      <c r="K54" s="109">
        <v>2372.4537686726771</v>
      </c>
      <c r="L54" s="72">
        <v>1993.7832697104579</v>
      </c>
      <c r="M54" s="72">
        <v>2015.897516299576</v>
      </c>
      <c r="N54" s="72">
        <v>295.82523912867907</v>
      </c>
      <c r="O54" s="72">
        <v>320.51036653198838</v>
      </c>
      <c r="P54" s="72">
        <v>227.912232364923</v>
      </c>
      <c r="Q54" s="72">
        <v>271.58060134788047</v>
      </c>
      <c r="R54" s="72">
        <v>0</v>
      </c>
      <c r="S54" s="72">
        <v>0</v>
      </c>
      <c r="T54" s="153">
        <v>1.1472880088899278</v>
      </c>
      <c r="U54" s="153" t="s">
        <v>84</v>
      </c>
      <c r="V54" s="154"/>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c r="AZ54" s="155"/>
      <c r="BA54" s="155"/>
      <c r="BB54" s="155"/>
      <c r="BC54" s="155"/>
      <c r="BD54" s="155"/>
      <c r="BE54" s="155"/>
      <c r="BF54" s="155"/>
      <c r="BG54" s="155"/>
      <c r="BH54" s="155"/>
      <c r="BI54" s="155"/>
      <c r="BJ54" s="155"/>
      <c r="BK54" s="155"/>
      <c r="BL54" s="155"/>
      <c r="BM54" s="155"/>
      <c r="BN54" s="155"/>
      <c r="BO54" s="155"/>
      <c r="BP54" s="155"/>
      <c r="BQ54" s="155"/>
      <c r="BR54" s="155"/>
      <c r="BS54" s="155"/>
      <c r="BT54" s="155"/>
      <c r="BU54" s="155"/>
      <c r="BV54" s="155"/>
      <c r="BW54" s="155"/>
      <c r="BX54" s="155"/>
      <c r="BY54" s="155"/>
      <c r="BZ54" s="155"/>
      <c r="CA54" s="155"/>
      <c r="CB54" s="155"/>
      <c r="CC54" s="155"/>
      <c r="CD54" s="155"/>
      <c r="CE54" s="155"/>
      <c r="CF54" s="155"/>
      <c r="CG54" s="155"/>
      <c r="CH54" s="155"/>
      <c r="CI54" s="155"/>
      <c r="CJ54" s="155"/>
      <c r="CK54" s="155"/>
      <c r="CL54" s="155"/>
      <c r="CM54" s="155"/>
      <c r="CN54" s="155"/>
      <c r="CO54" s="155"/>
      <c r="CP54" s="155"/>
      <c r="CQ54" s="155"/>
      <c r="CR54" s="155"/>
      <c r="CS54" s="155"/>
      <c r="CT54" s="155"/>
      <c r="CU54" s="155"/>
      <c r="CV54" s="155"/>
      <c r="CW54" s="155"/>
      <c r="CX54" s="155"/>
      <c r="CY54" s="155"/>
      <c r="CZ54" s="155"/>
      <c r="DA54" s="155"/>
      <c r="DB54" s="155"/>
      <c r="DC54" s="155"/>
      <c r="DD54" s="155"/>
      <c r="DE54" s="155"/>
      <c r="DF54" s="155"/>
      <c r="DG54" s="155"/>
      <c r="DH54" s="155"/>
      <c r="DI54" s="155"/>
      <c r="DJ54" s="155"/>
      <c r="DK54" s="155"/>
      <c r="DL54" s="155"/>
      <c r="DM54" s="155"/>
      <c r="DN54" s="155"/>
      <c r="DO54" s="155"/>
    </row>
    <row r="55" spans="1:119" s="62" customFormat="1" ht="20.100000000000001" customHeight="1" x14ac:dyDescent="0.3">
      <c r="A55" t="str">
        <f t="shared" si="0"/>
        <v>EZTC3 BZ Equity</v>
      </c>
      <c r="B55" s="15" t="s">
        <v>76</v>
      </c>
      <c r="C55" s="41" t="s">
        <v>55</v>
      </c>
      <c r="D55" s="41" t="s">
        <v>522</v>
      </c>
      <c r="E55" s="15" t="s">
        <v>321</v>
      </c>
      <c r="F55" s="15" t="s">
        <v>542</v>
      </c>
      <c r="G55" s="16">
        <v>18</v>
      </c>
      <c r="H55" s="16">
        <v>11.22</v>
      </c>
      <c r="I55" s="53">
        <v>0.60427807486631002</v>
      </c>
      <c r="J55" s="29">
        <v>2447.3703876599998</v>
      </c>
      <c r="K55" s="109">
        <v>1359.9115870878809</v>
      </c>
      <c r="L55" s="72">
        <v>1329.631464351892</v>
      </c>
      <c r="M55" s="72">
        <v>1417.9427833791019</v>
      </c>
      <c r="N55" s="72">
        <v>235.2605694035685</v>
      </c>
      <c r="O55" s="72">
        <v>297.30022294185619</v>
      </c>
      <c r="P55" s="72">
        <v>273.78423081743261</v>
      </c>
      <c r="Q55" s="72">
        <v>332.7524047082469</v>
      </c>
      <c r="R55" s="72">
        <v>0</v>
      </c>
      <c r="S55" s="72">
        <v>0</v>
      </c>
      <c r="T55" s="153">
        <v>1.2551672134550445</v>
      </c>
      <c r="U55" s="153" t="s">
        <v>84</v>
      </c>
      <c r="V55" s="154"/>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c r="AZ55" s="155"/>
      <c r="BA55" s="155"/>
      <c r="BB55" s="155"/>
      <c r="BC55" s="155"/>
      <c r="BD55" s="155"/>
      <c r="BE55" s="155"/>
      <c r="BF55" s="155"/>
      <c r="BG55" s="155"/>
      <c r="BH55" s="155"/>
      <c r="BI55" s="155"/>
      <c r="BJ55" s="155"/>
      <c r="BK55" s="155"/>
      <c r="BL55" s="155"/>
      <c r="BM55" s="155"/>
      <c r="BN55" s="155"/>
      <c r="BO55" s="155"/>
      <c r="BP55" s="155"/>
      <c r="BQ55" s="155"/>
      <c r="BR55" s="155"/>
      <c r="BS55" s="155"/>
      <c r="BT55" s="155"/>
      <c r="BU55" s="155"/>
      <c r="BV55" s="155"/>
      <c r="BW55" s="155"/>
      <c r="BX55" s="155"/>
      <c r="BY55" s="155"/>
      <c r="BZ55" s="155"/>
      <c r="CA55" s="155"/>
      <c r="CB55" s="155"/>
      <c r="CC55" s="155"/>
      <c r="CD55" s="155"/>
      <c r="CE55" s="155"/>
      <c r="CF55" s="155"/>
      <c r="CG55" s="155"/>
      <c r="CH55" s="155"/>
      <c r="CI55" s="155"/>
      <c r="CJ55" s="155"/>
      <c r="CK55" s="155"/>
      <c r="CL55" s="155"/>
      <c r="CM55" s="155"/>
      <c r="CN55" s="155"/>
      <c r="CO55" s="155"/>
      <c r="CP55" s="155"/>
      <c r="CQ55" s="155"/>
      <c r="CR55" s="155"/>
      <c r="CS55" s="155"/>
      <c r="CT55" s="155"/>
      <c r="CU55" s="155"/>
      <c r="CV55" s="155"/>
      <c r="CW55" s="155"/>
      <c r="CX55" s="155"/>
      <c r="CY55" s="155"/>
      <c r="CZ55" s="155"/>
      <c r="DA55" s="155"/>
      <c r="DB55" s="155"/>
      <c r="DC55" s="155"/>
      <c r="DD55" s="155"/>
      <c r="DE55" s="155"/>
      <c r="DF55" s="155"/>
      <c r="DG55" s="155"/>
      <c r="DH55" s="155"/>
      <c r="DI55" s="155"/>
      <c r="DJ55" s="155"/>
      <c r="DK55" s="155"/>
      <c r="DL55" s="155"/>
      <c r="DM55" s="155"/>
      <c r="DN55" s="155"/>
      <c r="DO55" s="155"/>
    </row>
    <row r="56" spans="1:119" s="62" customFormat="1" ht="20.100000000000001" customHeight="1" x14ac:dyDescent="0.3">
      <c r="A56" t="str">
        <f t="shared" si="0"/>
        <v>LAVV3 BZ Equity</v>
      </c>
      <c r="B56" s="15" t="s">
        <v>147</v>
      </c>
      <c r="C56" s="41" t="s">
        <v>148</v>
      </c>
      <c r="D56" s="41" t="s">
        <v>522</v>
      </c>
      <c r="E56" s="15" t="s">
        <v>321</v>
      </c>
      <c r="F56" s="15" t="s">
        <v>544</v>
      </c>
      <c r="G56" s="16">
        <v>13</v>
      </c>
      <c r="H56" s="16">
        <v>7.52</v>
      </c>
      <c r="I56" s="53">
        <v>0.72872340425531923</v>
      </c>
      <c r="J56" s="29">
        <v>1469.6663270399999</v>
      </c>
      <c r="K56" s="109">
        <v>1479.24304674119</v>
      </c>
      <c r="L56" s="72">
        <v>1393.9353341236981</v>
      </c>
      <c r="M56" s="72">
        <v>1873.7961456527271</v>
      </c>
      <c r="N56" s="72">
        <v>320.20573417690758</v>
      </c>
      <c r="O56" s="72">
        <v>438.77526183542813</v>
      </c>
      <c r="P56" s="72">
        <v>308.6353008728334</v>
      </c>
      <c r="Q56" s="72">
        <v>403.96070332163612</v>
      </c>
      <c r="R56" s="72">
        <v>0</v>
      </c>
      <c r="S56" s="72">
        <v>0</v>
      </c>
      <c r="T56" s="153">
        <v>1.579227488485921</v>
      </c>
      <c r="U56" s="153" t="s">
        <v>84</v>
      </c>
      <c r="V56" s="154"/>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5"/>
      <c r="AY56" s="155"/>
      <c r="AZ56" s="155"/>
      <c r="BA56" s="155"/>
      <c r="BB56" s="155"/>
      <c r="BC56" s="155"/>
      <c r="BD56" s="155"/>
      <c r="BE56" s="155"/>
      <c r="BF56" s="155"/>
      <c r="BG56" s="155"/>
      <c r="BH56" s="155"/>
      <c r="BI56" s="155"/>
      <c r="BJ56" s="155"/>
      <c r="BK56" s="155"/>
      <c r="BL56" s="155"/>
      <c r="BM56" s="155"/>
      <c r="BN56" s="155"/>
      <c r="BO56" s="155"/>
      <c r="BP56" s="155"/>
      <c r="BQ56" s="155"/>
      <c r="BR56" s="155"/>
      <c r="BS56" s="155"/>
      <c r="BT56" s="155"/>
      <c r="BU56" s="155"/>
      <c r="BV56" s="155"/>
      <c r="BW56" s="155"/>
      <c r="BX56" s="155"/>
      <c r="BY56" s="155"/>
      <c r="BZ56" s="155"/>
      <c r="CA56" s="155"/>
      <c r="CB56" s="155"/>
      <c r="CC56" s="155"/>
      <c r="CD56" s="155"/>
      <c r="CE56" s="155"/>
      <c r="CF56" s="155"/>
      <c r="CG56" s="155"/>
      <c r="CH56" s="155"/>
      <c r="CI56" s="155"/>
      <c r="CJ56" s="155"/>
      <c r="CK56" s="155"/>
      <c r="CL56" s="155"/>
      <c r="CM56" s="155"/>
      <c r="CN56" s="155"/>
      <c r="CO56" s="155"/>
      <c r="CP56" s="155"/>
      <c r="CQ56" s="155"/>
      <c r="CR56" s="155"/>
      <c r="CS56" s="155"/>
      <c r="CT56" s="155"/>
      <c r="CU56" s="155"/>
      <c r="CV56" s="155"/>
      <c r="CW56" s="155"/>
      <c r="CX56" s="155"/>
      <c r="CY56" s="155"/>
      <c r="CZ56" s="155"/>
      <c r="DA56" s="155"/>
      <c r="DB56" s="155"/>
      <c r="DC56" s="155"/>
      <c r="DD56" s="155"/>
      <c r="DE56" s="155"/>
      <c r="DF56" s="155"/>
      <c r="DG56" s="155"/>
      <c r="DH56" s="155"/>
      <c r="DI56" s="155"/>
      <c r="DJ56" s="155"/>
      <c r="DK56" s="155"/>
      <c r="DL56" s="155"/>
      <c r="DM56" s="155"/>
      <c r="DN56" s="155"/>
      <c r="DO56" s="155"/>
    </row>
    <row r="57" spans="1:119" s="62" customFormat="1" ht="20.100000000000001" customHeight="1" x14ac:dyDescent="0.3">
      <c r="A57" t="str">
        <f t="shared" si="0"/>
        <v>MDNE3 BZ Equity</v>
      </c>
      <c r="B57" s="15" t="s">
        <v>560</v>
      </c>
      <c r="C57" s="41" t="s">
        <v>561</v>
      </c>
      <c r="D57" s="41" t="s">
        <v>522</v>
      </c>
      <c r="E57" s="15" t="s">
        <v>321</v>
      </c>
      <c r="F57" s="15" t="s">
        <v>544</v>
      </c>
      <c r="G57" s="16">
        <v>19</v>
      </c>
      <c r="H57" s="16">
        <v>10.66</v>
      </c>
      <c r="I57" s="53">
        <v>0.78236397748592867</v>
      </c>
      <c r="J57" s="29">
        <v>892.83644423999999</v>
      </c>
      <c r="K57" s="109">
        <v>1504.832477887426</v>
      </c>
      <c r="L57" s="72">
        <v>1544.92464919548</v>
      </c>
      <c r="M57" s="72">
        <v>1668.782326604532</v>
      </c>
      <c r="N57" s="72">
        <v>288.93092602327403</v>
      </c>
      <c r="O57" s="72">
        <v>317.26148322755557</v>
      </c>
      <c r="P57" s="72">
        <v>263.48070080110409</v>
      </c>
      <c r="Q57" s="72">
        <v>283.18925494288641</v>
      </c>
      <c r="R57" s="72">
        <v>0</v>
      </c>
      <c r="S57" s="72">
        <v>0</v>
      </c>
      <c r="T57" s="153">
        <v>3.1458217108628381</v>
      </c>
      <c r="U57" s="153" t="s">
        <v>84</v>
      </c>
      <c r="V57" s="154"/>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c r="AZ57" s="155"/>
      <c r="BA57" s="155"/>
      <c r="BB57" s="155"/>
      <c r="BC57" s="155"/>
      <c r="BD57" s="155"/>
      <c r="BE57" s="155"/>
      <c r="BF57" s="155"/>
      <c r="BG57" s="155"/>
      <c r="BH57" s="155"/>
      <c r="BI57" s="155"/>
      <c r="BJ57" s="155"/>
      <c r="BK57" s="155"/>
      <c r="BL57" s="155"/>
      <c r="BM57" s="155"/>
      <c r="BN57" s="155"/>
      <c r="BO57" s="155"/>
      <c r="BP57" s="155"/>
      <c r="BQ57" s="155"/>
      <c r="BR57" s="155"/>
      <c r="BS57" s="155"/>
      <c r="BT57" s="155"/>
      <c r="BU57" s="155"/>
      <c r="BV57" s="155"/>
      <c r="BW57" s="155"/>
      <c r="BX57" s="155"/>
      <c r="BY57" s="155"/>
      <c r="BZ57" s="155"/>
      <c r="CA57" s="155"/>
      <c r="CB57" s="155"/>
      <c r="CC57" s="155"/>
      <c r="CD57" s="155"/>
      <c r="CE57" s="155"/>
      <c r="CF57" s="155"/>
      <c r="CG57" s="155"/>
      <c r="CH57" s="155"/>
      <c r="CI57" s="155"/>
      <c r="CJ57" s="155"/>
      <c r="CK57" s="155"/>
      <c r="CL57" s="155"/>
      <c r="CM57" s="155"/>
      <c r="CN57" s="155"/>
      <c r="CO57" s="155"/>
      <c r="CP57" s="155"/>
      <c r="CQ57" s="155"/>
      <c r="CR57" s="155"/>
      <c r="CS57" s="155"/>
      <c r="CT57" s="155"/>
      <c r="CU57" s="155"/>
      <c r="CV57" s="155"/>
      <c r="CW57" s="155"/>
      <c r="CX57" s="155"/>
      <c r="CY57" s="155"/>
      <c r="CZ57" s="155"/>
      <c r="DA57" s="155"/>
      <c r="DB57" s="155"/>
      <c r="DC57" s="155"/>
      <c r="DD57" s="155"/>
      <c r="DE57" s="155"/>
      <c r="DF57" s="155"/>
      <c r="DG57" s="155"/>
      <c r="DH57" s="155"/>
      <c r="DI57" s="155"/>
      <c r="DJ57" s="155"/>
      <c r="DK57" s="155"/>
      <c r="DL57" s="155"/>
      <c r="DM57" s="155"/>
      <c r="DN57" s="155"/>
      <c r="DO57" s="155"/>
    </row>
    <row r="58" spans="1:119" s="62" customFormat="1" ht="20.100000000000001" customHeight="1" x14ac:dyDescent="0.3">
      <c r="A58" t="str">
        <f t="shared" si="0"/>
        <v>MELK3 BZ Equity</v>
      </c>
      <c r="B58" s="15" t="s">
        <v>149</v>
      </c>
      <c r="C58" s="41" t="s">
        <v>150</v>
      </c>
      <c r="D58" s="41" t="s">
        <v>522</v>
      </c>
      <c r="E58" s="15" t="s">
        <v>321</v>
      </c>
      <c r="F58" s="15" t="s">
        <v>544</v>
      </c>
      <c r="G58" s="16">
        <v>5.5</v>
      </c>
      <c r="H58" s="16">
        <v>3.33</v>
      </c>
      <c r="I58" s="53">
        <v>0.65165165165165162</v>
      </c>
      <c r="J58" s="29">
        <v>673.27418852999995</v>
      </c>
      <c r="K58" s="109">
        <v>1047.7068308226919</v>
      </c>
      <c r="L58" s="72">
        <v>1047.7068308226919</v>
      </c>
      <c r="M58" s="72">
        <v>1025.3190424476979</v>
      </c>
      <c r="N58" s="72">
        <v>152.50224262933429</v>
      </c>
      <c r="O58" s="72">
        <v>167.50113512508909</v>
      </c>
      <c r="P58" s="72">
        <v>136.29613360879921</v>
      </c>
      <c r="Q58" s="72">
        <v>151.7170205298591</v>
      </c>
      <c r="R58" s="72">
        <v>0</v>
      </c>
      <c r="S58" s="72">
        <v>0</v>
      </c>
      <c r="T58" s="153">
        <v>0.67411781507361002</v>
      </c>
      <c r="U58" s="153" t="s">
        <v>84</v>
      </c>
      <c r="V58" s="154"/>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5"/>
      <c r="AY58" s="155"/>
      <c r="AZ58" s="155"/>
      <c r="BA58" s="155"/>
      <c r="BB58" s="155"/>
      <c r="BC58" s="155"/>
      <c r="BD58" s="155"/>
      <c r="BE58" s="155"/>
      <c r="BF58" s="155"/>
      <c r="BG58" s="155"/>
      <c r="BH58" s="155"/>
      <c r="BI58" s="155"/>
      <c r="BJ58" s="155"/>
      <c r="BK58" s="155"/>
      <c r="BL58" s="155"/>
      <c r="BM58" s="155"/>
      <c r="BN58" s="155"/>
      <c r="BO58" s="155"/>
      <c r="BP58" s="155"/>
      <c r="BQ58" s="155"/>
      <c r="BR58" s="155"/>
      <c r="BS58" s="155"/>
      <c r="BT58" s="155"/>
      <c r="BU58" s="155"/>
      <c r="BV58" s="155"/>
      <c r="BW58" s="155"/>
      <c r="BX58" s="155"/>
      <c r="BY58" s="155"/>
      <c r="BZ58" s="155"/>
      <c r="CA58" s="155"/>
      <c r="CB58" s="155"/>
      <c r="CC58" s="155"/>
      <c r="CD58" s="155"/>
      <c r="CE58" s="155"/>
      <c r="CF58" s="155"/>
      <c r="CG58" s="155"/>
      <c r="CH58" s="155"/>
      <c r="CI58" s="155"/>
      <c r="CJ58" s="155"/>
      <c r="CK58" s="155"/>
      <c r="CL58" s="155"/>
      <c r="CM58" s="155"/>
      <c r="CN58" s="155"/>
      <c r="CO58" s="155"/>
      <c r="CP58" s="155"/>
      <c r="CQ58" s="155"/>
      <c r="CR58" s="155"/>
      <c r="CS58" s="155"/>
      <c r="CT58" s="155"/>
      <c r="CU58" s="155"/>
      <c r="CV58" s="155"/>
      <c r="CW58" s="155"/>
      <c r="CX58" s="155"/>
      <c r="CY58" s="155"/>
      <c r="CZ58" s="155"/>
      <c r="DA58" s="155"/>
      <c r="DB58" s="155"/>
      <c r="DC58" s="155"/>
      <c r="DD58" s="155"/>
      <c r="DE58" s="155"/>
      <c r="DF58" s="155"/>
      <c r="DG58" s="155"/>
      <c r="DH58" s="155"/>
      <c r="DI58" s="155"/>
      <c r="DJ58" s="155"/>
      <c r="DK58" s="155"/>
      <c r="DL58" s="155"/>
      <c r="DM58" s="155"/>
      <c r="DN58" s="155"/>
      <c r="DO58" s="155"/>
    </row>
    <row r="59" spans="1:119" s="62" customFormat="1" ht="20.100000000000001" customHeight="1" x14ac:dyDescent="0.3">
      <c r="A59" t="str">
        <f t="shared" si="0"/>
        <v>MRVE3 BZ Equity</v>
      </c>
      <c r="B59" s="15" t="s">
        <v>74</v>
      </c>
      <c r="C59" s="41" t="s">
        <v>53</v>
      </c>
      <c r="D59" s="41" t="s">
        <v>522</v>
      </c>
      <c r="E59" s="15" t="s">
        <v>321</v>
      </c>
      <c r="F59" s="15" t="s">
        <v>544</v>
      </c>
      <c r="G59" s="16">
        <v>17</v>
      </c>
      <c r="H59" s="16">
        <v>5.26</v>
      </c>
      <c r="I59" s="53">
        <v>2.2319391634980992</v>
      </c>
      <c r="J59" s="29">
        <v>2541.8003199999998</v>
      </c>
      <c r="K59" s="109">
        <v>7701.9709776742329</v>
      </c>
      <c r="L59" s="72">
        <v>7701.9709776742329</v>
      </c>
      <c r="M59" s="72">
        <v>7488.635206576917</v>
      </c>
      <c r="N59" s="72">
        <v>1505.2291169996879</v>
      </c>
      <c r="O59" s="72">
        <v>1680.168535952718</v>
      </c>
      <c r="P59" s="72">
        <v>944.39315469601331</v>
      </c>
      <c r="Q59" s="72">
        <v>1018.158522437196</v>
      </c>
      <c r="R59" s="72">
        <v>576.67987096489537</v>
      </c>
      <c r="S59" s="72">
        <v>472.05804556199752</v>
      </c>
      <c r="T59" s="153">
        <v>1.9543266064664866</v>
      </c>
      <c r="U59" s="153" t="s">
        <v>84</v>
      </c>
      <c r="V59" s="154"/>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c r="BK59" s="155"/>
      <c r="BL59" s="155"/>
      <c r="BM59" s="155"/>
      <c r="BN59" s="155"/>
      <c r="BO59" s="155"/>
      <c r="BP59" s="155"/>
      <c r="BQ59" s="155"/>
      <c r="BR59" s="155"/>
      <c r="BS59" s="155"/>
      <c r="BT59" s="155"/>
      <c r="BU59" s="155"/>
      <c r="BV59" s="155"/>
      <c r="BW59" s="155"/>
      <c r="BX59" s="155"/>
      <c r="BY59" s="155"/>
      <c r="BZ59" s="155"/>
      <c r="CA59" s="155"/>
      <c r="CB59" s="155"/>
      <c r="CC59" s="155"/>
      <c r="CD59" s="155"/>
      <c r="CE59" s="155"/>
      <c r="CF59" s="155"/>
      <c r="CG59" s="155"/>
      <c r="CH59" s="155"/>
      <c r="CI59" s="155"/>
      <c r="CJ59" s="155"/>
      <c r="CK59" s="155"/>
      <c r="CL59" s="155"/>
      <c r="CM59" s="155"/>
      <c r="CN59" s="155"/>
      <c r="CO59" s="155"/>
      <c r="CP59" s="155"/>
      <c r="CQ59" s="155"/>
      <c r="CR59" s="155"/>
      <c r="CS59" s="155"/>
      <c r="CT59" s="155"/>
      <c r="CU59" s="155"/>
      <c r="CV59" s="155"/>
      <c r="CW59" s="155"/>
      <c r="CX59" s="155"/>
      <c r="CY59" s="155"/>
      <c r="CZ59" s="155"/>
      <c r="DA59" s="155"/>
      <c r="DB59" s="155"/>
      <c r="DC59" s="155"/>
      <c r="DD59" s="155"/>
      <c r="DE59" s="155"/>
      <c r="DF59" s="155"/>
      <c r="DG59" s="155"/>
      <c r="DH59" s="155"/>
      <c r="DI59" s="155"/>
      <c r="DJ59" s="155"/>
      <c r="DK59" s="155"/>
      <c r="DL59" s="155"/>
      <c r="DM59" s="155"/>
      <c r="DN59" s="155"/>
      <c r="DO59" s="155"/>
    </row>
    <row r="60" spans="1:119" s="62" customFormat="1" ht="20.100000000000001" customHeight="1" x14ac:dyDescent="0.3">
      <c r="A60" t="str">
        <f t="shared" si="0"/>
        <v>PLPL3 BZ Equity</v>
      </c>
      <c r="B60" s="15" t="s">
        <v>191</v>
      </c>
      <c r="C60" s="41" t="s">
        <v>192</v>
      </c>
      <c r="D60" s="41" t="s">
        <v>522</v>
      </c>
      <c r="E60" s="15" t="s">
        <v>321</v>
      </c>
      <c r="F60" s="15" t="s">
        <v>544</v>
      </c>
      <c r="G60" s="16">
        <v>18</v>
      </c>
      <c r="H60" s="16">
        <v>9.57</v>
      </c>
      <c r="I60" s="53">
        <v>0.8808777429467084</v>
      </c>
      <c r="J60" s="29">
        <v>1897.3099200000001</v>
      </c>
      <c r="K60" s="109">
        <v>2117.2021596872528</v>
      </c>
      <c r="L60" s="72">
        <v>2479.1324264221162</v>
      </c>
      <c r="M60" s="72">
        <v>2939.6192231167511</v>
      </c>
      <c r="N60" s="72">
        <v>408.67275314692398</v>
      </c>
      <c r="O60" s="72">
        <v>514.17051151474038</v>
      </c>
      <c r="P60" s="72">
        <v>361.10566347795628</v>
      </c>
      <c r="Q60" s="72">
        <v>446.82899655064381</v>
      </c>
      <c r="R60" s="72">
        <v>0</v>
      </c>
      <c r="S60" s="72">
        <v>0</v>
      </c>
      <c r="T60" s="153">
        <v>1.8214110214972374</v>
      </c>
      <c r="U60" s="153" t="s">
        <v>84</v>
      </c>
      <c r="V60" s="154"/>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row>
    <row r="61" spans="1:119" s="62" customFormat="1" ht="20.100000000000001" customHeight="1" x14ac:dyDescent="0.3">
      <c r="A61"/>
      <c r="B61" s="15" t="s">
        <v>75</v>
      </c>
      <c r="C61" s="41" t="s">
        <v>54</v>
      </c>
      <c r="D61" s="41" t="s">
        <v>522</v>
      </c>
      <c r="E61" s="15" t="s">
        <v>321</v>
      </c>
      <c r="F61" s="15" t="s">
        <v>544</v>
      </c>
      <c r="G61" s="16">
        <v>17</v>
      </c>
      <c r="H61" s="16">
        <v>12.47</v>
      </c>
      <c r="I61" s="53">
        <v>0.36327185244587001</v>
      </c>
      <c r="J61" s="29">
        <v>1534.98218</v>
      </c>
      <c r="K61" s="109">
        <v>2464.166262624015</v>
      </c>
      <c r="L61" s="72">
        <v>3377.342272881936</v>
      </c>
      <c r="M61" s="72">
        <v>4229.7708494966764</v>
      </c>
      <c r="N61" s="72">
        <v>330.72229803510049</v>
      </c>
      <c r="O61" s="72">
        <v>535.9361512353388</v>
      </c>
      <c r="P61" s="72">
        <v>119.0442618375876</v>
      </c>
      <c r="Q61" s="72">
        <v>356.34678478963798</v>
      </c>
      <c r="R61" s="72">
        <v>0</v>
      </c>
      <c r="S61" s="72">
        <v>0</v>
      </c>
      <c r="T61" s="153">
        <v>0.96710044224403791</v>
      </c>
      <c r="U61" s="153" t="s">
        <v>84</v>
      </c>
      <c r="V61" s="154"/>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row>
    <row r="62" spans="1:119" s="62" customFormat="1" ht="20.100000000000001" customHeight="1" x14ac:dyDescent="0.3">
      <c r="A62" t="str">
        <f t="shared" si="0"/>
        <v>TRIS3 BZ Equity</v>
      </c>
      <c r="B62" s="15" t="s">
        <v>145</v>
      </c>
      <c r="C62" s="41" t="s">
        <v>146</v>
      </c>
      <c r="D62" s="41" t="s">
        <v>522</v>
      </c>
      <c r="E62" s="15" t="s">
        <v>321</v>
      </c>
      <c r="F62" s="15" t="s">
        <v>542</v>
      </c>
      <c r="G62" s="16">
        <v>6</v>
      </c>
      <c r="H62" s="16">
        <v>4.4400000000000004</v>
      </c>
      <c r="I62" s="53">
        <v>0.35135135135135126</v>
      </c>
      <c r="J62" s="29">
        <v>808.58172000000002</v>
      </c>
      <c r="K62" s="109">
        <v>1192.7455299335011</v>
      </c>
      <c r="L62" s="72">
        <v>1393.947222314983</v>
      </c>
      <c r="M62" s="72">
        <v>1439.0116817378589</v>
      </c>
      <c r="N62" s="72">
        <v>192.25820351369251</v>
      </c>
      <c r="O62" s="72">
        <v>234.37066446359509</v>
      </c>
      <c r="P62" s="72">
        <v>152.90081043251089</v>
      </c>
      <c r="Q62" s="72">
        <v>196.9396400596795</v>
      </c>
      <c r="R62" s="72">
        <v>0</v>
      </c>
      <c r="S62" s="72">
        <v>0</v>
      </c>
      <c r="T62" s="153">
        <v>0.83959305723650091</v>
      </c>
      <c r="U62" s="153" t="s">
        <v>84</v>
      </c>
      <c r="V62" s="154"/>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row>
    <row r="63" spans="1:119" s="57" customFormat="1" ht="20.100000000000001" customHeight="1" x14ac:dyDescent="0.3">
      <c r="A63" t="str">
        <f t="shared" si="0"/>
        <v xml:space="preserve"> BZ Equity</v>
      </c>
      <c r="B63" s="54"/>
      <c r="C63" s="84"/>
      <c r="D63" s="84" t="s">
        <v>338</v>
      </c>
      <c r="E63" s="54"/>
      <c r="F63" s="54"/>
      <c r="G63" s="59"/>
      <c r="H63" s="54"/>
      <c r="I63" s="54" t="s">
        <v>338</v>
      </c>
      <c r="J63" s="59"/>
      <c r="K63" s="118"/>
      <c r="L63" s="73"/>
      <c r="M63" s="73"/>
      <c r="N63" s="73"/>
      <c r="O63" s="73"/>
      <c r="P63" s="73"/>
      <c r="Q63" s="73"/>
      <c r="R63" s="73"/>
      <c r="S63" s="73"/>
      <c r="T63" s="136"/>
      <c r="U63" s="136"/>
      <c r="V63" s="154"/>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row>
    <row r="64" spans="1:119" ht="20.100000000000001" customHeight="1" x14ac:dyDescent="0.3">
      <c r="A64" t="str">
        <f t="shared" si="0"/>
        <v>ANIM3 BZ Equity</v>
      </c>
      <c r="B64" s="15" t="s">
        <v>322</v>
      </c>
      <c r="C64" s="15" t="s">
        <v>79</v>
      </c>
      <c r="D64" s="41" t="s">
        <v>382</v>
      </c>
      <c r="E64" s="15" t="s">
        <v>562</v>
      </c>
      <c r="F64" s="15" t="s">
        <v>544</v>
      </c>
      <c r="G64" s="16">
        <v>7.1</v>
      </c>
      <c r="H64" s="16">
        <v>1.62</v>
      </c>
      <c r="I64" s="53">
        <v>3.3827160493827155</v>
      </c>
      <c r="J64" s="29">
        <v>611.28209170863011</v>
      </c>
      <c r="K64" s="109">
        <v>4118.7056279232238</v>
      </c>
      <c r="L64" s="72">
        <v>4118.7056279232238</v>
      </c>
      <c r="M64" s="72">
        <v>4436.5129593347892</v>
      </c>
      <c r="N64" s="72">
        <v>1367.4285817628229</v>
      </c>
      <c r="O64" s="72">
        <v>1496.2025165205459</v>
      </c>
      <c r="P64" s="72">
        <v>116.2978901492985</v>
      </c>
      <c r="Q64" s="72">
        <v>361.67438606434041</v>
      </c>
      <c r="R64" s="72">
        <v>0</v>
      </c>
      <c r="S64" s="72">
        <v>0</v>
      </c>
      <c r="T64" s="153">
        <v>0.30820890158134451</v>
      </c>
      <c r="U64" s="153" t="s">
        <v>84</v>
      </c>
    </row>
    <row r="65" spans="1:119" ht="20.100000000000001" customHeight="1" x14ac:dyDescent="0.3">
      <c r="A65" t="str">
        <f t="shared" si="0"/>
        <v>COGN3 BZ Equity</v>
      </c>
      <c r="B65" s="15" t="s">
        <v>81</v>
      </c>
      <c r="C65" s="41" t="s">
        <v>82</v>
      </c>
      <c r="D65" s="41" t="s">
        <v>382</v>
      </c>
      <c r="E65" s="15" t="s">
        <v>562</v>
      </c>
      <c r="F65" s="15" t="s">
        <v>544</v>
      </c>
      <c r="G65" s="16">
        <v>4.2</v>
      </c>
      <c r="H65" s="16">
        <v>0.99</v>
      </c>
      <c r="I65" s="53">
        <v>3.2424242424242422</v>
      </c>
      <c r="J65" s="29">
        <v>1857.8401478999999</v>
      </c>
      <c r="K65" s="109">
        <v>6693.3221596487529</v>
      </c>
      <c r="L65" s="72">
        <v>6381.1370556450393</v>
      </c>
      <c r="M65" s="72">
        <v>6854.4370652507178</v>
      </c>
      <c r="N65" s="72">
        <v>1850.994187707716</v>
      </c>
      <c r="O65" s="72">
        <v>2063.5867026542601</v>
      </c>
      <c r="P65" s="72">
        <v>310.37672026056111</v>
      </c>
      <c r="Q65" s="72">
        <v>503.60583847980251</v>
      </c>
      <c r="R65" s="72">
        <v>0</v>
      </c>
      <c r="S65" s="72">
        <v>0</v>
      </c>
      <c r="T65" s="153">
        <v>0.16539256803405822</v>
      </c>
      <c r="U65" s="153" t="s">
        <v>84</v>
      </c>
    </row>
    <row r="66" spans="1:119" ht="20.100000000000001" customHeight="1" x14ac:dyDescent="0.3">
      <c r="A66" t="str">
        <f t="shared" si="0"/>
        <v>CSED3 BZ Equity</v>
      </c>
      <c r="B66" s="15" t="s">
        <v>211</v>
      </c>
      <c r="C66" s="41" t="s">
        <v>212</v>
      </c>
      <c r="D66" s="41" t="s">
        <v>382</v>
      </c>
      <c r="E66" s="15" t="s">
        <v>562</v>
      </c>
      <c r="F66" s="15" t="s">
        <v>544</v>
      </c>
      <c r="G66" s="16">
        <v>8.1999999999999993</v>
      </c>
      <c r="H66" s="16">
        <v>2.73</v>
      </c>
      <c r="I66" s="53">
        <v>2.0036630036630032</v>
      </c>
      <c r="J66" s="29">
        <v>995.20116696000002</v>
      </c>
      <c r="K66" s="109">
        <v>2511.4009774661072</v>
      </c>
      <c r="L66" s="72">
        <v>2536.1736913084551</v>
      </c>
      <c r="M66" s="72">
        <v>2742.9178626944349</v>
      </c>
      <c r="N66" s="72">
        <v>766.64404204286609</v>
      </c>
      <c r="O66" s="72">
        <v>839.12482730407885</v>
      </c>
      <c r="P66" s="72">
        <v>191.45705717511979</v>
      </c>
      <c r="Q66" s="72">
        <v>255.47137628089919</v>
      </c>
      <c r="R66" s="72">
        <v>0</v>
      </c>
      <c r="S66" s="72">
        <v>0</v>
      </c>
      <c r="T66" s="153">
        <v>0.52519810410258994</v>
      </c>
      <c r="U66" s="153" t="s">
        <v>84</v>
      </c>
    </row>
    <row r="67" spans="1:119" ht="20.100000000000001" customHeight="1" x14ac:dyDescent="0.3">
      <c r="A67" t="str">
        <f t="shared" si="0"/>
        <v>SEER3 BZ Equity</v>
      </c>
      <c r="B67" s="15" t="s">
        <v>324</v>
      </c>
      <c r="C67" s="41" t="s">
        <v>83</v>
      </c>
      <c r="D67" s="41" t="s">
        <v>382</v>
      </c>
      <c r="E67" s="15" t="s">
        <v>562</v>
      </c>
      <c r="F67" s="15" t="s">
        <v>544</v>
      </c>
      <c r="G67" s="16">
        <v>9.9</v>
      </c>
      <c r="H67" s="16">
        <v>4.41</v>
      </c>
      <c r="I67" s="53">
        <v>1.2448979591836735</v>
      </c>
      <c r="J67" s="29">
        <v>565.95909336120008</v>
      </c>
      <c r="K67" s="109">
        <v>2002.745367258955</v>
      </c>
      <c r="L67" s="72">
        <v>1983.375761132153</v>
      </c>
      <c r="M67" s="72">
        <v>2078.5100797361151</v>
      </c>
      <c r="N67" s="72">
        <v>490.02973528951901</v>
      </c>
      <c r="O67" s="72">
        <v>525.35208259516185</v>
      </c>
      <c r="P67" s="72">
        <v>66.466785346505802</v>
      </c>
      <c r="Q67" s="72">
        <v>106.2276405304615</v>
      </c>
      <c r="R67" s="72">
        <v>0</v>
      </c>
      <c r="S67" s="72">
        <v>0</v>
      </c>
      <c r="T67" s="153">
        <v>0.51791468114289985</v>
      </c>
      <c r="U67" s="153" t="s">
        <v>84</v>
      </c>
    </row>
    <row r="68" spans="1:119" ht="20.100000000000001" customHeight="1" x14ac:dyDescent="0.3">
      <c r="A68" t="str">
        <f t="shared" si="0"/>
        <v>YDUQ3 BZ Equity</v>
      </c>
      <c r="B68" s="15" t="s">
        <v>323</v>
      </c>
      <c r="C68" s="41" t="s">
        <v>80</v>
      </c>
      <c r="D68" s="41" t="s">
        <v>382</v>
      </c>
      <c r="E68" s="15" t="s">
        <v>562</v>
      </c>
      <c r="F68" s="15" t="s">
        <v>544</v>
      </c>
      <c r="G68" s="16">
        <v>29.7</v>
      </c>
      <c r="H68" s="16">
        <v>7.92</v>
      </c>
      <c r="I68" s="53">
        <v>2.75</v>
      </c>
      <c r="J68" s="29">
        <v>2391.0654873599997</v>
      </c>
      <c r="K68" s="109">
        <v>5537.0442153490176</v>
      </c>
      <c r="L68" s="72">
        <v>5580.0646512705216</v>
      </c>
      <c r="M68" s="72">
        <v>6050.5937335809595</v>
      </c>
      <c r="N68" s="72">
        <v>1892.0022846358411</v>
      </c>
      <c r="O68" s="72">
        <v>2087.0378651956571</v>
      </c>
      <c r="P68" s="72">
        <v>555.38148954280314</v>
      </c>
      <c r="Q68" s="72">
        <v>785.19389831042031</v>
      </c>
      <c r="R68" s="72">
        <v>0</v>
      </c>
      <c r="S68" s="72">
        <v>0</v>
      </c>
      <c r="T68" s="153">
        <v>1.8396072464061051</v>
      </c>
      <c r="U68" s="153" t="s">
        <v>84</v>
      </c>
    </row>
    <row r="69" spans="1:119" s="57" customFormat="1" ht="20.100000000000001" customHeight="1" x14ac:dyDescent="0.3">
      <c r="A69" t="str">
        <f t="shared" si="0"/>
        <v xml:space="preserve"> BZ Equity</v>
      </c>
      <c r="B69" s="54"/>
      <c r="C69" s="84"/>
      <c r="D69" s="84" t="s">
        <v>338</v>
      </c>
      <c r="E69" s="54"/>
      <c r="F69" s="54"/>
      <c r="G69" s="59"/>
      <c r="H69" s="54"/>
      <c r="I69" s="54" t="s">
        <v>338</v>
      </c>
      <c r="J69" s="59"/>
      <c r="K69" s="118"/>
      <c r="L69" s="73"/>
      <c r="M69" s="73"/>
      <c r="N69" s="73"/>
      <c r="O69" s="73"/>
      <c r="P69" s="73"/>
      <c r="Q69" s="73"/>
      <c r="R69" s="73"/>
      <c r="S69" s="73"/>
      <c r="T69" s="136"/>
      <c r="U69" s="136"/>
      <c r="V69" s="154"/>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row>
    <row r="70" spans="1:119" s="62" customFormat="1" ht="20.100000000000001" customHeight="1" x14ac:dyDescent="0.3">
      <c r="A70" t="str">
        <f t="shared" si="0"/>
        <v>ALUP11 BZ Equity</v>
      </c>
      <c r="B70" s="15" t="s">
        <v>101</v>
      </c>
      <c r="C70" s="15" t="s">
        <v>102</v>
      </c>
      <c r="D70" s="41" t="s">
        <v>383</v>
      </c>
      <c r="E70" s="15" t="s">
        <v>563</v>
      </c>
      <c r="F70" s="15" t="s">
        <v>542</v>
      </c>
      <c r="G70" s="16">
        <v>35</v>
      </c>
      <c r="H70" s="16">
        <v>26.69</v>
      </c>
      <c r="I70" s="53">
        <v>0.31135256650430865</v>
      </c>
      <c r="J70" s="29">
        <v>8459.3664345900015</v>
      </c>
      <c r="K70" s="109">
        <v>3021.6866102367089</v>
      </c>
      <c r="L70" s="72">
        <v>3242.288521909863</v>
      </c>
      <c r="M70" s="72">
        <v>3398.5143635645741</v>
      </c>
      <c r="N70" s="72">
        <v>2809.2348949717011</v>
      </c>
      <c r="O70" s="72">
        <v>2934.765682615674</v>
      </c>
      <c r="P70" s="72">
        <v>703.29274328225392</v>
      </c>
      <c r="Q70" s="72">
        <v>736.64691355011746</v>
      </c>
      <c r="R70" s="72">
        <v>315.01004875000012</v>
      </c>
      <c r="S70" s="72">
        <v>317.133712</v>
      </c>
      <c r="T70" s="153">
        <v>2.2189467099391735</v>
      </c>
      <c r="U70" s="153" t="s">
        <v>84</v>
      </c>
      <c r="V70" s="154"/>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5"/>
      <c r="BR70" s="155"/>
      <c r="BS70" s="155"/>
      <c r="BT70" s="155"/>
      <c r="BU70" s="155"/>
      <c r="BV70" s="155"/>
      <c r="BW70" s="155"/>
      <c r="BX70" s="155"/>
      <c r="BY70" s="155"/>
      <c r="BZ70" s="155"/>
      <c r="CA70" s="155"/>
      <c r="CB70" s="155"/>
      <c r="CC70" s="155"/>
      <c r="CD70" s="155"/>
      <c r="CE70" s="155"/>
      <c r="CF70" s="155"/>
      <c r="CG70" s="155"/>
      <c r="CH70" s="155"/>
      <c r="CI70" s="155"/>
      <c r="CJ70" s="155"/>
      <c r="CK70" s="155"/>
      <c r="CL70" s="155"/>
      <c r="CM70" s="155"/>
      <c r="CN70" s="155"/>
      <c r="CO70" s="155"/>
      <c r="CP70" s="155"/>
      <c r="CQ70" s="155"/>
      <c r="CR70" s="155"/>
      <c r="CS70" s="155"/>
      <c r="CT70" s="155"/>
      <c r="CU70" s="155"/>
      <c r="CV70" s="155"/>
      <c r="CW70" s="155"/>
      <c r="CX70" s="155"/>
      <c r="CY70" s="155"/>
      <c r="CZ70" s="155"/>
      <c r="DA70" s="155"/>
      <c r="DB70" s="155"/>
      <c r="DC70" s="155"/>
      <c r="DD70" s="155"/>
      <c r="DE70" s="155"/>
      <c r="DF70" s="155"/>
      <c r="DG70" s="155"/>
      <c r="DH70" s="155"/>
      <c r="DI70" s="155"/>
      <c r="DJ70" s="155"/>
      <c r="DK70" s="155"/>
      <c r="DL70" s="155"/>
      <c r="DM70" s="155"/>
      <c r="DN70" s="155"/>
      <c r="DO70" s="155"/>
    </row>
    <row r="71" spans="1:119" s="62" customFormat="1" ht="20.100000000000001" customHeight="1" x14ac:dyDescent="0.3">
      <c r="A71" t="str">
        <f t="shared" si="0"/>
        <v>AURE3 BZ Equity</v>
      </c>
      <c r="B71" s="15" t="s">
        <v>331</v>
      </c>
      <c r="C71" s="41" t="s">
        <v>268</v>
      </c>
      <c r="D71" s="41" t="s">
        <v>383</v>
      </c>
      <c r="E71" s="15" t="s">
        <v>563</v>
      </c>
      <c r="F71" s="15" t="s">
        <v>544</v>
      </c>
      <c r="G71" s="16">
        <v>13.3</v>
      </c>
      <c r="H71" s="16">
        <v>8.7799999999999994</v>
      </c>
      <c r="I71" s="53">
        <v>0.5148063781321186</v>
      </c>
      <c r="J71" s="29">
        <v>9222.3186117199984</v>
      </c>
      <c r="K71" s="109">
        <v>3242.288521909863</v>
      </c>
      <c r="L71" s="72">
        <v>10383.164605748159</v>
      </c>
      <c r="M71" s="72">
        <v>9923.1644211353996</v>
      </c>
      <c r="N71" s="72">
        <v>3390.1592759433861</v>
      </c>
      <c r="O71" s="72">
        <v>3763.5343083867551</v>
      </c>
      <c r="P71" s="72">
        <v>420.11124221494532</v>
      </c>
      <c r="Q71" s="72">
        <v>1042.234183345251</v>
      </c>
      <c r="R71" s="72">
        <v>0</v>
      </c>
      <c r="S71" s="72">
        <v>0</v>
      </c>
      <c r="T71" s="153" t="s">
        <v>84</v>
      </c>
      <c r="U71" s="153" t="s">
        <v>84</v>
      </c>
      <c r="V71" s="154"/>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c r="BR71" s="155"/>
      <c r="BS71" s="155"/>
      <c r="BT71" s="155"/>
      <c r="BU71" s="155"/>
      <c r="BV71" s="155"/>
      <c r="BW71" s="155"/>
      <c r="BX71" s="155"/>
      <c r="BY71" s="155"/>
      <c r="BZ71" s="155"/>
      <c r="CA71" s="155"/>
      <c r="CB71" s="155"/>
      <c r="CC71" s="155"/>
      <c r="CD71" s="155"/>
      <c r="CE71" s="155"/>
      <c r="CF71" s="155"/>
      <c r="CG71" s="155"/>
      <c r="CH71" s="155"/>
      <c r="CI71" s="155"/>
      <c r="CJ71" s="155"/>
      <c r="CK71" s="155"/>
      <c r="CL71" s="155"/>
      <c r="CM71" s="155"/>
      <c r="CN71" s="155"/>
      <c r="CO71" s="155"/>
      <c r="CP71" s="155"/>
      <c r="CQ71" s="155"/>
      <c r="CR71" s="155"/>
      <c r="CS71" s="155"/>
      <c r="CT71" s="155"/>
      <c r="CU71" s="155"/>
      <c r="CV71" s="155"/>
      <c r="CW71" s="155"/>
      <c r="CX71" s="155"/>
      <c r="CY71" s="155"/>
      <c r="CZ71" s="155"/>
      <c r="DA71" s="155"/>
      <c r="DB71" s="155"/>
      <c r="DC71" s="155"/>
      <c r="DD71" s="155"/>
      <c r="DE71" s="155"/>
      <c r="DF71" s="155"/>
      <c r="DG71" s="155"/>
      <c r="DH71" s="155"/>
      <c r="DI71" s="155"/>
      <c r="DJ71" s="155"/>
      <c r="DK71" s="155"/>
      <c r="DL71" s="155"/>
      <c r="DM71" s="155"/>
      <c r="DN71" s="155"/>
      <c r="DO71" s="155"/>
    </row>
    <row r="72" spans="1:119" s="62" customFormat="1" ht="20.100000000000001" customHeight="1" x14ac:dyDescent="0.3">
      <c r="A72" t="str">
        <f t="shared" si="0"/>
        <v>CMIG4 BZ Equity</v>
      </c>
      <c r="B72" s="15" t="s">
        <v>33</v>
      </c>
      <c r="C72" s="41" t="s">
        <v>35</v>
      </c>
      <c r="D72" s="41" t="s">
        <v>383</v>
      </c>
      <c r="E72" s="15" t="s">
        <v>563</v>
      </c>
      <c r="F72" s="15" t="s">
        <v>542</v>
      </c>
      <c r="G72" s="16">
        <v>12.8</v>
      </c>
      <c r="H72" s="16">
        <v>11.15</v>
      </c>
      <c r="I72" s="53">
        <v>0.1479820627802691</v>
      </c>
      <c r="J72" s="29">
        <v>31908.86812925</v>
      </c>
      <c r="K72" s="109">
        <v>2489.83440455137</v>
      </c>
      <c r="L72" s="72">
        <v>34404.005376295558</v>
      </c>
      <c r="M72" s="72">
        <v>37274.290905955459</v>
      </c>
      <c r="N72" s="72">
        <v>8083.3815425031526</v>
      </c>
      <c r="O72" s="72">
        <v>8076.5781514151777</v>
      </c>
      <c r="P72" s="72">
        <v>4775.761324719454</v>
      </c>
      <c r="Q72" s="72">
        <v>4612.6834271357666</v>
      </c>
      <c r="R72" s="72">
        <v>0</v>
      </c>
      <c r="S72" s="72">
        <v>0</v>
      </c>
      <c r="T72" s="153">
        <v>1.6688068832441383</v>
      </c>
      <c r="U72" s="153" t="s">
        <v>84</v>
      </c>
      <c r="V72" s="154"/>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c r="AZ72" s="155"/>
      <c r="BA72" s="155"/>
      <c r="BB72" s="155"/>
      <c r="BC72" s="155"/>
      <c r="BD72" s="155"/>
      <c r="BE72" s="155"/>
      <c r="BF72" s="155"/>
      <c r="BG72" s="155"/>
      <c r="BH72" s="155"/>
      <c r="BI72" s="155"/>
      <c r="BJ72" s="155"/>
      <c r="BK72" s="155"/>
      <c r="BL72" s="155"/>
      <c r="BM72" s="155"/>
      <c r="BN72" s="155"/>
      <c r="BO72" s="155"/>
      <c r="BP72" s="155"/>
      <c r="BQ72" s="155"/>
      <c r="BR72" s="155"/>
      <c r="BS72" s="155"/>
      <c r="BT72" s="155"/>
      <c r="BU72" s="155"/>
      <c r="BV72" s="155"/>
      <c r="BW72" s="155"/>
      <c r="BX72" s="155"/>
      <c r="BY72" s="155"/>
      <c r="BZ72" s="155"/>
      <c r="CA72" s="155"/>
      <c r="CB72" s="155"/>
      <c r="CC72" s="155"/>
      <c r="CD72" s="155"/>
      <c r="CE72" s="155"/>
      <c r="CF72" s="155"/>
      <c r="CG72" s="155"/>
      <c r="CH72" s="155"/>
      <c r="CI72" s="155"/>
      <c r="CJ72" s="155"/>
      <c r="CK72" s="155"/>
      <c r="CL72" s="155"/>
      <c r="CM72" s="155"/>
      <c r="CN72" s="155"/>
      <c r="CO72" s="155"/>
      <c r="CP72" s="155"/>
      <c r="CQ72" s="155"/>
      <c r="CR72" s="155"/>
      <c r="CS72" s="155"/>
      <c r="CT72" s="155"/>
      <c r="CU72" s="155"/>
      <c r="CV72" s="155"/>
      <c r="CW72" s="155"/>
      <c r="CX72" s="155"/>
      <c r="CY72" s="155"/>
      <c r="CZ72" s="155"/>
      <c r="DA72" s="155"/>
      <c r="DB72" s="155"/>
      <c r="DC72" s="155"/>
      <c r="DD72" s="155"/>
      <c r="DE72" s="155"/>
      <c r="DF72" s="155"/>
      <c r="DG72" s="155"/>
      <c r="DH72" s="155"/>
      <c r="DI72" s="155"/>
      <c r="DJ72" s="155"/>
      <c r="DK72" s="155"/>
      <c r="DL72" s="155"/>
      <c r="DM72" s="155"/>
      <c r="DN72" s="155"/>
      <c r="DO72" s="155"/>
    </row>
    <row r="73" spans="1:119" s="62" customFormat="1" ht="20.100000000000001" customHeight="1" x14ac:dyDescent="0.3">
      <c r="A73" t="str">
        <f t="shared" si="0"/>
        <v>CPLE6 BZ Equity</v>
      </c>
      <c r="B73" s="15" t="s">
        <v>68</v>
      </c>
      <c r="C73" s="41" t="s">
        <v>40</v>
      </c>
      <c r="D73" s="41" t="s">
        <v>383</v>
      </c>
      <c r="E73" s="15" t="s">
        <v>563</v>
      </c>
      <c r="F73" s="15" t="s">
        <v>544</v>
      </c>
      <c r="G73" s="16">
        <v>13.8</v>
      </c>
      <c r="H73" s="16">
        <v>9.0399999999999991</v>
      </c>
      <c r="I73" s="53">
        <v>0.52654867256637194</v>
      </c>
      <c r="J73" s="29">
        <v>26964.611440000001</v>
      </c>
      <c r="K73" s="109" t="s">
        <v>84</v>
      </c>
      <c r="L73" s="72">
        <v>21538.956661564051</v>
      </c>
      <c r="M73" s="72">
        <v>25358.850382360732</v>
      </c>
      <c r="N73" s="72">
        <v>5232.0995123696539</v>
      </c>
      <c r="O73" s="72">
        <v>5633.4403183697659</v>
      </c>
      <c r="P73" s="72">
        <v>1972.3410635180419</v>
      </c>
      <c r="Q73" s="72">
        <v>2118.4386303816941</v>
      </c>
      <c r="R73" s="72">
        <v>0</v>
      </c>
      <c r="S73" s="72">
        <v>0</v>
      </c>
      <c r="T73" s="153">
        <v>0.66123568121414389</v>
      </c>
      <c r="U73" s="153" t="s">
        <v>84</v>
      </c>
      <c r="V73" s="154"/>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5"/>
      <c r="AY73" s="155"/>
      <c r="AZ73" s="155"/>
      <c r="BA73" s="155"/>
      <c r="BB73" s="155"/>
      <c r="BC73" s="155"/>
      <c r="BD73" s="155"/>
      <c r="BE73" s="155"/>
      <c r="BF73" s="155"/>
      <c r="BG73" s="155"/>
      <c r="BH73" s="155"/>
      <c r="BI73" s="155"/>
      <c r="BJ73" s="155"/>
      <c r="BK73" s="155"/>
      <c r="BL73" s="155"/>
      <c r="BM73" s="155"/>
      <c r="BN73" s="155"/>
      <c r="BO73" s="155"/>
      <c r="BP73" s="155"/>
      <c r="BQ73" s="155"/>
      <c r="BR73" s="155"/>
      <c r="BS73" s="155"/>
      <c r="BT73" s="155"/>
      <c r="BU73" s="155"/>
      <c r="BV73" s="155"/>
      <c r="BW73" s="155"/>
      <c r="BX73" s="155"/>
      <c r="BY73" s="155"/>
      <c r="BZ73" s="155"/>
      <c r="CA73" s="155"/>
      <c r="CB73" s="155"/>
      <c r="CC73" s="155"/>
      <c r="CD73" s="155"/>
      <c r="CE73" s="155"/>
      <c r="CF73" s="155"/>
      <c r="CG73" s="155"/>
      <c r="CH73" s="155"/>
      <c r="CI73" s="155"/>
      <c r="CJ73" s="155"/>
      <c r="CK73" s="155"/>
      <c r="CL73" s="155"/>
      <c r="CM73" s="155"/>
      <c r="CN73" s="155"/>
      <c r="CO73" s="155"/>
      <c r="CP73" s="155"/>
      <c r="CQ73" s="155"/>
      <c r="CR73" s="155"/>
      <c r="CS73" s="155"/>
      <c r="CT73" s="155"/>
      <c r="CU73" s="155"/>
      <c r="CV73" s="155"/>
      <c r="CW73" s="155"/>
      <c r="CX73" s="155"/>
      <c r="CY73" s="155"/>
      <c r="CZ73" s="155"/>
      <c r="DA73" s="155"/>
      <c r="DB73" s="155"/>
      <c r="DC73" s="155"/>
      <c r="DD73" s="155"/>
      <c r="DE73" s="155"/>
      <c r="DF73" s="155"/>
      <c r="DG73" s="155"/>
      <c r="DH73" s="155"/>
      <c r="DI73" s="155"/>
      <c r="DJ73" s="155"/>
      <c r="DK73" s="155"/>
      <c r="DL73" s="155"/>
      <c r="DM73" s="155"/>
      <c r="DN73" s="155"/>
      <c r="DO73" s="155"/>
    </row>
    <row r="74" spans="1:119" s="62" customFormat="1" ht="20.100000000000001" customHeight="1" x14ac:dyDescent="0.3">
      <c r="A74" t="str">
        <f t="shared" si="0"/>
        <v>EGIE3 BZ Equity</v>
      </c>
      <c r="B74" s="15" t="s">
        <v>67</v>
      </c>
      <c r="C74" s="41" t="s">
        <v>34</v>
      </c>
      <c r="D74" s="41" t="s">
        <v>383</v>
      </c>
      <c r="E74" s="15" t="s">
        <v>563</v>
      </c>
      <c r="F74" s="15" t="s">
        <v>542</v>
      </c>
      <c r="G74" s="16">
        <v>40</v>
      </c>
      <c r="H74" s="16">
        <v>36.450000000000003</v>
      </c>
      <c r="I74" s="53">
        <v>9.7393689986282492E-2</v>
      </c>
      <c r="J74" s="29">
        <v>29740.566123000001</v>
      </c>
      <c r="K74" s="109" t="s">
        <v>84</v>
      </c>
      <c r="L74" s="72">
        <v>10445.478188636071</v>
      </c>
      <c r="M74" s="72">
        <v>11087.165303355599</v>
      </c>
      <c r="N74" s="72">
        <v>6433.5732284685319</v>
      </c>
      <c r="O74" s="72">
        <v>7768.9101886756534</v>
      </c>
      <c r="P74" s="72">
        <v>2375.1503423159979</v>
      </c>
      <c r="Q74" s="72">
        <v>3908.5773270276759</v>
      </c>
      <c r="R74" s="72">
        <v>0</v>
      </c>
      <c r="S74" s="72">
        <v>0</v>
      </c>
      <c r="T74" s="153" t="s">
        <v>84</v>
      </c>
      <c r="U74" s="153" t="s">
        <v>84</v>
      </c>
      <c r="V74" s="154"/>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c r="BI74" s="155"/>
      <c r="BJ74" s="155"/>
      <c r="BK74" s="155"/>
      <c r="BL74" s="155"/>
      <c r="BM74" s="155"/>
      <c r="BN74" s="155"/>
      <c r="BO74" s="155"/>
      <c r="BP74" s="155"/>
      <c r="BQ74" s="155"/>
      <c r="BR74" s="155"/>
      <c r="BS74" s="155"/>
      <c r="BT74" s="155"/>
      <c r="BU74" s="155"/>
      <c r="BV74" s="155"/>
      <c r="BW74" s="155"/>
      <c r="BX74" s="155"/>
      <c r="BY74" s="155"/>
      <c r="BZ74" s="155"/>
      <c r="CA74" s="155"/>
      <c r="CB74" s="155"/>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55"/>
      <c r="DB74" s="155"/>
      <c r="DC74" s="155"/>
      <c r="DD74" s="155"/>
      <c r="DE74" s="155"/>
      <c r="DF74" s="155"/>
      <c r="DG74" s="155"/>
      <c r="DH74" s="155"/>
      <c r="DI74" s="155"/>
      <c r="DJ74" s="155"/>
      <c r="DK74" s="155"/>
      <c r="DL74" s="155"/>
      <c r="DM74" s="155"/>
      <c r="DN74" s="155"/>
      <c r="DO74" s="155"/>
    </row>
    <row r="75" spans="1:119" s="62" customFormat="1" ht="20.100000000000001" customHeight="1" x14ac:dyDescent="0.3">
      <c r="A75" t="str">
        <f t="shared" si="0"/>
        <v>ELET3 BZ Equity</v>
      </c>
      <c r="B75" s="15" t="s">
        <v>99</v>
      </c>
      <c r="C75" s="41" t="s">
        <v>100</v>
      </c>
      <c r="D75" s="41" t="s">
        <v>383</v>
      </c>
      <c r="E75" s="15" t="s">
        <v>563</v>
      </c>
      <c r="F75" s="15" t="s">
        <v>544</v>
      </c>
      <c r="G75" s="16">
        <v>50</v>
      </c>
      <c r="H75" s="16">
        <v>34.47</v>
      </c>
      <c r="I75" s="53">
        <v>0.45053669857847406</v>
      </c>
      <c r="J75" s="29">
        <v>69871.086336060005</v>
      </c>
      <c r="K75" s="109">
        <v>11611.8577090871</v>
      </c>
      <c r="L75" s="72">
        <v>39582.064262472522</v>
      </c>
      <c r="M75" s="72">
        <v>38517.186918724423</v>
      </c>
      <c r="N75" s="72">
        <v>22809.315990901701</v>
      </c>
      <c r="O75" s="72">
        <v>23373.261230204542</v>
      </c>
      <c r="P75" s="72">
        <v>7977.1376929178696</v>
      </c>
      <c r="Q75" s="72">
        <v>12219.339980870171</v>
      </c>
      <c r="R75" s="72">
        <v>0</v>
      </c>
      <c r="S75" s="72">
        <v>0</v>
      </c>
      <c r="T75" s="153" t="s">
        <v>84</v>
      </c>
      <c r="U75" s="153" t="s">
        <v>84</v>
      </c>
      <c r="V75" s="154"/>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c r="BI75" s="155"/>
      <c r="BJ75" s="155"/>
      <c r="BK75" s="155"/>
      <c r="BL75" s="155"/>
      <c r="BM75" s="155"/>
      <c r="BN75" s="155"/>
      <c r="BO75" s="155"/>
      <c r="BP75" s="155"/>
      <c r="BQ75" s="155"/>
      <c r="BR75" s="155"/>
      <c r="BS75" s="155"/>
      <c r="BT75" s="155"/>
      <c r="BU75" s="155"/>
      <c r="BV75" s="155"/>
      <c r="BW75" s="155"/>
      <c r="BX75" s="155"/>
      <c r="BY75" s="155"/>
      <c r="BZ75" s="155"/>
      <c r="CA75" s="155"/>
      <c r="CB75" s="155"/>
      <c r="CC75" s="155"/>
      <c r="CD75" s="155"/>
      <c r="CE75" s="155"/>
      <c r="CF75" s="155"/>
      <c r="CG75" s="155"/>
      <c r="CH75" s="155"/>
      <c r="CI75" s="155"/>
      <c r="CJ75" s="155"/>
      <c r="CK75" s="155"/>
      <c r="CL75" s="155"/>
      <c r="CM75" s="155"/>
      <c r="CN75" s="155"/>
      <c r="CO75" s="155"/>
      <c r="CP75" s="155"/>
      <c r="CQ75" s="155"/>
      <c r="CR75" s="155"/>
      <c r="CS75" s="155"/>
      <c r="CT75" s="155"/>
      <c r="CU75" s="155"/>
      <c r="CV75" s="155"/>
      <c r="CW75" s="155"/>
      <c r="CX75" s="155"/>
      <c r="CY75" s="155"/>
      <c r="CZ75" s="155"/>
      <c r="DA75" s="155"/>
      <c r="DB75" s="155"/>
      <c r="DC75" s="155"/>
      <c r="DD75" s="155"/>
      <c r="DE75" s="155"/>
      <c r="DF75" s="155"/>
      <c r="DG75" s="155"/>
      <c r="DH75" s="155"/>
      <c r="DI75" s="155"/>
      <c r="DJ75" s="155"/>
      <c r="DK75" s="155"/>
      <c r="DL75" s="155"/>
      <c r="DM75" s="155"/>
      <c r="DN75" s="155"/>
      <c r="DO75" s="155"/>
    </row>
    <row r="76" spans="1:119" s="62" customFormat="1" ht="20.100000000000001" customHeight="1" x14ac:dyDescent="0.3">
      <c r="A76" t="str">
        <f t="shared" si="0"/>
        <v>ELET6 BZ Equity</v>
      </c>
      <c r="B76" s="15" t="s">
        <v>99</v>
      </c>
      <c r="C76" s="41" t="s">
        <v>564</v>
      </c>
      <c r="D76" s="41" t="s">
        <v>383</v>
      </c>
      <c r="E76" s="15" t="s">
        <v>563</v>
      </c>
      <c r="F76" s="15" t="s">
        <v>544</v>
      </c>
      <c r="G76" s="16">
        <v>54</v>
      </c>
      <c r="H76" s="16">
        <v>38.76</v>
      </c>
      <c r="I76" s="53">
        <v>0.39318885448916419</v>
      </c>
      <c r="J76" s="29">
        <v>78566.965662479997</v>
      </c>
      <c r="K76" s="109">
        <v>35550.28292607941</v>
      </c>
      <c r="L76" s="72">
        <v>39582.064262472522</v>
      </c>
      <c r="M76" s="72">
        <v>38517.186918724423</v>
      </c>
      <c r="N76" s="72">
        <v>22809.315990901701</v>
      </c>
      <c r="O76" s="72">
        <v>23373.261230204542</v>
      </c>
      <c r="P76" s="72">
        <v>7977.1376929178696</v>
      </c>
      <c r="Q76" s="72">
        <v>12219.339980870171</v>
      </c>
      <c r="R76" s="72">
        <v>0</v>
      </c>
      <c r="S76" s="72">
        <v>0</v>
      </c>
      <c r="T76" s="153" t="s">
        <v>84</v>
      </c>
      <c r="U76" s="153" t="s">
        <v>84</v>
      </c>
      <c r="V76" s="154"/>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c r="BI76" s="155"/>
      <c r="BJ76" s="155"/>
      <c r="BK76" s="155"/>
      <c r="BL76" s="155"/>
      <c r="BM76" s="155"/>
      <c r="BN76" s="155"/>
      <c r="BO76" s="155"/>
      <c r="BP76" s="155"/>
      <c r="BQ76" s="155"/>
      <c r="BR76" s="155"/>
      <c r="BS76" s="155"/>
      <c r="BT76" s="155"/>
      <c r="BU76" s="155"/>
      <c r="BV76" s="155"/>
      <c r="BW76" s="155"/>
      <c r="BX76" s="155"/>
      <c r="BY76" s="155"/>
      <c r="BZ76" s="155"/>
      <c r="CA76" s="155"/>
      <c r="CB76" s="155"/>
      <c r="CC76" s="155"/>
      <c r="CD76" s="155"/>
      <c r="CE76" s="155"/>
      <c r="CF76" s="155"/>
      <c r="CG76" s="155"/>
      <c r="CH76" s="155"/>
      <c r="CI76" s="155"/>
      <c r="CJ76" s="155"/>
      <c r="CK76" s="155"/>
      <c r="CL76" s="155"/>
      <c r="CM76" s="155"/>
      <c r="CN76" s="155"/>
      <c r="CO76" s="155"/>
      <c r="CP76" s="155"/>
      <c r="CQ76" s="155"/>
      <c r="CR76" s="155"/>
      <c r="CS76" s="155"/>
      <c r="CT76" s="155"/>
      <c r="CU76" s="155"/>
      <c r="CV76" s="155"/>
      <c r="CW76" s="155"/>
      <c r="CX76" s="155"/>
      <c r="CY76" s="155"/>
      <c r="CZ76" s="155"/>
      <c r="DA76" s="155"/>
      <c r="DB76" s="155"/>
      <c r="DC76" s="155"/>
      <c r="DD76" s="155"/>
      <c r="DE76" s="155"/>
      <c r="DF76" s="155"/>
      <c r="DG76" s="155"/>
      <c r="DH76" s="155"/>
      <c r="DI76" s="155"/>
      <c r="DJ76" s="155"/>
      <c r="DK76" s="155"/>
      <c r="DL76" s="155"/>
      <c r="DM76" s="155"/>
      <c r="DN76" s="155"/>
      <c r="DO76" s="155"/>
    </row>
    <row r="77" spans="1:119" s="62" customFormat="1" ht="20.100000000000001" customHeight="1" x14ac:dyDescent="0.3">
      <c r="A77" t="str">
        <f t="shared" ref="A77:A147" si="2">_xlfn.CONCAT(C77," BZ Equity")</f>
        <v>ENGI11 BZ Equity</v>
      </c>
      <c r="B77" s="15" t="s">
        <v>565</v>
      </c>
      <c r="C77" s="41" t="s">
        <v>566</v>
      </c>
      <c r="D77" s="41" t="s">
        <v>383</v>
      </c>
      <c r="E77" s="15" t="s">
        <v>563</v>
      </c>
      <c r="F77" s="15" t="s">
        <v>544</v>
      </c>
      <c r="G77" s="16">
        <v>67</v>
      </c>
      <c r="H77" s="16">
        <v>37.11</v>
      </c>
      <c r="I77" s="53">
        <v>0.80544327674481275</v>
      </c>
      <c r="J77" s="29">
        <v>16964.111281535996</v>
      </c>
      <c r="K77" s="109">
        <v>24053.81230724452</v>
      </c>
      <c r="L77" s="72">
        <v>27990.194537904459</v>
      </c>
      <c r="M77" s="72">
        <v>31756.950867341009</v>
      </c>
      <c r="N77" s="72">
        <v>8083.7282765343671</v>
      </c>
      <c r="O77" s="72">
        <v>7786.7336100510893</v>
      </c>
      <c r="P77" s="72">
        <v>2419.8621517191568</v>
      </c>
      <c r="Q77" s="72">
        <v>2340.2117059047168</v>
      </c>
      <c r="R77" s="72">
        <v>0</v>
      </c>
      <c r="S77" s="72">
        <v>0</v>
      </c>
      <c r="T77" s="153">
        <v>5.2935920402761569</v>
      </c>
      <c r="U77" s="153" t="s">
        <v>84</v>
      </c>
      <c r="V77" s="154"/>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c r="BI77" s="155"/>
      <c r="BJ77" s="155"/>
      <c r="BK77" s="155"/>
      <c r="BL77" s="155"/>
      <c r="BM77" s="155"/>
      <c r="BN77" s="155"/>
      <c r="BO77" s="155"/>
      <c r="BP77" s="155"/>
      <c r="BQ77" s="155"/>
      <c r="BR77" s="155"/>
      <c r="BS77" s="155"/>
      <c r="BT77" s="155"/>
      <c r="BU77" s="155"/>
      <c r="BV77" s="155"/>
      <c r="BW77" s="155"/>
      <c r="BX77" s="155"/>
      <c r="BY77" s="155"/>
      <c r="BZ77" s="155"/>
      <c r="CA77" s="155"/>
      <c r="CB77" s="155"/>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155"/>
      <c r="DB77" s="155"/>
      <c r="DC77" s="155"/>
      <c r="DD77" s="155"/>
      <c r="DE77" s="155"/>
      <c r="DF77" s="155"/>
      <c r="DG77" s="155"/>
      <c r="DH77" s="155"/>
      <c r="DI77" s="155"/>
      <c r="DJ77" s="155"/>
      <c r="DK77" s="155"/>
      <c r="DL77" s="155"/>
      <c r="DM77" s="155"/>
      <c r="DN77" s="155"/>
      <c r="DO77" s="155"/>
    </row>
    <row r="78" spans="1:119" s="62" customFormat="1" ht="20.100000000000001" customHeight="1" x14ac:dyDescent="0.3">
      <c r="A78" t="str">
        <f t="shared" si="2"/>
        <v>EQTL3 BZ Equity</v>
      </c>
      <c r="B78" s="15" t="s">
        <v>329</v>
      </c>
      <c r="C78" s="41" t="s">
        <v>36</v>
      </c>
      <c r="D78" s="41" t="s">
        <v>383</v>
      </c>
      <c r="E78" s="15" t="s">
        <v>563</v>
      </c>
      <c r="F78" s="15" t="s">
        <v>544</v>
      </c>
      <c r="G78" s="16">
        <v>46</v>
      </c>
      <c r="H78" s="16">
        <v>28.5</v>
      </c>
      <c r="I78" s="53">
        <v>0.61403508771929827</v>
      </c>
      <c r="J78" s="29">
        <v>35499.987058500003</v>
      </c>
      <c r="K78" s="109">
        <v>2122.3172749240248</v>
      </c>
      <c r="L78" s="72">
        <v>35774.219828691188</v>
      </c>
      <c r="M78" s="72">
        <v>40139.961719275227</v>
      </c>
      <c r="N78" s="72">
        <v>10241.565469183701</v>
      </c>
      <c r="O78" s="72">
        <v>11227.08671011144</v>
      </c>
      <c r="P78" s="72">
        <v>2197.383547796001</v>
      </c>
      <c r="Q78" s="72">
        <v>3467.6718561009111</v>
      </c>
      <c r="R78" s="72">
        <v>0</v>
      </c>
      <c r="S78" s="72">
        <v>0</v>
      </c>
      <c r="T78" s="153">
        <v>1.76409729414792</v>
      </c>
      <c r="U78" s="153" t="s">
        <v>84</v>
      </c>
      <c r="V78" s="154"/>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5"/>
      <c r="BA78" s="155"/>
      <c r="BB78" s="155"/>
      <c r="BC78" s="155"/>
      <c r="BD78" s="155"/>
      <c r="BE78" s="155"/>
      <c r="BF78" s="155"/>
      <c r="BG78" s="155"/>
      <c r="BH78" s="155"/>
      <c r="BI78" s="155"/>
      <c r="BJ78" s="155"/>
      <c r="BK78" s="155"/>
      <c r="BL78" s="155"/>
      <c r="BM78" s="155"/>
      <c r="BN78" s="155"/>
      <c r="BO78" s="155"/>
      <c r="BP78" s="155"/>
      <c r="BQ78" s="155"/>
      <c r="BR78" s="155"/>
      <c r="BS78" s="155"/>
      <c r="BT78" s="155"/>
      <c r="BU78" s="155"/>
      <c r="BV78" s="155"/>
      <c r="BW78" s="155"/>
      <c r="BX78" s="155"/>
      <c r="BY78" s="155"/>
      <c r="BZ78" s="155"/>
      <c r="CA78" s="155"/>
      <c r="CB78" s="155"/>
      <c r="CC78" s="155"/>
      <c r="CD78" s="155"/>
      <c r="CE78" s="155"/>
      <c r="CF78" s="155"/>
      <c r="CG78" s="155"/>
      <c r="CH78" s="155"/>
      <c r="CI78" s="155"/>
      <c r="CJ78" s="155"/>
      <c r="CK78" s="155"/>
      <c r="CL78" s="155"/>
      <c r="CM78" s="155"/>
      <c r="CN78" s="155"/>
      <c r="CO78" s="155"/>
      <c r="CP78" s="155"/>
      <c r="CQ78" s="155"/>
      <c r="CR78" s="155"/>
      <c r="CS78" s="155"/>
      <c r="CT78" s="155"/>
      <c r="CU78" s="155"/>
      <c r="CV78" s="155"/>
      <c r="CW78" s="155"/>
      <c r="CX78" s="155"/>
      <c r="CY78" s="155"/>
      <c r="CZ78" s="155"/>
      <c r="DA78" s="155"/>
      <c r="DB78" s="155"/>
      <c r="DC78" s="155"/>
      <c r="DD78" s="155"/>
      <c r="DE78" s="155"/>
      <c r="DF78" s="155"/>
      <c r="DG78" s="155"/>
      <c r="DH78" s="155"/>
      <c r="DI78" s="155"/>
      <c r="DJ78" s="155"/>
      <c r="DK78" s="155"/>
      <c r="DL78" s="155"/>
      <c r="DM78" s="155"/>
      <c r="DN78" s="155"/>
      <c r="DO78" s="155"/>
    </row>
    <row r="79" spans="1:119" s="62" customFormat="1" ht="20.100000000000001" customHeight="1" x14ac:dyDescent="0.3">
      <c r="A79" t="str">
        <f t="shared" si="2"/>
        <v>ISAE4 BZ Equity</v>
      </c>
      <c r="B79" s="15" t="s">
        <v>567</v>
      </c>
      <c r="C79" s="41" t="s">
        <v>568</v>
      </c>
      <c r="D79" s="41" t="s">
        <v>383</v>
      </c>
      <c r="E79" s="15" t="s">
        <v>563</v>
      </c>
      <c r="F79" s="15" t="s">
        <v>542</v>
      </c>
      <c r="G79" s="16">
        <v>26</v>
      </c>
      <c r="H79" s="16">
        <v>23.64</v>
      </c>
      <c r="I79" s="53">
        <v>9.9830795262267319E-2</v>
      </c>
      <c r="J79" s="29">
        <v>15576.00130656</v>
      </c>
      <c r="K79" s="109">
        <v>2316.2316991337129</v>
      </c>
      <c r="L79" s="72">
        <v>4324.7819815274634</v>
      </c>
      <c r="M79" s="72">
        <v>4581.2674156270368</v>
      </c>
      <c r="N79" s="72">
        <v>3547.0058057286292</v>
      </c>
      <c r="O79" s="72">
        <v>3699.9329626290159</v>
      </c>
      <c r="P79" s="72">
        <v>1990.1382487246001</v>
      </c>
      <c r="Q79" s="72">
        <v>1851.350304830376</v>
      </c>
      <c r="R79" s="72">
        <v>0</v>
      </c>
      <c r="S79" s="72">
        <v>0</v>
      </c>
      <c r="T79" s="153">
        <v>3.0204715108771376</v>
      </c>
      <c r="U79" s="153" t="s">
        <v>84</v>
      </c>
      <c r="V79" s="154"/>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c r="BZ79" s="155"/>
      <c r="CA79" s="155"/>
      <c r="CB79" s="155"/>
      <c r="CC79" s="155"/>
      <c r="CD79" s="155"/>
      <c r="CE79" s="155"/>
      <c r="CF79" s="155"/>
      <c r="CG79" s="155"/>
      <c r="CH79" s="155"/>
      <c r="CI79" s="155"/>
      <c r="CJ79" s="155"/>
      <c r="CK79" s="155"/>
      <c r="CL79" s="155"/>
      <c r="CM79" s="155"/>
      <c r="CN79" s="155"/>
      <c r="CO79" s="155"/>
      <c r="CP79" s="155"/>
      <c r="CQ79" s="155"/>
      <c r="CR79" s="155"/>
      <c r="CS79" s="155"/>
      <c r="CT79" s="155"/>
      <c r="CU79" s="155"/>
      <c r="CV79" s="155"/>
      <c r="CW79" s="155"/>
      <c r="CX79" s="155"/>
      <c r="CY79" s="155"/>
      <c r="CZ79" s="155"/>
      <c r="DA79" s="155"/>
      <c r="DB79" s="155"/>
      <c r="DC79" s="155"/>
      <c r="DD79" s="155"/>
      <c r="DE79" s="155"/>
      <c r="DF79" s="155"/>
      <c r="DG79" s="155"/>
      <c r="DH79" s="155"/>
      <c r="DI79" s="155"/>
      <c r="DJ79" s="155"/>
      <c r="DK79" s="155"/>
      <c r="DL79" s="155"/>
      <c r="DM79" s="155"/>
      <c r="DN79" s="155"/>
      <c r="DO79" s="155"/>
    </row>
    <row r="80" spans="1:119" s="62" customFormat="1" ht="20.100000000000001" customHeight="1" x14ac:dyDescent="0.3">
      <c r="A80"/>
      <c r="B80" s="15" t="s">
        <v>569</v>
      </c>
      <c r="C80" s="41" t="s">
        <v>570</v>
      </c>
      <c r="D80" s="41" t="s">
        <v>383</v>
      </c>
      <c r="E80" s="15" t="s">
        <v>563</v>
      </c>
      <c r="F80" s="15" t="s">
        <v>544</v>
      </c>
      <c r="G80" s="16">
        <v>12</v>
      </c>
      <c r="H80" s="16">
        <v>5.5</v>
      </c>
      <c r="I80" s="53">
        <v>1.1818181818181819</v>
      </c>
      <c r="J80" s="29">
        <v>3424.8189029999999</v>
      </c>
      <c r="K80" s="109">
        <v>4354.3941895057596</v>
      </c>
      <c r="L80" s="72">
        <v>3464.1900879723412</v>
      </c>
      <c r="M80" s="72">
        <v>2578.5524281498642</v>
      </c>
      <c r="N80" s="72">
        <v>2013.635953208566</v>
      </c>
      <c r="O80" s="72">
        <v>1903.125464641889</v>
      </c>
      <c r="P80" s="72">
        <v>118.685981506225</v>
      </c>
      <c r="Q80" s="72">
        <v>114.65530896071979</v>
      </c>
      <c r="R80" s="72">
        <v>0</v>
      </c>
      <c r="S80" s="72">
        <v>0</v>
      </c>
      <c r="T80" s="153" t="s">
        <v>84</v>
      </c>
      <c r="U80" s="153" t="s">
        <v>84</v>
      </c>
      <c r="V80" s="154"/>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5"/>
      <c r="BA80" s="155"/>
      <c r="BB80" s="155"/>
      <c r="BC80" s="155"/>
      <c r="BD80" s="155"/>
      <c r="BE80" s="155"/>
      <c r="BF80" s="155"/>
      <c r="BG80" s="155"/>
      <c r="BH80" s="155"/>
      <c r="BI80" s="155"/>
      <c r="BJ80" s="155"/>
      <c r="BK80" s="155"/>
      <c r="BL80" s="155"/>
      <c r="BM80" s="155"/>
      <c r="BN80" s="155"/>
      <c r="BO80" s="155"/>
      <c r="BP80" s="155"/>
      <c r="BQ80" s="155"/>
      <c r="BR80" s="155"/>
      <c r="BS80" s="155"/>
      <c r="BT80" s="155"/>
      <c r="BU80" s="155"/>
      <c r="BV80" s="155"/>
      <c r="BW80" s="155"/>
      <c r="BX80" s="155"/>
      <c r="BY80" s="155"/>
      <c r="BZ80" s="155"/>
      <c r="CA80" s="155"/>
      <c r="CB80" s="155"/>
      <c r="CC80" s="155"/>
      <c r="CD80" s="155"/>
      <c r="CE80" s="155"/>
      <c r="CF80" s="155"/>
      <c r="CG80" s="155"/>
      <c r="CH80" s="155"/>
      <c r="CI80" s="155"/>
      <c r="CJ80" s="155"/>
      <c r="CK80" s="155"/>
      <c r="CL80" s="155"/>
      <c r="CM80" s="155"/>
      <c r="CN80" s="155"/>
      <c r="CO80" s="155"/>
      <c r="CP80" s="155"/>
      <c r="CQ80" s="155"/>
      <c r="CR80" s="155"/>
      <c r="CS80" s="155"/>
      <c r="CT80" s="155"/>
      <c r="CU80" s="155"/>
      <c r="CV80" s="155"/>
      <c r="CW80" s="155"/>
      <c r="CX80" s="155"/>
      <c r="CY80" s="155"/>
      <c r="CZ80" s="155"/>
      <c r="DA80" s="155"/>
      <c r="DB80" s="155"/>
      <c r="DC80" s="155"/>
      <c r="DD80" s="155"/>
      <c r="DE80" s="155"/>
      <c r="DF80" s="155"/>
      <c r="DG80" s="155"/>
      <c r="DH80" s="155"/>
      <c r="DI80" s="155"/>
      <c r="DJ80" s="155"/>
      <c r="DK80" s="155"/>
      <c r="DL80" s="155"/>
      <c r="DM80" s="155"/>
      <c r="DN80" s="155"/>
      <c r="DO80" s="155"/>
    </row>
    <row r="81" spans="1:119" s="62" customFormat="1" ht="20.100000000000001" customHeight="1" x14ac:dyDescent="0.3">
      <c r="A81"/>
      <c r="B81" s="15" t="s">
        <v>327</v>
      </c>
      <c r="C81" s="41" t="s">
        <v>38</v>
      </c>
      <c r="D81" s="41" t="s">
        <v>383</v>
      </c>
      <c r="E81" s="15" t="s">
        <v>563</v>
      </c>
      <c r="F81" s="15" t="s">
        <v>542</v>
      </c>
      <c r="G81" s="16">
        <v>36</v>
      </c>
      <c r="H81" s="16">
        <v>32.65</v>
      </c>
      <c r="I81" s="53">
        <v>0.10260336906584998</v>
      </c>
      <c r="J81" s="29">
        <v>11247.889313549998</v>
      </c>
      <c r="K81" s="109">
        <v>4354.3941895057596</v>
      </c>
      <c r="L81" s="72">
        <v>2316.2316991337129</v>
      </c>
      <c r="M81" s="72">
        <v>2515.896550558562</v>
      </c>
      <c r="N81" s="72">
        <v>1956.7882060397169</v>
      </c>
      <c r="O81" s="72">
        <v>2125.4681470727928</v>
      </c>
      <c r="P81" s="72">
        <v>1069.0871326377619</v>
      </c>
      <c r="Q81" s="72">
        <v>1172.4212376891071</v>
      </c>
      <c r="R81" s="72">
        <v>0</v>
      </c>
      <c r="S81" s="72">
        <v>0</v>
      </c>
      <c r="T81" s="153">
        <v>3.1033106663463581</v>
      </c>
      <c r="U81" s="153" t="s">
        <v>84</v>
      </c>
      <c r="V81" s="154"/>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5"/>
      <c r="BR81" s="155"/>
      <c r="BS81" s="155"/>
      <c r="BT81" s="155"/>
      <c r="BU81" s="155"/>
      <c r="BV81" s="155"/>
      <c r="BW81" s="155"/>
      <c r="BX81" s="155"/>
      <c r="BY81" s="155"/>
      <c r="BZ81" s="155"/>
      <c r="CA81" s="155"/>
      <c r="CB81" s="155"/>
      <c r="CC81" s="155"/>
      <c r="CD81" s="155"/>
      <c r="CE81" s="155"/>
      <c r="CF81" s="155"/>
      <c r="CG81" s="155"/>
      <c r="CH81" s="155"/>
      <c r="CI81" s="155"/>
      <c r="CJ81" s="155"/>
      <c r="CK81" s="155"/>
      <c r="CL81" s="155"/>
      <c r="CM81" s="155"/>
      <c r="CN81" s="155"/>
      <c r="CO81" s="155"/>
      <c r="CP81" s="155"/>
      <c r="CQ81" s="155"/>
      <c r="CR81" s="155"/>
      <c r="CS81" s="155"/>
      <c r="CT81" s="155"/>
      <c r="CU81" s="155"/>
      <c r="CV81" s="155"/>
      <c r="CW81" s="155"/>
      <c r="CX81" s="155"/>
      <c r="CY81" s="155"/>
      <c r="CZ81" s="155"/>
      <c r="DA81" s="155"/>
      <c r="DB81" s="155"/>
      <c r="DC81" s="155"/>
      <c r="DD81" s="155"/>
      <c r="DE81" s="155"/>
      <c r="DF81" s="155"/>
      <c r="DG81" s="155"/>
      <c r="DH81" s="155"/>
      <c r="DI81" s="155"/>
      <c r="DJ81" s="155"/>
      <c r="DK81" s="155"/>
      <c r="DL81" s="155"/>
      <c r="DM81" s="155"/>
      <c r="DN81" s="155"/>
      <c r="DO81" s="155"/>
    </row>
    <row r="82" spans="1:119" s="57" customFormat="1" ht="18.600000000000001" customHeight="1" x14ac:dyDescent="0.3">
      <c r="A82" t="str">
        <f t="shared" si="2"/>
        <v xml:space="preserve"> BZ Equity</v>
      </c>
      <c r="B82" s="54"/>
      <c r="C82" s="84"/>
      <c r="D82" s="84" t="s">
        <v>338</v>
      </c>
      <c r="E82" s="54"/>
      <c r="F82" s="54"/>
      <c r="G82" s="59"/>
      <c r="H82" s="54"/>
      <c r="I82" s="54" t="s">
        <v>338</v>
      </c>
      <c r="J82" s="59"/>
      <c r="K82" s="118"/>
      <c r="L82" s="73"/>
      <c r="M82" s="73"/>
      <c r="N82" s="73"/>
      <c r="O82" s="73"/>
      <c r="P82" s="73"/>
      <c r="Q82" s="73"/>
      <c r="R82" s="73"/>
      <c r="S82" s="73"/>
      <c r="T82" s="136"/>
      <c r="U82" s="136"/>
      <c r="V82" s="154"/>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row>
    <row r="83" spans="1:119" ht="20.100000000000001" customHeight="1" x14ac:dyDescent="0.3">
      <c r="A83" t="str">
        <f t="shared" si="2"/>
        <v>AURA33 BZ Equity</v>
      </c>
      <c r="B83" s="15" t="s">
        <v>72</v>
      </c>
      <c r="C83" s="15" t="s">
        <v>50</v>
      </c>
      <c r="D83" s="41" t="s">
        <v>384</v>
      </c>
      <c r="E83" s="15" t="s">
        <v>61</v>
      </c>
      <c r="F83" s="15" t="s">
        <v>544</v>
      </c>
      <c r="G83" s="16">
        <v>48</v>
      </c>
      <c r="H83" s="16">
        <v>25.83</v>
      </c>
      <c r="I83" s="53">
        <v>0.85830429732868774</v>
      </c>
      <c r="J83" s="29">
        <v>302.43704184084123</v>
      </c>
      <c r="K83" s="109">
        <v>519.82937697349917</v>
      </c>
      <c r="L83" s="72">
        <v>506.42795686848319</v>
      </c>
      <c r="M83" s="72">
        <v>579.50031618665707</v>
      </c>
      <c r="N83" s="72">
        <v>192.62693410142239</v>
      </c>
      <c r="O83" s="72">
        <v>228.4406243861888</v>
      </c>
      <c r="P83" s="72">
        <v>106.195551787524</v>
      </c>
      <c r="Q83" s="72">
        <v>119.21252098684739</v>
      </c>
      <c r="R83" s="72">
        <v>0</v>
      </c>
      <c r="S83" s="72">
        <v>0</v>
      </c>
      <c r="T83" s="153">
        <v>1.4725996185866026</v>
      </c>
      <c r="U83" s="153" t="s">
        <v>84</v>
      </c>
    </row>
    <row r="84" spans="1:119" ht="20.100000000000001" customHeight="1" x14ac:dyDescent="0.3">
      <c r="A84" t="str">
        <f t="shared" si="2"/>
        <v>BRAP4 BZ Equity</v>
      </c>
      <c r="B84" s="15" t="s">
        <v>571</v>
      </c>
      <c r="C84" s="41" t="s">
        <v>572</v>
      </c>
      <c r="D84" s="41" t="s">
        <v>384</v>
      </c>
      <c r="E84" s="15" t="s">
        <v>61</v>
      </c>
      <c r="F84" s="15" t="s">
        <v>542</v>
      </c>
      <c r="G84" s="16">
        <v>20.8</v>
      </c>
      <c r="H84" s="16">
        <v>17.2</v>
      </c>
      <c r="I84" s="53">
        <v>0.20930232558139544</v>
      </c>
      <c r="J84" s="29">
        <v>6759.5999999999995</v>
      </c>
      <c r="K84" s="109">
        <v>0</v>
      </c>
      <c r="L84" s="72">
        <v>0</v>
      </c>
      <c r="M84" s="72">
        <v>0</v>
      </c>
      <c r="N84" s="72">
        <v>0</v>
      </c>
      <c r="O84" s="72">
        <v>0</v>
      </c>
      <c r="P84" s="72">
        <v>0</v>
      </c>
      <c r="Q84" s="72">
        <v>0</v>
      </c>
      <c r="R84" s="72">
        <v>0</v>
      </c>
      <c r="S84" s="72">
        <v>0</v>
      </c>
      <c r="T84" s="153" t="s">
        <v>84</v>
      </c>
      <c r="U84" s="153" t="s">
        <v>84</v>
      </c>
    </row>
    <row r="85" spans="1:119" ht="20.100000000000001" customHeight="1" x14ac:dyDescent="0.3">
      <c r="B85" s="15" t="s">
        <v>229</v>
      </c>
      <c r="C85" s="41" t="s">
        <v>230</v>
      </c>
      <c r="D85" s="41" t="s">
        <v>384</v>
      </c>
      <c r="E85" s="15" t="s">
        <v>61</v>
      </c>
      <c r="F85" s="15" t="s">
        <v>544</v>
      </c>
      <c r="G85" s="16">
        <v>9</v>
      </c>
      <c r="H85" s="16">
        <v>5.17</v>
      </c>
      <c r="I85" s="53">
        <v>0.74081237911025144</v>
      </c>
      <c r="J85" s="29">
        <v>3366.0458434899997</v>
      </c>
      <c r="K85" s="109">
        <v>10909.351517426599</v>
      </c>
      <c r="L85" s="72">
        <v>7741.7211239084936</v>
      </c>
      <c r="M85" s="72">
        <v>8143.1518332281876</v>
      </c>
      <c r="N85" s="72">
        <v>1580.5788987313069</v>
      </c>
      <c r="O85" s="72">
        <v>1617.059888540233</v>
      </c>
      <c r="P85" s="72">
        <v>372.49409779240648</v>
      </c>
      <c r="Q85" s="72">
        <v>482.08301200358858</v>
      </c>
      <c r="R85" s="72">
        <v>0</v>
      </c>
      <c r="S85" s="72">
        <v>0</v>
      </c>
      <c r="T85" s="153">
        <v>0.61240866444641828</v>
      </c>
      <c r="U85" s="153" t="s">
        <v>84</v>
      </c>
    </row>
    <row r="86" spans="1:119" ht="20.100000000000001" customHeight="1" x14ac:dyDescent="0.3">
      <c r="B86" s="15" t="s">
        <v>224</v>
      </c>
      <c r="C86" s="41" t="s">
        <v>225</v>
      </c>
      <c r="D86" s="41" t="s">
        <v>384</v>
      </c>
      <c r="E86" s="15" t="s">
        <v>61</v>
      </c>
      <c r="F86" s="15" t="s">
        <v>542</v>
      </c>
      <c r="G86" s="16">
        <v>6</v>
      </c>
      <c r="H86" s="16">
        <v>5.35</v>
      </c>
      <c r="I86" s="53">
        <v>0.12149532710280381</v>
      </c>
      <c r="J86" s="29">
        <v>29346.562783299996</v>
      </c>
      <c r="K86" s="109">
        <v>11985.58304559826</v>
      </c>
      <c r="L86" s="72">
        <v>16005.166268805709</v>
      </c>
      <c r="M86" s="72">
        <v>12798.865941849819</v>
      </c>
      <c r="N86" s="72">
        <v>7458.2057617690134</v>
      </c>
      <c r="O86" s="72">
        <v>4854.4757020541074</v>
      </c>
      <c r="P86" s="72">
        <v>4055.6366614045601</v>
      </c>
      <c r="Q86" s="72">
        <v>1942.2789660876781</v>
      </c>
      <c r="R86" s="72">
        <v>0</v>
      </c>
      <c r="S86" s="72">
        <v>0</v>
      </c>
      <c r="T86" s="153">
        <v>0.73935936888873743</v>
      </c>
      <c r="U86" s="153" t="s">
        <v>84</v>
      </c>
    </row>
    <row r="87" spans="1:119" ht="20.100000000000001" customHeight="1" x14ac:dyDescent="0.3">
      <c r="A87" t="str">
        <f t="shared" si="2"/>
        <v>CSNA3 BZ Equity</v>
      </c>
      <c r="B87" s="15" t="s">
        <v>573</v>
      </c>
      <c r="C87" s="41" t="s">
        <v>574</v>
      </c>
      <c r="D87" s="41" t="s">
        <v>384</v>
      </c>
      <c r="E87" s="15" t="s">
        <v>61</v>
      </c>
      <c r="F87" s="15" t="s">
        <v>542</v>
      </c>
      <c r="G87" s="16">
        <v>20</v>
      </c>
      <c r="H87" s="16">
        <v>9.49</v>
      </c>
      <c r="I87" s="53">
        <v>1.1074815595363541</v>
      </c>
      <c r="J87" s="29">
        <v>12584.631557030001</v>
      </c>
      <c r="K87" s="109">
        <v>44213.603327657693</v>
      </c>
      <c r="L87" s="72">
        <v>45370.957445070067</v>
      </c>
      <c r="M87" s="72">
        <v>44610.923637270957</v>
      </c>
      <c r="N87" s="72">
        <v>11476.930153647951</v>
      </c>
      <c r="O87" s="72">
        <v>10023.339466991811</v>
      </c>
      <c r="P87" s="72">
        <v>3287.2528191490569</v>
      </c>
      <c r="Q87" s="72">
        <v>2387.834783159034</v>
      </c>
      <c r="R87" s="72">
        <v>0</v>
      </c>
      <c r="S87" s="72">
        <v>0</v>
      </c>
      <c r="T87" s="153">
        <v>2.4788988944454151</v>
      </c>
      <c r="U87" s="153" t="s">
        <v>84</v>
      </c>
    </row>
    <row r="88" spans="1:119" ht="20.100000000000001" customHeight="1" x14ac:dyDescent="0.3">
      <c r="A88" t="str">
        <f t="shared" si="2"/>
        <v>GGBR4 BZ Equity</v>
      </c>
      <c r="B88" s="15" t="s">
        <v>42</v>
      </c>
      <c r="C88" s="41" t="s">
        <v>48</v>
      </c>
      <c r="D88" s="41" t="s">
        <v>384</v>
      </c>
      <c r="E88" s="15" t="s">
        <v>61</v>
      </c>
      <c r="F88" s="15" t="s">
        <v>544</v>
      </c>
      <c r="G88" s="16">
        <v>27</v>
      </c>
      <c r="H88" s="16">
        <v>19.62</v>
      </c>
      <c r="I88" s="53">
        <v>0.3761467889908256</v>
      </c>
      <c r="J88" s="29">
        <v>34319.758865175005</v>
      </c>
      <c r="K88" s="109">
        <v>70058.061394975448</v>
      </c>
      <c r="L88" s="72">
        <v>65768.970674787401</v>
      </c>
      <c r="M88" s="72">
        <v>66977.334214013215</v>
      </c>
      <c r="N88" s="72">
        <v>10073.77500524381</v>
      </c>
      <c r="O88" s="72">
        <v>9798.6737373610431</v>
      </c>
      <c r="P88" s="72">
        <v>4066.013048498005</v>
      </c>
      <c r="Q88" s="72">
        <v>4007.737128126716</v>
      </c>
      <c r="R88" s="72">
        <v>0</v>
      </c>
      <c r="S88" s="72">
        <v>0</v>
      </c>
      <c r="T88" s="153">
        <v>2.3244678473682532</v>
      </c>
      <c r="U88" s="153" t="s">
        <v>84</v>
      </c>
    </row>
    <row r="89" spans="1:119" s="57" customFormat="1" ht="20.100000000000001" customHeight="1" x14ac:dyDescent="0.3">
      <c r="A89" t="str">
        <f t="shared" si="2"/>
        <v>GOAU4 BZ Equity</v>
      </c>
      <c r="B89" s="15" t="s">
        <v>575</v>
      </c>
      <c r="C89" s="41" t="s">
        <v>576</v>
      </c>
      <c r="D89" s="41" t="s">
        <v>384</v>
      </c>
      <c r="E89" s="15" t="s">
        <v>61</v>
      </c>
      <c r="F89" s="15" t="s">
        <v>544</v>
      </c>
      <c r="G89" s="16">
        <v>12.5</v>
      </c>
      <c r="H89" s="16">
        <v>11.09</v>
      </c>
      <c r="I89" s="53">
        <v>0.12714156898106405</v>
      </c>
      <c r="J89" s="29">
        <v>11455.97</v>
      </c>
      <c r="K89" s="109">
        <v>0</v>
      </c>
      <c r="L89" s="72">
        <v>0</v>
      </c>
      <c r="M89" s="72">
        <v>0</v>
      </c>
      <c r="N89" s="72">
        <v>0</v>
      </c>
      <c r="O89" s="72">
        <v>0</v>
      </c>
      <c r="P89" s="72">
        <v>0</v>
      </c>
      <c r="Q89" s="72">
        <v>0</v>
      </c>
      <c r="R89" s="72">
        <v>0</v>
      </c>
      <c r="S89" s="72">
        <v>0</v>
      </c>
      <c r="T89" s="153" t="s">
        <v>84</v>
      </c>
      <c r="U89" s="153" t="s">
        <v>84</v>
      </c>
      <c r="V89" s="154"/>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row>
    <row r="90" spans="1:119" s="57" customFormat="1" ht="20.100000000000001" customHeight="1" x14ac:dyDescent="0.3">
      <c r="A90"/>
      <c r="B90" s="15" t="s">
        <v>43</v>
      </c>
      <c r="C90" s="41" t="s">
        <v>49</v>
      </c>
      <c r="D90" s="41" t="s">
        <v>384</v>
      </c>
      <c r="E90" s="15" t="s">
        <v>61</v>
      </c>
      <c r="F90" s="15" t="s">
        <v>542</v>
      </c>
      <c r="G90" s="16">
        <v>10</v>
      </c>
      <c r="H90" s="16">
        <v>5.55</v>
      </c>
      <c r="I90" s="53">
        <v>0.80180180180180183</v>
      </c>
      <c r="J90" s="29">
        <v>6954.5890493999996</v>
      </c>
      <c r="K90" s="109">
        <v>30694.112477032679</v>
      </c>
      <c r="L90" s="72">
        <v>27269.468138736582</v>
      </c>
      <c r="M90" s="72">
        <v>28446.309395890468</v>
      </c>
      <c r="N90" s="72">
        <v>2605.6160554054482</v>
      </c>
      <c r="O90" s="72">
        <v>3388.7688153845661</v>
      </c>
      <c r="P90" s="72">
        <v>1004.38864431933</v>
      </c>
      <c r="Q90" s="72">
        <v>1263.154777870682</v>
      </c>
      <c r="R90" s="72">
        <v>0</v>
      </c>
      <c r="S90" s="72">
        <v>0</v>
      </c>
      <c r="T90" s="153">
        <v>0.80153650149223465</v>
      </c>
      <c r="U90" s="153" t="s">
        <v>84</v>
      </c>
      <c r="V90" s="154"/>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row>
    <row r="91" spans="1:119" s="57" customFormat="1" ht="20.100000000000001" customHeight="1" x14ac:dyDescent="0.3">
      <c r="A91"/>
      <c r="B91" s="15" t="s">
        <v>332</v>
      </c>
      <c r="C91" s="41" t="s">
        <v>577</v>
      </c>
      <c r="D91" s="41" t="s">
        <v>384</v>
      </c>
      <c r="E91" s="15" t="s">
        <v>61</v>
      </c>
      <c r="F91" s="15" t="s">
        <v>542</v>
      </c>
      <c r="G91" s="16">
        <v>11</v>
      </c>
      <c r="H91" s="16" t="s">
        <v>84</v>
      </c>
      <c r="I91" s="53" t="s">
        <v>84</v>
      </c>
      <c r="J91" s="29" t="s">
        <v>84</v>
      </c>
      <c r="K91" s="109">
        <v>36470.897100338632</v>
      </c>
      <c r="L91" s="72">
        <v>38089.429241883263</v>
      </c>
      <c r="M91" s="72">
        <v>37048.788977913668</v>
      </c>
      <c r="N91" s="72">
        <v>16189.978040642471</v>
      </c>
      <c r="O91" s="72">
        <v>12874.667477323321</v>
      </c>
      <c r="P91" s="72">
        <v>9239.0587241148914</v>
      </c>
      <c r="Q91" s="72">
        <v>6429.3078696087496</v>
      </c>
      <c r="R91" s="72">
        <v>0</v>
      </c>
      <c r="S91" s="72">
        <v>0</v>
      </c>
      <c r="T91" s="153">
        <v>2.1619304977912375</v>
      </c>
      <c r="U91" s="153" t="s">
        <v>84</v>
      </c>
      <c r="V91" s="154"/>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row>
    <row r="92" spans="1:119" s="57" customFormat="1" ht="20.100000000000001" customHeight="1" x14ac:dyDescent="0.3">
      <c r="A92"/>
      <c r="B92" s="15" t="s">
        <v>332</v>
      </c>
      <c r="C92" s="41" t="s">
        <v>47</v>
      </c>
      <c r="D92" s="41" t="s">
        <v>384</v>
      </c>
      <c r="E92" s="15" t="s">
        <v>61</v>
      </c>
      <c r="F92" s="15" t="s">
        <v>542</v>
      </c>
      <c r="G92" s="16">
        <v>66</v>
      </c>
      <c r="H92" s="16">
        <v>54.81</v>
      </c>
      <c r="I92" s="53">
        <v>0.20415982484947998</v>
      </c>
      <c r="J92" s="29">
        <v>38009.829079393581</v>
      </c>
      <c r="K92" s="109">
        <v>36470.897100338632</v>
      </c>
      <c r="L92" s="72">
        <v>38089.429241883263</v>
      </c>
      <c r="M92" s="72">
        <v>37048.788977913668</v>
      </c>
      <c r="N92" s="72">
        <v>16189.978040642471</v>
      </c>
      <c r="O92" s="72">
        <v>12874.667477323321</v>
      </c>
      <c r="P92" s="72">
        <v>9239.0587241148914</v>
      </c>
      <c r="Q92" s="72">
        <v>6429.3078696087496</v>
      </c>
      <c r="R92" s="72">
        <v>0</v>
      </c>
      <c r="S92" s="72">
        <v>0</v>
      </c>
      <c r="T92" s="153">
        <v>2.1619304977912375</v>
      </c>
      <c r="U92" s="153" t="s">
        <v>84</v>
      </c>
      <c r="V92" s="154"/>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row>
    <row r="93" spans="1:119" ht="20.100000000000001" customHeight="1" x14ac:dyDescent="0.3">
      <c r="A93" t="str">
        <f t="shared" si="2"/>
        <v xml:space="preserve"> BZ Equity</v>
      </c>
      <c r="B93" s="54"/>
      <c r="C93" s="84"/>
      <c r="D93" s="84" t="s">
        <v>338</v>
      </c>
      <c r="E93" s="54"/>
      <c r="F93" s="54"/>
      <c r="G93" s="59"/>
      <c r="H93" s="54"/>
      <c r="I93" s="54" t="s">
        <v>338</v>
      </c>
      <c r="J93" s="59"/>
      <c r="K93" s="118"/>
      <c r="L93" s="73"/>
      <c r="M93" s="73"/>
      <c r="N93" s="73"/>
      <c r="O93" s="73"/>
      <c r="P93" s="73"/>
      <c r="Q93" s="73"/>
      <c r="R93" s="73"/>
      <c r="S93" s="73"/>
      <c r="T93" s="136"/>
      <c r="U93" s="136"/>
    </row>
    <row r="94" spans="1:119" ht="20.100000000000001" customHeight="1" x14ac:dyDescent="0.3">
      <c r="A94" t="str">
        <f t="shared" si="2"/>
        <v>KLBN11 BZ Equity</v>
      </c>
      <c r="B94" s="15" t="s">
        <v>41</v>
      </c>
      <c r="C94" s="15" t="s">
        <v>51</v>
      </c>
      <c r="D94" s="41" t="s">
        <v>385</v>
      </c>
      <c r="E94" s="15" t="s">
        <v>61</v>
      </c>
      <c r="F94" s="15" t="s">
        <v>544</v>
      </c>
      <c r="G94" s="16">
        <v>27</v>
      </c>
      <c r="H94" s="16">
        <v>23.36</v>
      </c>
      <c r="I94" s="53">
        <v>0.15582191780821922</v>
      </c>
      <c r="J94" s="29">
        <v>25777.632930943997</v>
      </c>
      <c r="K94" s="109">
        <v>21512.959813842612</v>
      </c>
      <c r="L94" s="72">
        <v>18924.576802514159</v>
      </c>
      <c r="M94" s="72">
        <v>20838.885630586981</v>
      </c>
      <c r="N94" s="72">
        <v>7461.1634246885806</v>
      </c>
      <c r="O94" s="72">
        <v>8399.3814954885529</v>
      </c>
      <c r="P94" s="72">
        <v>1328.3515093909641</v>
      </c>
      <c r="Q94" s="72">
        <v>1462.4737766705889</v>
      </c>
      <c r="R94" s="72">
        <v>0</v>
      </c>
      <c r="S94" s="72">
        <v>0</v>
      </c>
      <c r="T94" s="153">
        <v>1.2043123389450319</v>
      </c>
      <c r="U94" s="153" t="s">
        <v>84</v>
      </c>
    </row>
    <row r="95" spans="1:119" s="57" customFormat="1" ht="20.100000000000001" customHeight="1" x14ac:dyDescent="0.3">
      <c r="A95" t="str">
        <f t="shared" si="2"/>
        <v>RANI3 BZ Equity</v>
      </c>
      <c r="B95" s="15" t="s">
        <v>73</v>
      </c>
      <c r="C95" s="41" t="s">
        <v>52</v>
      </c>
      <c r="D95" s="41" t="s">
        <v>385</v>
      </c>
      <c r="E95" s="15" t="s">
        <v>61</v>
      </c>
      <c r="F95" s="15" t="s">
        <v>544</v>
      </c>
      <c r="G95" s="16">
        <v>9.5</v>
      </c>
      <c r="H95" s="16">
        <v>6.9</v>
      </c>
      <c r="I95" s="53">
        <v>0.3768115942028985</v>
      </c>
      <c r="J95" s="29">
        <v>1640.5317111000002</v>
      </c>
      <c r="K95" s="109">
        <v>1827.2314478800561</v>
      </c>
      <c r="L95" s="72">
        <v>1617.389449357486</v>
      </c>
      <c r="M95" s="72">
        <v>1723.825864045393</v>
      </c>
      <c r="N95" s="72">
        <v>539.88753986534368</v>
      </c>
      <c r="O95" s="72">
        <v>591.59664035445405</v>
      </c>
      <c r="P95" s="72">
        <v>158.75419232246529</v>
      </c>
      <c r="Q95" s="72">
        <v>179.83176442838169</v>
      </c>
      <c r="R95" s="72">
        <v>0</v>
      </c>
      <c r="S95" s="72">
        <v>0</v>
      </c>
      <c r="T95" s="153">
        <v>0.67474180222006386</v>
      </c>
      <c r="U95" s="153" t="s">
        <v>84</v>
      </c>
      <c r="V95" s="154"/>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row>
    <row r="96" spans="1:119" s="62" customFormat="1" ht="20.100000000000001" customHeight="1" x14ac:dyDescent="0.3">
      <c r="A96" t="str">
        <f t="shared" si="2"/>
        <v>SUZB3 BZ Equity</v>
      </c>
      <c r="B96" s="15" t="s">
        <v>336</v>
      </c>
      <c r="C96" s="41" t="s">
        <v>261</v>
      </c>
      <c r="D96" s="41" t="s">
        <v>385</v>
      </c>
      <c r="E96" s="15" t="s">
        <v>61</v>
      </c>
      <c r="F96" s="15" t="s">
        <v>544</v>
      </c>
      <c r="G96" s="16">
        <v>85</v>
      </c>
      <c r="H96" s="16">
        <v>61.61</v>
      </c>
      <c r="I96" s="53">
        <v>0.37964616133744522</v>
      </c>
      <c r="J96" s="29">
        <v>79578.600551149997</v>
      </c>
      <c r="K96" s="109">
        <v>42110.714217759771</v>
      </c>
      <c r="L96" s="72">
        <v>43501.439481398193</v>
      </c>
      <c r="M96" s="72">
        <v>53040.108640445302</v>
      </c>
      <c r="N96" s="72">
        <v>22450.193675958901</v>
      </c>
      <c r="O96" s="72">
        <v>27045.517803269231</v>
      </c>
      <c r="P96" s="72">
        <v>3005.2302158292568</v>
      </c>
      <c r="Q96" s="72">
        <v>12868.095005640451</v>
      </c>
      <c r="R96" s="72">
        <v>0</v>
      </c>
      <c r="S96" s="72">
        <v>0</v>
      </c>
      <c r="T96" s="153">
        <v>1.619394518854216</v>
      </c>
      <c r="U96" s="153" t="s">
        <v>84</v>
      </c>
      <c r="V96" s="154"/>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AZ96" s="155"/>
      <c r="BA96" s="155"/>
      <c r="BB96" s="155"/>
      <c r="BC96" s="155"/>
      <c r="BD96" s="155"/>
      <c r="BE96" s="155"/>
      <c r="BF96" s="155"/>
      <c r="BG96" s="155"/>
      <c r="BH96" s="155"/>
      <c r="BI96" s="155"/>
      <c r="BJ96" s="155"/>
      <c r="BK96" s="155"/>
      <c r="BL96" s="155"/>
      <c r="BM96" s="155"/>
      <c r="BN96" s="155"/>
      <c r="BO96" s="155"/>
      <c r="BP96" s="155"/>
      <c r="BQ96" s="155"/>
      <c r="BR96" s="155"/>
      <c r="BS96" s="155"/>
      <c r="BT96" s="155"/>
      <c r="BU96" s="155"/>
      <c r="BV96" s="155"/>
      <c r="BW96" s="155"/>
      <c r="BX96" s="155"/>
      <c r="BY96" s="155"/>
      <c r="BZ96" s="155"/>
      <c r="CA96" s="155"/>
      <c r="CB96" s="155"/>
      <c r="CC96" s="155"/>
      <c r="CD96" s="155"/>
      <c r="CE96" s="155"/>
      <c r="CF96" s="155"/>
      <c r="CG96" s="155"/>
      <c r="CH96" s="155"/>
      <c r="CI96" s="155"/>
      <c r="CJ96" s="155"/>
      <c r="CK96" s="155"/>
      <c r="CL96" s="155"/>
      <c r="CM96" s="155"/>
      <c r="CN96" s="155"/>
      <c r="CO96" s="155"/>
      <c r="CP96" s="155"/>
      <c r="CQ96" s="155"/>
      <c r="CR96" s="155"/>
      <c r="CS96" s="155"/>
      <c r="CT96" s="155"/>
      <c r="CU96" s="155"/>
      <c r="CV96" s="155"/>
      <c r="CW96" s="155"/>
      <c r="CX96" s="155"/>
      <c r="CY96" s="155"/>
      <c r="CZ96" s="155"/>
      <c r="DA96" s="155"/>
      <c r="DB96" s="155"/>
      <c r="DC96" s="155"/>
      <c r="DD96" s="155"/>
      <c r="DE96" s="155"/>
      <c r="DF96" s="155"/>
      <c r="DG96" s="155"/>
      <c r="DH96" s="155"/>
      <c r="DI96" s="155"/>
      <c r="DJ96" s="155"/>
      <c r="DK96" s="155"/>
      <c r="DL96" s="155"/>
      <c r="DM96" s="155"/>
      <c r="DN96" s="155"/>
      <c r="DO96" s="155"/>
    </row>
    <row r="97" spans="1:119" s="62" customFormat="1" ht="20.100000000000001" customHeight="1" x14ac:dyDescent="0.3">
      <c r="A97" t="str">
        <f t="shared" si="2"/>
        <v xml:space="preserve"> BZ Equity</v>
      </c>
      <c r="B97" s="54"/>
      <c r="C97" s="84"/>
      <c r="D97" s="84" t="s">
        <v>338</v>
      </c>
      <c r="E97" s="54"/>
      <c r="F97" s="54"/>
      <c r="G97" s="59"/>
      <c r="H97" s="54"/>
      <c r="I97" s="54" t="s">
        <v>338</v>
      </c>
      <c r="J97" s="59"/>
      <c r="K97" s="118"/>
      <c r="L97" s="73"/>
      <c r="M97" s="73"/>
      <c r="N97" s="73"/>
      <c r="O97" s="73"/>
      <c r="P97" s="73"/>
      <c r="Q97" s="73"/>
      <c r="R97" s="73"/>
      <c r="S97" s="73"/>
      <c r="T97" s="136"/>
      <c r="U97" s="136"/>
      <c r="V97" s="154"/>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c r="BM97" s="155"/>
      <c r="BN97" s="155"/>
      <c r="BO97" s="155"/>
      <c r="BP97" s="155"/>
      <c r="BQ97" s="155"/>
      <c r="BR97" s="155"/>
      <c r="BS97" s="155"/>
      <c r="BT97" s="155"/>
      <c r="BU97" s="155"/>
      <c r="BV97" s="155"/>
      <c r="BW97" s="155"/>
      <c r="BX97" s="155"/>
      <c r="BY97" s="155"/>
      <c r="BZ97" s="155"/>
      <c r="CA97" s="155"/>
      <c r="CB97" s="155"/>
      <c r="CC97" s="155"/>
      <c r="CD97" s="155"/>
      <c r="CE97" s="155"/>
      <c r="CF97" s="155"/>
      <c r="CG97" s="155"/>
      <c r="CH97" s="155"/>
      <c r="CI97" s="155"/>
      <c r="CJ97" s="155"/>
      <c r="CK97" s="155"/>
      <c r="CL97" s="155"/>
      <c r="CM97" s="155"/>
      <c r="CN97" s="155"/>
      <c r="CO97" s="155"/>
      <c r="CP97" s="155"/>
      <c r="CQ97" s="155"/>
      <c r="CR97" s="155"/>
      <c r="CS97" s="155"/>
      <c r="CT97" s="155"/>
      <c r="CU97" s="155"/>
      <c r="CV97" s="155"/>
      <c r="CW97" s="155"/>
      <c r="CX97" s="155"/>
      <c r="CY97" s="155"/>
      <c r="CZ97" s="155"/>
      <c r="DA97" s="155"/>
      <c r="DB97" s="155"/>
      <c r="DC97" s="155"/>
      <c r="DD97" s="155"/>
      <c r="DE97" s="155"/>
      <c r="DF97" s="155"/>
      <c r="DG97" s="155"/>
      <c r="DH97" s="155"/>
      <c r="DI97" s="155"/>
      <c r="DJ97" s="155"/>
      <c r="DK97" s="155"/>
      <c r="DL97" s="155"/>
      <c r="DM97" s="155"/>
      <c r="DN97" s="155"/>
      <c r="DO97" s="155"/>
    </row>
    <row r="98" spans="1:119" s="62" customFormat="1" ht="20.100000000000001" customHeight="1" x14ac:dyDescent="0.3">
      <c r="A98" t="str">
        <f t="shared" si="2"/>
        <v>ALOS3 BZ Equity</v>
      </c>
      <c r="B98" s="15" t="s">
        <v>578</v>
      </c>
      <c r="C98" s="15" t="s">
        <v>579</v>
      </c>
      <c r="D98" s="41" t="s">
        <v>386</v>
      </c>
      <c r="E98" s="15" t="s">
        <v>321</v>
      </c>
      <c r="F98" s="15" t="s">
        <v>544</v>
      </c>
      <c r="G98" s="16">
        <v>34</v>
      </c>
      <c r="H98" s="16">
        <v>18.16</v>
      </c>
      <c r="I98" s="53">
        <v>0.8722466960352423</v>
      </c>
      <c r="J98" s="29">
        <v>10242.24</v>
      </c>
      <c r="K98" s="109">
        <v>1294.2218158758781</v>
      </c>
      <c r="L98" s="72">
        <v>2648.7883512198719</v>
      </c>
      <c r="M98" s="72">
        <v>2896.853281081811</v>
      </c>
      <c r="N98" s="72">
        <v>1975.918264476775</v>
      </c>
      <c r="O98" s="72">
        <v>2183.0564885149179</v>
      </c>
      <c r="P98" s="72">
        <v>850.02294978994973</v>
      </c>
      <c r="Q98" s="72">
        <v>1122.666559279482</v>
      </c>
      <c r="R98" s="72">
        <v>0</v>
      </c>
      <c r="S98" s="72">
        <v>0</v>
      </c>
      <c r="T98" s="153">
        <v>1.5071328896984924</v>
      </c>
      <c r="U98" s="153" t="s">
        <v>84</v>
      </c>
      <c r="V98" s="154"/>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c r="BK98" s="155"/>
      <c r="BL98" s="155"/>
      <c r="BM98" s="155"/>
      <c r="BN98" s="155"/>
      <c r="BO98" s="155"/>
      <c r="BP98" s="155"/>
      <c r="BQ98" s="155"/>
      <c r="BR98" s="155"/>
      <c r="BS98" s="155"/>
      <c r="BT98" s="155"/>
      <c r="BU98" s="155"/>
      <c r="BV98" s="155"/>
      <c r="BW98" s="155"/>
      <c r="BX98" s="155"/>
      <c r="BY98" s="155"/>
      <c r="BZ98" s="155"/>
      <c r="CA98" s="155"/>
      <c r="CB98" s="155"/>
      <c r="CC98" s="155"/>
      <c r="CD98" s="155"/>
      <c r="CE98" s="155"/>
      <c r="CF98" s="155"/>
      <c r="CG98" s="155"/>
      <c r="CH98" s="155"/>
      <c r="CI98" s="155"/>
      <c r="CJ98" s="155"/>
      <c r="CK98" s="155"/>
      <c r="CL98" s="155"/>
      <c r="CM98" s="155"/>
      <c r="CN98" s="155"/>
      <c r="CO98" s="155"/>
      <c r="CP98" s="155"/>
      <c r="CQ98" s="155"/>
      <c r="CR98" s="155"/>
      <c r="CS98" s="155"/>
      <c r="CT98" s="155"/>
      <c r="CU98" s="155"/>
      <c r="CV98" s="155"/>
      <c r="CW98" s="155"/>
      <c r="CX98" s="155"/>
      <c r="CY98" s="155"/>
      <c r="CZ98" s="155"/>
      <c r="DA98" s="155"/>
      <c r="DB98" s="155"/>
      <c r="DC98" s="155"/>
      <c r="DD98" s="155"/>
      <c r="DE98" s="155"/>
      <c r="DF98" s="155"/>
      <c r="DG98" s="155"/>
      <c r="DH98" s="155"/>
      <c r="DI98" s="155"/>
      <c r="DJ98" s="155"/>
      <c r="DK98" s="155"/>
      <c r="DL98" s="155"/>
      <c r="DM98" s="155"/>
      <c r="DN98" s="155"/>
      <c r="DO98" s="155"/>
    </row>
    <row r="99" spans="1:119" s="62" customFormat="1" ht="20.100000000000001" customHeight="1" x14ac:dyDescent="0.3">
      <c r="A99"/>
      <c r="B99" s="15" t="s">
        <v>339</v>
      </c>
      <c r="C99" s="15" t="s">
        <v>262</v>
      </c>
      <c r="D99" s="41" t="s">
        <v>386</v>
      </c>
      <c r="E99" s="15" t="s">
        <v>321</v>
      </c>
      <c r="F99" s="15" t="s">
        <v>544</v>
      </c>
      <c r="G99" s="16">
        <v>32.5</v>
      </c>
      <c r="H99" s="16">
        <v>17.68</v>
      </c>
      <c r="I99" s="53">
        <v>0.83823529411764708</v>
      </c>
      <c r="J99" s="29">
        <v>5299.7631117599994</v>
      </c>
      <c r="K99" s="109">
        <v>1294.2218158758781</v>
      </c>
      <c r="L99" s="72">
        <v>1307.8442439198011</v>
      </c>
      <c r="M99" s="72">
        <v>1386.8504366350651</v>
      </c>
      <c r="N99" s="72">
        <v>1000.436892634788</v>
      </c>
      <c r="O99" s="72">
        <v>1077.784742605561</v>
      </c>
      <c r="P99" s="72">
        <v>491.28437425452319</v>
      </c>
      <c r="Q99" s="72">
        <v>593.42293760357938</v>
      </c>
      <c r="R99" s="72">
        <v>0</v>
      </c>
      <c r="S99" s="72">
        <v>0</v>
      </c>
      <c r="T99" s="153">
        <v>1.6389237695447607</v>
      </c>
      <c r="U99" s="153" t="s">
        <v>84</v>
      </c>
      <c r="V99" s="154"/>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155"/>
      <c r="BQ99" s="155"/>
      <c r="BR99" s="155"/>
      <c r="BS99" s="155"/>
      <c r="BT99" s="155"/>
      <c r="BU99" s="155"/>
      <c r="BV99" s="155"/>
      <c r="BW99" s="155"/>
      <c r="BX99" s="155"/>
      <c r="BY99" s="155"/>
      <c r="BZ99" s="155"/>
      <c r="CA99" s="155"/>
      <c r="CB99" s="155"/>
      <c r="CC99" s="155"/>
      <c r="CD99" s="155"/>
      <c r="CE99" s="155"/>
      <c r="CF99" s="155"/>
      <c r="CG99" s="155"/>
      <c r="CH99" s="155"/>
      <c r="CI99" s="155"/>
      <c r="CJ99" s="155"/>
      <c r="CK99" s="155"/>
      <c r="CL99" s="155"/>
      <c r="CM99" s="155"/>
      <c r="CN99" s="155"/>
      <c r="CO99" s="155"/>
      <c r="CP99" s="155"/>
      <c r="CQ99" s="155"/>
      <c r="CR99" s="155"/>
      <c r="CS99" s="155"/>
      <c r="CT99" s="155"/>
      <c r="CU99" s="155"/>
      <c r="CV99" s="155"/>
      <c r="CW99" s="155"/>
      <c r="CX99" s="155"/>
      <c r="CY99" s="155"/>
      <c r="CZ99" s="155"/>
      <c r="DA99" s="155"/>
      <c r="DB99" s="155"/>
      <c r="DC99" s="155"/>
      <c r="DD99" s="155"/>
      <c r="DE99" s="155"/>
      <c r="DF99" s="155"/>
      <c r="DG99" s="155"/>
      <c r="DH99" s="155"/>
      <c r="DI99" s="155"/>
      <c r="DJ99" s="155"/>
      <c r="DK99" s="155"/>
      <c r="DL99" s="155"/>
      <c r="DM99" s="155"/>
      <c r="DN99" s="155"/>
      <c r="DO99" s="155"/>
    </row>
    <row r="100" spans="1:119" s="62" customFormat="1" ht="20.100000000000001" customHeight="1" x14ac:dyDescent="0.3">
      <c r="A100" t="str">
        <f t="shared" si="2"/>
        <v>JHSF3 BZ Equity</v>
      </c>
      <c r="B100" s="15" t="s">
        <v>56</v>
      </c>
      <c r="C100" s="41" t="s">
        <v>57</v>
      </c>
      <c r="D100" s="41" t="s">
        <v>386</v>
      </c>
      <c r="E100" s="15" t="s">
        <v>321</v>
      </c>
      <c r="F100" s="15" t="s">
        <v>544</v>
      </c>
      <c r="G100" s="16">
        <v>6.5</v>
      </c>
      <c r="H100" s="16">
        <v>3.74</v>
      </c>
      <c r="I100" s="53">
        <v>0.73796791443850263</v>
      </c>
      <c r="J100" s="29">
        <v>2535.4227261000001</v>
      </c>
      <c r="K100" s="109">
        <v>2213.5818369068838</v>
      </c>
      <c r="L100" s="72">
        <v>1806.8018634741111</v>
      </c>
      <c r="M100" s="72">
        <v>2094.7690475602608</v>
      </c>
      <c r="N100" s="72">
        <v>704.65121756046301</v>
      </c>
      <c r="O100" s="72">
        <v>849.64672057474263</v>
      </c>
      <c r="P100" s="72">
        <v>433.39312790779542</v>
      </c>
      <c r="Q100" s="72">
        <v>606.3091402604349</v>
      </c>
      <c r="R100" s="72">
        <v>0</v>
      </c>
      <c r="S100" s="72">
        <v>0</v>
      </c>
      <c r="T100" s="153">
        <v>0.63929785029118846</v>
      </c>
      <c r="U100" s="153" t="s">
        <v>84</v>
      </c>
      <c r="V100" s="154"/>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155"/>
      <c r="CX100" s="155"/>
      <c r="CY100" s="155"/>
      <c r="CZ100" s="155"/>
      <c r="DA100" s="155"/>
      <c r="DB100" s="155"/>
      <c r="DC100" s="155"/>
      <c r="DD100" s="155"/>
      <c r="DE100" s="155"/>
      <c r="DF100" s="155"/>
      <c r="DG100" s="155"/>
      <c r="DH100" s="155"/>
      <c r="DI100" s="155"/>
      <c r="DJ100" s="155"/>
      <c r="DK100" s="155"/>
      <c r="DL100" s="155"/>
      <c r="DM100" s="155"/>
      <c r="DN100" s="155"/>
      <c r="DO100" s="155"/>
    </row>
    <row r="101" spans="1:119" s="62" customFormat="1" ht="20.100000000000001" customHeight="1" x14ac:dyDescent="0.3">
      <c r="A101" t="str">
        <f t="shared" si="2"/>
        <v>LOGG3 BZ Equity</v>
      </c>
      <c r="B101" s="15" t="s">
        <v>340</v>
      </c>
      <c r="C101" s="41" t="s">
        <v>58</v>
      </c>
      <c r="D101" s="41" t="s">
        <v>386</v>
      </c>
      <c r="E101" s="15" t="s">
        <v>321</v>
      </c>
      <c r="F101" s="15" t="s">
        <v>542</v>
      </c>
      <c r="G101" s="16">
        <v>26.5</v>
      </c>
      <c r="H101" s="16">
        <v>17.940000000000001</v>
      </c>
      <c r="I101" s="53">
        <v>0.47714604236343355</v>
      </c>
      <c r="J101" s="29">
        <v>1800.1094311200002</v>
      </c>
      <c r="K101" s="109">
        <v>340.82500748094679</v>
      </c>
      <c r="L101" s="72">
        <v>218.05259326949991</v>
      </c>
      <c r="M101" s="72">
        <v>271.2076591535959</v>
      </c>
      <c r="N101" s="72">
        <v>160.43818959266841</v>
      </c>
      <c r="O101" s="72">
        <v>203.76065137181601</v>
      </c>
      <c r="P101" s="72">
        <v>83.498352806505395</v>
      </c>
      <c r="Q101" s="72">
        <v>116.4088026961648</v>
      </c>
      <c r="R101" s="72">
        <v>0</v>
      </c>
      <c r="S101" s="72">
        <v>0</v>
      </c>
      <c r="T101" s="153">
        <v>0.83214965904417226</v>
      </c>
      <c r="U101" s="153" t="s">
        <v>84</v>
      </c>
      <c r="V101" s="154"/>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155"/>
      <c r="BQ101" s="155"/>
      <c r="BR101" s="155"/>
      <c r="BS101" s="155"/>
      <c r="BT101" s="155"/>
      <c r="BU101" s="155"/>
      <c r="BV101" s="155"/>
      <c r="BW101" s="155"/>
      <c r="BX101" s="155"/>
      <c r="BY101" s="155"/>
      <c r="BZ101" s="155"/>
      <c r="CA101" s="155"/>
      <c r="CB101" s="155"/>
      <c r="CC101" s="155"/>
      <c r="CD101" s="155"/>
      <c r="CE101" s="155"/>
      <c r="CF101" s="155"/>
      <c r="CG101" s="155"/>
      <c r="CH101" s="155"/>
      <c r="CI101" s="155"/>
      <c r="CJ101" s="155"/>
      <c r="CK101" s="155"/>
      <c r="CL101" s="155"/>
      <c r="CM101" s="155"/>
      <c r="CN101" s="155"/>
      <c r="CO101" s="155"/>
      <c r="CP101" s="155"/>
      <c r="CQ101" s="155"/>
      <c r="CR101" s="155"/>
      <c r="CS101" s="155"/>
      <c r="CT101" s="155"/>
      <c r="CU101" s="155"/>
      <c r="CV101" s="155"/>
      <c r="CW101" s="155"/>
      <c r="CX101" s="155"/>
      <c r="CY101" s="155"/>
      <c r="CZ101" s="155"/>
      <c r="DA101" s="155"/>
      <c r="DB101" s="155"/>
      <c r="DC101" s="155"/>
      <c r="DD101" s="155"/>
      <c r="DE101" s="155"/>
      <c r="DF101" s="155"/>
      <c r="DG101" s="155"/>
      <c r="DH101" s="155"/>
      <c r="DI101" s="155"/>
      <c r="DJ101" s="155"/>
      <c r="DK101" s="155"/>
      <c r="DL101" s="155"/>
      <c r="DM101" s="155"/>
      <c r="DN101" s="155"/>
      <c r="DO101" s="155"/>
    </row>
    <row r="102" spans="1:119" s="57" customFormat="1" ht="20.100000000000001" customHeight="1" x14ac:dyDescent="0.3">
      <c r="A102" t="str">
        <f t="shared" si="2"/>
        <v>MULT3 BZ Equity</v>
      </c>
      <c r="B102" s="15" t="s">
        <v>77</v>
      </c>
      <c r="C102" s="41" t="s">
        <v>32</v>
      </c>
      <c r="D102" s="41" t="s">
        <v>386</v>
      </c>
      <c r="E102" s="15" t="s">
        <v>321</v>
      </c>
      <c r="F102" s="15" t="s">
        <v>544</v>
      </c>
      <c r="G102" s="16">
        <v>35</v>
      </c>
      <c r="H102" s="16">
        <v>21.65</v>
      </c>
      <c r="I102" s="53">
        <v>0.61662817551963056</v>
      </c>
      <c r="J102" s="29">
        <v>12601.321122250001</v>
      </c>
      <c r="K102" s="109">
        <v>2245.8063122442709</v>
      </c>
      <c r="L102" s="72">
        <v>2214.046591080606</v>
      </c>
      <c r="M102" s="72">
        <v>2398.1783439351152</v>
      </c>
      <c r="N102" s="72">
        <v>1623.8150064890719</v>
      </c>
      <c r="O102" s="72">
        <v>1779.276179334051</v>
      </c>
      <c r="P102" s="72">
        <v>1123.2135890480431</v>
      </c>
      <c r="Q102" s="72">
        <v>1272.7807930272891</v>
      </c>
      <c r="R102" s="72">
        <v>0</v>
      </c>
      <c r="S102" s="72">
        <v>0</v>
      </c>
      <c r="T102" s="153">
        <v>1.9170501624760776</v>
      </c>
      <c r="U102" s="153" t="s">
        <v>84</v>
      </c>
      <c r="V102" s="154"/>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row>
    <row r="103" spans="1:119" s="62" customFormat="1" ht="20.100000000000001" customHeight="1" x14ac:dyDescent="0.3">
      <c r="A103" t="str">
        <f t="shared" si="2"/>
        <v xml:space="preserve"> BZ Equity</v>
      </c>
      <c r="B103" s="54"/>
      <c r="C103" s="84"/>
      <c r="D103" s="84" t="s">
        <v>338</v>
      </c>
      <c r="E103" s="54"/>
      <c r="F103" s="54"/>
      <c r="G103" s="59"/>
      <c r="H103" s="54"/>
      <c r="I103" s="54" t="s">
        <v>338</v>
      </c>
      <c r="J103" s="59"/>
      <c r="K103" s="118"/>
      <c r="L103" s="73"/>
      <c r="M103" s="73"/>
      <c r="N103" s="73"/>
      <c r="O103" s="73"/>
      <c r="P103" s="73"/>
      <c r="Q103" s="73"/>
      <c r="R103" s="73"/>
      <c r="S103" s="73"/>
      <c r="T103" s="136"/>
      <c r="U103" s="136"/>
      <c r="V103" s="154"/>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155"/>
      <c r="BQ103" s="155"/>
      <c r="BR103" s="155"/>
      <c r="BS103" s="155"/>
      <c r="BT103" s="155"/>
      <c r="BU103" s="155"/>
      <c r="BV103" s="155"/>
      <c r="BW103" s="155"/>
      <c r="BX103" s="155"/>
      <c r="BY103" s="155"/>
      <c r="BZ103" s="155"/>
      <c r="CA103" s="155"/>
      <c r="CB103" s="155"/>
      <c r="CC103" s="155"/>
      <c r="CD103" s="155"/>
      <c r="CE103" s="155"/>
      <c r="CF103" s="155"/>
      <c r="CG103" s="155"/>
      <c r="CH103" s="155"/>
      <c r="CI103" s="155"/>
      <c r="CJ103" s="155"/>
      <c r="CK103" s="155"/>
      <c r="CL103" s="155"/>
      <c r="CM103" s="155"/>
      <c r="CN103" s="155"/>
      <c r="CO103" s="155"/>
      <c r="CP103" s="155"/>
      <c r="CQ103" s="155"/>
      <c r="CR103" s="155"/>
      <c r="CS103" s="155"/>
      <c r="CT103" s="155"/>
      <c r="CU103" s="155"/>
      <c r="CV103" s="155"/>
      <c r="CW103" s="155"/>
      <c r="CX103" s="155"/>
      <c r="CY103" s="155"/>
      <c r="CZ103" s="155"/>
      <c r="DA103" s="155"/>
      <c r="DB103" s="155"/>
      <c r="DC103" s="155"/>
      <c r="DD103" s="155"/>
      <c r="DE103" s="155"/>
      <c r="DF103" s="155"/>
      <c r="DG103" s="155"/>
      <c r="DH103" s="155"/>
      <c r="DI103" s="155"/>
      <c r="DJ103" s="155"/>
      <c r="DK103" s="155"/>
      <c r="DL103" s="155"/>
      <c r="DM103" s="155"/>
      <c r="DN103" s="155"/>
      <c r="DO103" s="155"/>
    </row>
    <row r="104" spans="1:119" s="62" customFormat="1" ht="20.100000000000001" customHeight="1" x14ac:dyDescent="0.3">
      <c r="A104" t="str">
        <f t="shared" si="2"/>
        <v>AMBP3 BZ Equity</v>
      </c>
      <c r="B104" s="15" t="s">
        <v>341</v>
      </c>
      <c r="C104" s="15" t="s">
        <v>253</v>
      </c>
      <c r="D104" s="41" t="s">
        <v>387</v>
      </c>
      <c r="E104" s="15" t="s">
        <v>563</v>
      </c>
      <c r="F104" s="15" t="s">
        <v>543</v>
      </c>
      <c r="G104" s="16" t="s">
        <v>84</v>
      </c>
      <c r="H104" s="16">
        <v>200</v>
      </c>
      <c r="I104" s="53" t="s">
        <v>84</v>
      </c>
      <c r="J104" s="29" t="s">
        <v>84</v>
      </c>
      <c r="K104" s="109">
        <v>4809.2995113073939</v>
      </c>
      <c r="L104" s="72" t="s">
        <v>84</v>
      </c>
      <c r="M104" s="72" t="s">
        <v>84</v>
      </c>
      <c r="N104" s="72" t="s">
        <v>84</v>
      </c>
      <c r="O104" s="72" t="s">
        <v>84</v>
      </c>
      <c r="P104" s="72" t="s">
        <v>84</v>
      </c>
      <c r="Q104" s="72" t="s">
        <v>84</v>
      </c>
      <c r="R104" s="72" t="s">
        <v>84</v>
      </c>
      <c r="S104" s="72" t="s">
        <v>84</v>
      </c>
      <c r="T104" s="153" t="s">
        <v>84</v>
      </c>
      <c r="U104" s="153" t="s">
        <v>84</v>
      </c>
      <c r="V104" s="154"/>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c r="BK104" s="155"/>
      <c r="BL104" s="155"/>
      <c r="BM104" s="155"/>
      <c r="BN104" s="155"/>
      <c r="BO104" s="155"/>
      <c r="BP104" s="155"/>
      <c r="BQ104" s="155"/>
      <c r="BR104" s="155"/>
      <c r="BS104" s="155"/>
      <c r="BT104" s="155"/>
      <c r="BU104" s="155"/>
      <c r="BV104" s="155"/>
      <c r="BW104" s="155"/>
      <c r="BX104" s="155"/>
      <c r="BY104" s="155"/>
      <c r="BZ104" s="155"/>
      <c r="CA104" s="155"/>
      <c r="CB104" s="155"/>
      <c r="CC104" s="155"/>
      <c r="CD104" s="155"/>
      <c r="CE104" s="155"/>
      <c r="CF104" s="155"/>
      <c r="CG104" s="155"/>
      <c r="CH104" s="155"/>
      <c r="CI104" s="155"/>
      <c r="CJ104" s="155"/>
      <c r="CK104" s="155"/>
      <c r="CL104" s="155"/>
      <c r="CM104" s="155"/>
      <c r="CN104" s="155"/>
      <c r="CO104" s="155"/>
      <c r="CP104" s="155"/>
      <c r="CQ104" s="155"/>
      <c r="CR104" s="155"/>
      <c r="CS104" s="155"/>
      <c r="CT104" s="155"/>
      <c r="CU104" s="155"/>
      <c r="CV104" s="155"/>
      <c r="CW104" s="155"/>
      <c r="CX104" s="155"/>
      <c r="CY104" s="155"/>
      <c r="CZ104" s="155"/>
      <c r="DA104" s="155"/>
      <c r="DB104" s="155"/>
      <c r="DC104" s="155"/>
      <c r="DD104" s="155"/>
      <c r="DE104" s="155"/>
      <c r="DF104" s="155"/>
      <c r="DG104" s="155"/>
      <c r="DH104" s="155"/>
      <c r="DI104" s="155"/>
      <c r="DJ104" s="155"/>
      <c r="DK104" s="155"/>
      <c r="DL104" s="155"/>
      <c r="DM104" s="155"/>
      <c r="DN104" s="155"/>
      <c r="DO104" s="155"/>
    </row>
    <row r="105" spans="1:119" s="62" customFormat="1" ht="20.100000000000001" customHeight="1" x14ac:dyDescent="0.3">
      <c r="A105" t="str">
        <f t="shared" si="2"/>
        <v>CSMG3 BZ Equity</v>
      </c>
      <c r="B105" s="15" t="s">
        <v>71</v>
      </c>
      <c r="C105" s="15" t="s">
        <v>46</v>
      </c>
      <c r="D105" s="41" t="s">
        <v>387</v>
      </c>
      <c r="E105" s="15" t="s">
        <v>563</v>
      </c>
      <c r="F105" s="15" t="s">
        <v>544</v>
      </c>
      <c r="G105" s="16">
        <v>26</v>
      </c>
      <c r="H105" s="16">
        <v>21.2</v>
      </c>
      <c r="I105" s="53">
        <v>0.22641509433962267</v>
      </c>
      <c r="J105" s="29">
        <v>8061.3635999999997</v>
      </c>
      <c r="K105" s="109">
        <v>5791.8675017297246</v>
      </c>
      <c r="L105" s="72">
        <v>6581.1781059842724</v>
      </c>
      <c r="M105" s="72">
        <v>7634.897145418845</v>
      </c>
      <c r="N105" s="72">
        <v>2749.8410371183049</v>
      </c>
      <c r="O105" s="72">
        <v>3551.3678856858369</v>
      </c>
      <c r="P105" s="72">
        <v>1241.4090990944189</v>
      </c>
      <c r="Q105" s="72">
        <v>1638.0391451926971</v>
      </c>
      <c r="R105" s="72">
        <v>0</v>
      </c>
      <c r="S105" s="72">
        <v>0</v>
      </c>
      <c r="T105" s="153">
        <v>3.2646924523788607</v>
      </c>
      <c r="U105" s="153" t="s">
        <v>84</v>
      </c>
      <c r="V105" s="154"/>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c r="BK105" s="155"/>
      <c r="BL105" s="155"/>
      <c r="BM105" s="155"/>
      <c r="BN105" s="155"/>
      <c r="BO105" s="155"/>
      <c r="BP105" s="155"/>
      <c r="BQ105" s="155"/>
      <c r="BR105" s="155"/>
      <c r="BS105" s="155"/>
      <c r="BT105" s="155"/>
      <c r="BU105" s="155"/>
      <c r="BV105" s="155"/>
      <c r="BW105" s="155"/>
      <c r="BX105" s="155"/>
      <c r="BY105" s="155"/>
      <c r="BZ105" s="155"/>
      <c r="CA105" s="155"/>
      <c r="CB105" s="155"/>
      <c r="CC105" s="155"/>
      <c r="CD105" s="155"/>
      <c r="CE105" s="155"/>
      <c r="CF105" s="155"/>
      <c r="CG105" s="155"/>
      <c r="CH105" s="155"/>
      <c r="CI105" s="155"/>
      <c r="CJ105" s="155"/>
      <c r="CK105" s="155"/>
      <c r="CL105" s="155"/>
      <c r="CM105" s="155"/>
      <c r="CN105" s="155"/>
      <c r="CO105" s="155"/>
      <c r="CP105" s="155"/>
      <c r="CQ105" s="155"/>
      <c r="CR105" s="155"/>
      <c r="CS105" s="155"/>
      <c r="CT105" s="155"/>
      <c r="CU105" s="155"/>
      <c r="CV105" s="155"/>
      <c r="CW105" s="155"/>
      <c r="CX105" s="155"/>
      <c r="CY105" s="155"/>
      <c r="CZ105" s="155"/>
      <c r="DA105" s="155"/>
      <c r="DB105" s="155"/>
      <c r="DC105" s="155"/>
      <c r="DD105" s="155"/>
      <c r="DE105" s="155"/>
      <c r="DF105" s="155"/>
      <c r="DG105" s="155"/>
      <c r="DH105" s="155"/>
      <c r="DI105" s="155"/>
      <c r="DJ105" s="155"/>
      <c r="DK105" s="155"/>
      <c r="DL105" s="155"/>
      <c r="DM105" s="155"/>
      <c r="DN105" s="155"/>
      <c r="DO105" s="155"/>
    </row>
    <row r="106" spans="1:119" s="62" customFormat="1" ht="20.100000000000001" customHeight="1" x14ac:dyDescent="0.3">
      <c r="A106" t="str">
        <f t="shared" si="2"/>
        <v>ORVR3 BZ Equity</v>
      </c>
      <c r="B106" s="15" t="s">
        <v>162</v>
      </c>
      <c r="C106" s="15" t="s">
        <v>163</v>
      </c>
      <c r="D106" s="41" t="s">
        <v>387</v>
      </c>
      <c r="E106" s="15" t="s">
        <v>563</v>
      </c>
      <c r="F106" s="15" t="s">
        <v>544</v>
      </c>
      <c r="G106" s="16">
        <v>56</v>
      </c>
      <c r="H106" s="16">
        <v>39</v>
      </c>
      <c r="I106" s="53">
        <v>0.4358974358974359</v>
      </c>
      <c r="J106" s="29">
        <v>3235.0846710000001</v>
      </c>
      <c r="K106" s="109">
        <v>1203.4823256897489</v>
      </c>
      <c r="L106" s="72">
        <v>1012.318003388513</v>
      </c>
      <c r="M106" s="72">
        <v>1229.6226083033471</v>
      </c>
      <c r="N106" s="72">
        <v>501.17793997405153</v>
      </c>
      <c r="O106" s="72">
        <v>644.54645324179637</v>
      </c>
      <c r="P106" s="72">
        <v>169.89155774112939</v>
      </c>
      <c r="Q106" s="72">
        <v>264.14171628962691</v>
      </c>
      <c r="R106" s="72">
        <v>169.89155774112939</v>
      </c>
      <c r="S106" s="72">
        <v>264.14171628962691</v>
      </c>
      <c r="T106" s="153">
        <v>2.0480980950201677</v>
      </c>
      <c r="U106" s="153" t="s">
        <v>84</v>
      </c>
      <c r="V106" s="154"/>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c r="BK106" s="155"/>
      <c r="BL106" s="155"/>
      <c r="BM106" s="155"/>
      <c r="BN106" s="155"/>
      <c r="BO106" s="155"/>
      <c r="BP106" s="155"/>
      <c r="BQ106" s="155"/>
      <c r="BR106" s="155"/>
      <c r="BS106" s="155"/>
      <c r="BT106" s="155"/>
      <c r="BU106" s="155"/>
      <c r="BV106" s="155"/>
      <c r="BW106" s="155"/>
      <c r="BX106" s="155"/>
      <c r="BY106" s="155"/>
      <c r="BZ106" s="155"/>
      <c r="CA106" s="155"/>
      <c r="CB106" s="155"/>
      <c r="CC106" s="155"/>
      <c r="CD106" s="155"/>
      <c r="CE106" s="155"/>
      <c r="CF106" s="155"/>
      <c r="CG106" s="155"/>
      <c r="CH106" s="155"/>
      <c r="CI106" s="155"/>
      <c r="CJ106" s="155"/>
      <c r="CK106" s="155"/>
      <c r="CL106" s="155"/>
      <c r="CM106" s="155"/>
      <c r="CN106" s="155"/>
      <c r="CO106" s="155"/>
      <c r="CP106" s="155"/>
      <c r="CQ106" s="155"/>
      <c r="CR106" s="155"/>
      <c r="CS106" s="155"/>
      <c r="CT106" s="155"/>
      <c r="CU106" s="155"/>
      <c r="CV106" s="155"/>
      <c r="CW106" s="155"/>
      <c r="CX106" s="155"/>
      <c r="CY106" s="155"/>
      <c r="CZ106" s="155"/>
      <c r="DA106" s="155"/>
      <c r="DB106" s="155"/>
      <c r="DC106" s="155"/>
      <c r="DD106" s="155"/>
      <c r="DE106" s="155"/>
      <c r="DF106" s="155"/>
      <c r="DG106" s="155"/>
      <c r="DH106" s="155"/>
      <c r="DI106" s="155"/>
      <c r="DJ106" s="155"/>
      <c r="DK106" s="155"/>
      <c r="DL106" s="155"/>
      <c r="DM106" s="155"/>
      <c r="DN106" s="155"/>
      <c r="DO106" s="155"/>
    </row>
    <row r="107" spans="1:119" s="62" customFormat="1" ht="20.100000000000001" customHeight="1" x14ac:dyDescent="0.3">
      <c r="A107"/>
      <c r="B107" s="15" t="s">
        <v>69</v>
      </c>
      <c r="C107" s="15" t="s">
        <v>44</v>
      </c>
      <c r="D107" s="41" t="s">
        <v>387</v>
      </c>
      <c r="E107" s="15" t="s">
        <v>563</v>
      </c>
      <c r="F107" s="15" t="s">
        <v>543</v>
      </c>
      <c r="G107" s="16" t="s">
        <v>84</v>
      </c>
      <c r="H107" s="16">
        <v>27.52</v>
      </c>
      <c r="I107" s="53" t="s">
        <v>84</v>
      </c>
      <c r="J107" s="29" t="s">
        <v>84</v>
      </c>
      <c r="K107" s="109">
        <v>6853.7974318088454</v>
      </c>
      <c r="L107" s="72" t="s">
        <v>84</v>
      </c>
      <c r="M107" s="72" t="s">
        <v>84</v>
      </c>
      <c r="N107" s="72" t="s">
        <v>84</v>
      </c>
      <c r="O107" s="72" t="s">
        <v>84</v>
      </c>
      <c r="P107" s="72" t="s">
        <v>84</v>
      </c>
      <c r="Q107" s="72" t="s">
        <v>84</v>
      </c>
      <c r="R107" s="72" t="s">
        <v>84</v>
      </c>
      <c r="S107" s="72" t="s">
        <v>84</v>
      </c>
      <c r="T107" s="153" t="s">
        <v>84</v>
      </c>
      <c r="U107" s="153" t="s">
        <v>84</v>
      </c>
      <c r="V107" s="154"/>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c r="BR107" s="155"/>
      <c r="BS107" s="155"/>
      <c r="BT107" s="155"/>
      <c r="BU107" s="155"/>
      <c r="BV107" s="155"/>
      <c r="BW107" s="155"/>
      <c r="BX107" s="155"/>
      <c r="BY107" s="155"/>
      <c r="BZ107" s="155"/>
      <c r="CA107" s="155"/>
      <c r="CB107" s="155"/>
      <c r="CC107" s="155"/>
      <c r="CD107" s="155"/>
      <c r="CE107" s="155"/>
      <c r="CF107" s="155"/>
      <c r="CG107" s="155"/>
      <c r="CH107" s="155"/>
      <c r="CI107" s="155"/>
      <c r="CJ107" s="155"/>
      <c r="CK107" s="155"/>
      <c r="CL107" s="155"/>
      <c r="CM107" s="155"/>
      <c r="CN107" s="155"/>
      <c r="CO107" s="155"/>
      <c r="CP107" s="155"/>
      <c r="CQ107" s="155"/>
      <c r="CR107" s="155"/>
      <c r="CS107" s="155"/>
      <c r="CT107" s="155"/>
      <c r="CU107" s="155"/>
      <c r="CV107" s="155"/>
      <c r="CW107" s="155"/>
      <c r="CX107" s="155"/>
      <c r="CY107" s="155"/>
      <c r="CZ107" s="155"/>
      <c r="DA107" s="155"/>
      <c r="DB107" s="155"/>
      <c r="DC107" s="155"/>
      <c r="DD107" s="155"/>
      <c r="DE107" s="155"/>
      <c r="DF107" s="155"/>
      <c r="DG107" s="155"/>
      <c r="DH107" s="155"/>
      <c r="DI107" s="155"/>
      <c r="DJ107" s="155"/>
      <c r="DK107" s="155"/>
      <c r="DL107" s="155"/>
      <c r="DM107" s="155"/>
      <c r="DN107" s="155"/>
      <c r="DO107" s="155"/>
    </row>
    <row r="108" spans="1:119" s="62" customFormat="1" ht="20.100000000000001" customHeight="1" x14ac:dyDescent="0.3">
      <c r="A108"/>
      <c r="B108" s="15" t="s">
        <v>70</v>
      </c>
      <c r="C108" s="15" t="s">
        <v>45</v>
      </c>
      <c r="D108" s="41" t="s">
        <v>387</v>
      </c>
      <c r="E108" s="15" t="s">
        <v>563</v>
      </c>
      <c r="F108" s="15" t="s">
        <v>544</v>
      </c>
      <c r="G108" s="16">
        <v>129</v>
      </c>
      <c r="H108" s="16">
        <v>87.9</v>
      </c>
      <c r="I108" s="53">
        <v>0.46757679180887363</v>
      </c>
      <c r="J108" s="29">
        <v>60080.517485100005</v>
      </c>
      <c r="K108" s="109">
        <v>6853.7974318088454</v>
      </c>
      <c r="L108" s="72">
        <v>29825.113103525531</v>
      </c>
      <c r="M108" s="72">
        <v>23014.233919599261</v>
      </c>
      <c r="N108" s="72">
        <v>18983.94023615231</v>
      </c>
      <c r="O108" s="72">
        <v>13257.49303780226</v>
      </c>
      <c r="P108" s="72">
        <v>9495.2206848286969</v>
      </c>
      <c r="Q108" s="72">
        <v>4843.1664940226001</v>
      </c>
      <c r="R108" s="72">
        <v>0</v>
      </c>
      <c r="S108" s="72">
        <v>0</v>
      </c>
      <c r="T108" s="153">
        <v>0</v>
      </c>
      <c r="U108" s="153" t="s">
        <v>84</v>
      </c>
      <c r="V108" s="154"/>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155"/>
      <c r="DH108" s="155"/>
      <c r="DI108" s="155"/>
      <c r="DJ108" s="155"/>
      <c r="DK108" s="155"/>
      <c r="DL108" s="155"/>
      <c r="DM108" s="155"/>
      <c r="DN108" s="155"/>
      <c r="DO108" s="155"/>
    </row>
    <row r="109" spans="1:119" ht="20.100000000000001" customHeight="1" x14ac:dyDescent="0.3">
      <c r="A109" t="str">
        <f t="shared" si="2"/>
        <v xml:space="preserve"> BZ Equity</v>
      </c>
      <c r="B109" s="54"/>
      <c r="C109" s="84"/>
      <c r="D109" s="84" t="s">
        <v>338</v>
      </c>
      <c r="E109" s="54"/>
      <c r="F109" s="54"/>
      <c r="G109" s="59"/>
      <c r="H109" s="54"/>
      <c r="I109" s="54" t="s">
        <v>338</v>
      </c>
      <c r="J109" s="59"/>
      <c r="K109" s="118"/>
      <c r="L109" s="73"/>
      <c r="M109" s="73"/>
      <c r="N109" s="73"/>
      <c r="O109" s="73"/>
      <c r="P109" s="73"/>
      <c r="Q109" s="73"/>
      <c r="R109" s="73"/>
      <c r="S109" s="73"/>
      <c r="T109" s="136"/>
      <c r="U109" s="136"/>
    </row>
    <row r="110" spans="1:119" ht="20.100000000000001" customHeight="1" x14ac:dyDescent="0.3">
      <c r="A110" t="str">
        <f t="shared" si="2"/>
        <v>BLAU3 BZ Equity</v>
      </c>
      <c r="B110" s="15" t="s">
        <v>178</v>
      </c>
      <c r="C110" s="15" t="s">
        <v>179</v>
      </c>
      <c r="D110" s="41" t="s">
        <v>388</v>
      </c>
      <c r="E110" s="15" t="s">
        <v>562</v>
      </c>
      <c r="F110" s="15" t="s">
        <v>544</v>
      </c>
      <c r="G110" s="16">
        <v>18.2</v>
      </c>
      <c r="H110" s="16">
        <v>12.57</v>
      </c>
      <c r="I110" s="53">
        <v>0.44789180588703253</v>
      </c>
      <c r="J110" s="29">
        <v>2233.4468892300001</v>
      </c>
      <c r="K110" s="109">
        <v>1820.690934041319</v>
      </c>
      <c r="L110" s="72">
        <v>1711.5797773828119</v>
      </c>
      <c r="M110" s="72">
        <v>1894.8481215860361</v>
      </c>
      <c r="N110" s="72">
        <v>353.56728019953027</v>
      </c>
      <c r="O110" s="72">
        <v>477.26344249278998</v>
      </c>
      <c r="P110" s="72">
        <v>213.6478074331325</v>
      </c>
      <c r="Q110" s="72">
        <v>273.60898532665408</v>
      </c>
      <c r="R110" s="72">
        <v>0</v>
      </c>
      <c r="S110" s="72">
        <v>0</v>
      </c>
      <c r="T110" s="153">
        <v>1.2024252523687022</v>
      </c>
      <c r="U110" s="153" t="s">
        <v>84</v>
      </c>
    </row>
    <row r="111" spans="1:119" ht="20.100000000000001" customHeight="1" x14ac:dyDescent="0.3">
      <c r="A111" t="str">
        <f t="shared" si="2"/>
        <v>DASA3 BZ Equity</v>
      </c>
      <c r="B111" s="15" t="s">
        <v>200</v>
      </c>
      <c r="C111" s="41" t="s">
        <v>201</v>
      </c>
      <c r="D111" s="41" t="s">
        <v>388</v>
      </c>
      <c r="E111" s="15" t="s">
        <v>562</v>
      </c>
      <c r="F111" s="15" t="s">
        <v>544</v>
      </c>
      <c r="G111" s="16">
        <v>20.8</v>
      </c>
      <c r="H111" s="16">
        <v>1.72</v>
      </c>
      <c r="I111" s="53">
        <v>11.093023255813955</v>
      </c>
      <c r="J111" s="29">
        <v>964.03591999999992</v>
      </c>
      <c r="K111" s="109">
        <v>16370.438726751179</v>
      </c>
      <c r="L111" s="72">
        <v>16370.438726751179</v>
      </c>
      <c r="M111" s="72">
        <v>18260.68062935958</v>
      </c>
      <c r="N111" s="72">
        <v>3454.591929528649</v>
      </c>
      <c r="O111" s="72">
        <v>4100.6486418832019</v>
      </c>
      <c r="P111" s="72">
        <v>638.06465450240216</v>
      </c>
      <c r="Q111" s="72">
        <v>1062.134969034852</v>
      </c>
      <c r="R111" s="72">
        <v>0</v>
      </c>
      <c r="S111" s="72">
        <v>0</v>
      </c>
      <c r="T111" s="153">
        <v>1.1384131887369215</v>
      </c>
      <c r="U111" s="153" t="s">
        <v>84</v>
      </c>
    </row>
    <row r="112" spans="1:119" ht="20.100000000000001" customHeight="1" x14ac:dyDescent="0.3">
      <c r="A112" t="str">
        <f t="shared" si="2"/>
        <v>FLRY3 BZ Equity</v>
      </c>
      <c r="B112" s="15" t="s">
        <v>164</v>
      </c>
      <c r="C112" s="41" t="s">
        <v>165</v>
      </c>
      <c r="D112" s="41" t="s">
        <v>388</v>
      </c>
      <c r="E112" s="15" t="s">
        <v>562</v>
      </c>
      <c r="F112" s="15" t="s">
        <v>542</v>
      </c>
      <c r="G112" s="16">
        <v>19.5</v>
      </c>
      <c r="H112" s="16">
        <v>12.14</v>
      </c>
      <c r="I112" s="53">
        <v>0.6062602965403624</v>
      </c>
      <c r="J112" s="29">
        <v>6642.8258999999998</v>
      </c>
      <c r="K112" s="109">
        <v>7736.2381022525806</v>
      </c>
      <c r="L112" s="72">
        <v>7736.2381022525806</v>
      </c>
      <c r="M112" s="72">
        <v>8275.65057406509</v>
      </c>
      <c r="N112" s="72">
        <v>2060.1351860425739</v>
      </c>
      <c r="O112" s="72">
        <v>2234.3887906440709</v>
      </c>
      <c r="P112" s="72">
        <v>694.77405823130982</v>
      </c>
      <c r="Q112" s="72">
        <v>833.25940278556322</v>
      </c>
      <c r="R112" s="72">
        <v>0</v>
      </c>
      <c r="S112" s="72">
        <v>0</v>
      </c>
      <c r="T112" s="153">
        <v>1.2697242399395265</v>
      </c>
      <c r="U112" s="153" t="s">
        <v>84</v>
      </c>
    </row>
    <row r="113" spans="1:119" ht="20.100000000000001" customHeight="1" x14ac:dyDescent="0.3">
      <c r="A113" t="str">
        <f t="shared" si="2"/>
        <v>HAPV3 BZ Equity</v>
      </c>
      <c r="B113" s="15" t="s">
        <v>345</v>
      </c>
      <c r="C113" s="41" t="s">
        <v>247</v>
      </c>
      <c r="D113" s="41" t="s">
        <v>388</v>
      </c>
      <c r="E113" s="15" t="s">
        <v>562</v>
      </c>
      <c r="F113" s="15" t="s">
        <v>544</v>
      </c>
      <c r="G113" s="16">
        <v>6.4</v>
      </c>
      <c r="H113" s="16">
        <v>2.12</v>
      </c>
      <c r="I113" s="53">
        <v>2.0188679245283021</v>
      </c>
      <c r="J113" s="29">
        <v>15845.706906000001</v>
      </c>
      <c r="K113" s="109">
        <v>30816.505965677581</v>
      </c>
      <c r="L113" s="72">
        <v>28736.807265225641</v>
      </c>
      <c r="M113" s="72">
        <v>30552.972396705271</v>
      </c>
      <c r="N113" s="72">
        <v>3403.275454514192</v>
      </c>
      <c r="O113" s="72">
        <v>4133.0215791636792</v>
      </c>
      <c r="P113" s="72">
        <v>256.25185323495731</v>
      </c>
      <c r="Q113" s="72">
        <v>915.39929698001231</v>
      </c>
      <c r="R113" s="72">
        <v>0</v>
      </c>
      <c r="S113" s="72">
        <v>0</v>
      </c>
      <c r="T113" s="153">
        <v>3.42839819063172E-2</v>
      </c>
      <c r="U113" s="153" t="s">
        <v>84</v>
      </c>
    </row>
    <row r="114" spans="1:119" ht="20.100000000000001" customHeight="1" x14ac:dyDescent="0.3">
      <c r="A114" t="str">
        <f t="shared" si="2"/>
        <v>HYPE3 BZ Equity</v>
      </c>
      <c r="B114" s="15" t="s">
        <v>92</v>
      </c>
      <c r="C114" s="41" t="s">
        <v>93</v>
      </c>
      <c r="D114" s="41" t="s">
        <v>388</v>
      </c>
      <c r="E114" s="15" t="s">
        <v>562</v>
      </c>
      <c r="F114" s="15" t="s">
        <v>542</v>
      </c>
      <c r="G114" s="16">
        <v>28.4</v>
      </c>
      <c r="H114" s="16">
        <v>16.8</v>
      </c>
      <c r="I114" s="53">
        <v>0.69047619047619035</v>
      </c>
      <c r="J114" s="29">
        <v>10621.9263192</v>
      </c>
      <c r="K114" s="109">
        <v>9770.1471760001205</v>
      </c>
      <c r="L114" s="72">
        <v>7544.7251505070144</v>
      </c>
      <c r="M114" s="72">
        <v>8376.0430355486096</v>
      </c>
      <c r="N114" s="72">
        <v>2296.1502697483761</v>
      </c>
      <c r="O114" s="72">
        <v>2435.6020930830391</v>
      </c>
      <c r="P114" s="72">
        <v>1341.8133768440191</v>
      </c>
      <c r="Q114" s="72">
        <v>1398.63004193543</v>
      </c>
      <c r="R114" s="72">
        <v>0</v>
      </c>
      <c r="S114" s="72">
        <v>0</v>
      </c>
      <c r="T114" s="153">
        <v>2.1222576822277683</v>
      </c>
      <c r="U114" s="153" t="s">
        <v>84</v>
      </c>
    </row>
    <row r="115" spans="1:119" ht="20.100000000000001" customHeight="1" x14ac:dyDescent="0.3">
      <c r="A115" t="str">
        <f t="shared" si="2"/>
        <v>KRSA3 BZ Equity</v>
      </c>
      <c r="B115" s="15" t="s">
        <v>344</v>
      </c>
      <c r="C115" s="41" t="s">
        <v>237</v>
      </c>
      <c r="D115" s="41" t="s">
        <v>388</v>
      </c>
      <c r="E115" s="15" t="s">
        <v>562</v>
      </c>
      <c r="F115" s="15" t="s">
        <v>542</v>
      </c>
      <c r="G115" s="16">
        <v>12.72</v>
      </c>
      <c r="H115" s="16">
        <v>7.53</v>
      </c>
      <c r="I115" s="53">
        <v>0.68924302788844627</v>
      </c>
      <c r="J115" s="29">
        <v>577.42901399999994</v>
      </c>
      <c r="K115" s="109">
        <v>2696.103641566755</v>
      </c>
      <c r="L115" s="72">
        <v>2696.103641566755</v>
      </c>
      <c r="M115" s="72">
        <v>2914.302284068187</v>
      </c>
      <c r="N115" s="72">
        <v>630.85695635711068</v>
      </c>
      <c r="O115" s="72">
        <v>691.26439259165591</v>
      </c>
      <c r="P115" s="72">
        <v>75.878942475212114</v>
      </c>
      <c r="Q115" s="72">
        <v>152.95784155981181</v>
      </c>
      <c r="R115" s="72">
        <v>0</v>
      </c>
      <c r="S115" s="72">
        <v>0</v>
      </c>
      <c r="T115" s="153">
        <v>0.98950420395457872</v>
      </c>
      <c r="U115" s="153" t="s">
        <v>84</v>
      </c>
    </row>
    <row r="116" spans="1:119" ht="20.100000000000001" customHeight="1" x14ac:dyDescent="0.3">
      <c r="A116" t="str">
        <f t="shared" si="2"/>
        <v>MATD3 BZ Equity</v>
      </c>
      <c r="B116" s="15" t="s">
        <v>342</v>
      </c>
      <c r="C116" s="41" t="s">
        <v>202</v>
      </c>
      <c r="D116" s="41" t="s">
        <v>388</v>
      </c>
      <c r="E116" s="15" t="s">
        <v>562</v>
      </c>
      <c r="F116" s="15" t="s">
        <v>544</v>
      </c>
      <c r="G116" s="16">
        <v>9.9</v>
      </c>
      <c r="H116" s="16">
        <v>3.71</v>
      </c>
      <c r="I116" s="53">
        <v>1.6684636118598384</v>
      </c>
      <c r="J116" s="29">
        <v>1418.44363591</v>
      </c>
      <c r="K116" s="109">
        <v>2999.5294010437519</v>
      </c>
      <c r="L116" s="72">
        <v>2999.5294010437519</v>
      </c>
      <c r="M116" s="72">
        <v>3507.3648660438848</v>
      </c>
      <c r="N116" s="72">
        <v>866.95781032295417</v>
      </c>
      <c r="O116" s="72">
        <v>1029.285186033735</v>
      </c>
      <c r="P116" s="72">
        <v>363.78153759451789</v>
      </c>
      <c r="Q116" s="72">
        <v>491.83588028500787</v>
      </c>
      <c r="R116" s="72">
        <v>0</v>
      </c>
      <c r="S116" s="72">
        <v>0</v>
      </c>
      <c r="T116" s="153">
        <v>0.95148617139785674</v>
      </c>
      <c r="U116" s="153" t="s">
        <v>84</v>
      </c>
    </row>
    <row r="117" spans="1:119" ht="20.100000000000001" customHeight="1" x14ac:dyDescent="0.3">
      <c r="A117" t="str">
        <f t="shared" si="2"/>
        <v>ODPV3 BZ Equity</v>
      </c>
      <c r="B117" s="15" t="s">
        <v>580</v>
      </c>
      <c r="C117" s="41" t="s">
        <v>581</v>
      </c>
      <c r="D117" s="41" t="s">
        <v>388</v>
      </c>
      <c r="E117" s="15" t="s">
        <v>562</v>
      </c>
      <c r="F117" s="15" t="s">
        <v>542</v>
      </c>
      <c r="G117" s="16">
        <v>12.9</v>
      </c>
      <c r="H117" s="16">
        <v>10.28</v>
      </c>
      <c r="I117" s="53">
        <v>0.25486381322957208</v>
      </c>
      <c r="J117" s="29">
        <v>5627.5450676399996</v>
      </c>
      <c r="K117" s="109">
        <v>6518.2825217838736</v>
      </c>
      <c r="L117" s="72">
        <v>2251.4224427764871</v>
      </c>
      <c r="M117" s="72">
        <v>2352.6861910299572</v>
      </c>
      <c r="N117" s="72">
        <v>720.90114793054261</v>
      </c>
      <c r="O117" s="72">
        <v>734.1757448005759</v>
      </c>
      <c r="P117" s="72">
        <v>538.65176540935454</v>
      </c>
      <c r="Q117" s="72">
        <v>543.72214103614397</v>
      </c>
      <c r="R117" s="72">
        <v>0</v>
      </c>
      <c r="S117" s="72">
        <v>0</v>
      </c>
      <c r="T117" s="153">
        <v>0.98397082241943479</v>
      </c>
      <c r="U117" s="153" t="s">
        <v>84</v>
      </c>
    </row>
    <row r="118" spans="1:119" ht="20.100000000000001" customHeight="1" x14ac:dyDescent="0.3">
      <c r="B118" s="15" t="s">
        <v>218</v>
      </c>
      <c r="C118" s="41" t="s">
        <v>219</v>
      </c>
      <c r="D118" s="41" t="s">
        <v>388</v>
      </c>
      <c r="E118" s="15" t="s">
        <v>562</v>
      </c>
      <c r="F118" s="15" t="s">
        <v>582</v>
      </c>
      <c r="G118" s="16" t="s">
        <v>84</v>
      </c>
      <c r="H118" s="16">
        <v>2.16</v>
      </c>
      <c r="I118" s="53" t="s">
        <v>84</v>
      </c>
      <c r="J118" s="29" t="s">
        <v>84</v>
      </c>
      <c r="K118" s="109">
        <v>6518.2825217838736</v>
      </c>
      <c r="L118" s="72" t="s">
        <v>84</v>
      </c>
      <c r="M118" s="72" t="s">
        <v>84</v>
      </c>
      <c r="N118" s="72" t="s">
        <v>84</v>
      </c>
      <c r="O118" s="72" t="s">
        <v>84</v>
      </c>
      <c r="P118" s="72" t="s">
        <v>84</v>
      </c>
      <c r="Q118" s="72" t="s">
        <v>84</v>
      </c>
      <c r="R118" s="72" t="s">
        <v>84</v>
      </c>
      <c r="S118" s="72" t="s">
        <v>84</v>
      </c>
      <c r="T118" s="153" t="s">
        <v>84</v>
      </c>
      <c r="U118" s="153" t="s">
        <v>84</v>
      </c>
    </row>
    <row r="119" spans="1:119" ht="20.100000000000001" customHeight="1" x14ac:dyDescent="0.3">
      <c r="A119" t="str">
        <f t="shared" si="2"/>
        <v>RDOR3 BZ Equity</v>
      </c>
      <c r="B119" s="15" t="s">
        <v>198</v>
      </c>
      <c r="C119" s="41" t="s">
        <v>199</v>
      </c>
      <c r="D119" s="41" t="s">
        <v>388</v>
      </c>
      <c r="E119" s="15" t="s">
        <v>562</v>
      </c>
      <c r="F119" s="15" t="s">
        <v>544</v>
      </c>
      <c r="G119" s="16">
        <v>40.5</v>
      </c>
      <c r="H119" s="16">
        <v>26.17</v>
      </c>
      <c r="I119" s="53">
        <v>0.54757355750859749</v>
      </c>
      <c r="J119" s="29">
        <v>58419.081640000004</v>
      </c>
      <c r="K119" s="109">
        <v>6518.2825217838736</v>
      </c>
      <c r="L119" s="72">
        <v>51248.909180964183</v>
      </c>
      <c r="M119" s="72">
        <v>56698.695102880993</v>
      </c>
      <c r="N119" s="72">
        <v>7973.085946598705</v>
      </c>
      <c r="O119" s="72">
        <v>9587.8323555855932</v>
      </c>
      <c r="P119" s="72">
        <v>3308.934875194177</v>
      </c>
      <c r="Q119" s="72">
        <v>4231.3229721279286</v>
      </c>
      <c r="R119" s="72">
        <v>0</v>
      </c>
      <c r="S119" s="72">
        <v>0</v>
      </c>
      <c r="T119" s="153">
        <v>1.4823037824774614</v>
      </c>
      <c r="U119" s="153" t="s">
        <v>84</v>
      </c>
    </row>
    <row r="120" spans="1:119" s="57" customFormat="1" ht="20.100000000000001" customHeight="1" x14ac:dyDescent="0.3">
      <c r="A120" t="str">
        <f t="shared" si="2"/>
        <v>VVEO3 BZ Equity</v>
      </c>
      <c r="B120" s="15" t="s">
        <v>583</v>
      </c>
      <c r="C120" s="41" t="s">
        <v>584</v>
      </c>
      <c r="D120" s="41" t="s">
        <v>388</v>
      </c>
      <c r="E120" s="15" t="s">
        <v>562</v>
      </c>
      <c r="F120" s="15" t="s">
        <v>542</v>
      </c>
      <c r="G120" s="16">
        <v>2.6</v>
      </c>
      <c r="H120" s="16">
        <v>1.82</v>
      </c>
      <c r="I120" s="53">
        <v>0.42857142857142855</v>
      </c>
      <c r="J120" s="29">
        <v>579.65982256000007</v>
      </c>
      <c r="K120" s="109">
        <v>12867.399891116031</v>
      </c>
      <c r="L120" s="72">
        <v>11849.74682086593</v>
      </c>
      <c r="M120" s="72">
        <v>12937.621384083201</v>
      </c>
      <c r="N120" s="72">
        <v>650.0765265973605</v>
      </c>
      <c r="O120" s="72">
        <v>948.6783148339357</v>
      </c>
      <c r="P120" s="72">
        <v>-69.737770709916191</v>
      </c>
      <c r="Q120" s="72">
        <v>101.0354345845271</v>
      </c>
      <c r="R120" s="72">
        <v>0</v>
      </c>
      <c r="S120" s="72">
        <v>0</v>
      </c>
      <c r="T120" s="153">
        <v>-0.21896073826802065</v>
      </c>
      <c r="U120" s="153" t="s">
        <v>84</v>
      </c>
      <c r="V120" s="154"/>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row>
    <row r="121" spans="1:119" ht="20.100000000000001" customHeight="1" x14ac:dyDescent="0.3">
      <c r="A121" t="str">
        <f t="shared" si="2"/>
        <v xml:space="preserve"> BZ Equity</v>
      </c>
      <c r="B121" s="54"/>
      <c r="C121" s="84"/>
      <c r="D121" s="84" t="s">
        <v>338</v>
      </c>
      <c r="E121" s="54"/>
      <c r="F121" s="54"/>
      <c r="G121" s="59"/>
      <c r="H121" s="54"/>
      <c r="I121" s="54" t="s">
        <v>338</v>
      </c>
      <c r="J121" s="59"/>
      <c r="K121" s="118"/>
      <c r="L121" s="73"/>
      <c r="M121" s="73"/>
      <c r="N121" s="73"/>
      <c r="O121" s="73"/>
      <c r="P121" s="73"/>
      <c r="Q121" s="73"/>
      <c r="R121" s="73"/>
      <c r="S121" s="73"/>
      <c r="T121" s="136"/>
      <c r="U121" s="136"/>
    </row>
    <row r="122" spans="1:119" ht="20.100000000000001" customHeight="1" x14ac:dyDescent="0.3">
      <c r="A122" t="str">
        <f t="shared" si="2"/>
        <v>ALLD3 BZ Equity</v>
      </c>
      <c r="B122" s="15" t="s">
        <v>239</v>
      </c>
      <c r="C122" s="15" t="s">
        <v>240</v>
      </c>
      <c r="D122" s="41" t="s">
        <v>203</v>
      </c>
      <c r="E122" s="15" t="s">
        <v>170</v>
      </c>
      <c r="F122" s="15" t="s">
        <v>542</v>
      </c>
      <c r="G122" s="16">
        <v>9</v>
      </c>
      <c r="H122" s="16">
        <v>6.57</v>
      </c>
      <c r="I122" s="53">
        <v>0.36986301369863006</v>
      </c>
      <c r="J122" s="29">
        <v>612.46197000000006</v>
      </c>
      <c r="K122" s="109">
        <v>5404.8625275896866</v>
      </c>
      <c r="L122" s="72">
        <v>6550.2095067329847</v>
      </c>
      <c r="M122" s="72">
        <v>7269.107484064546</v>
      </c>
      <c r="N122" s="72">
        <v>258.70831755642263</v>
      </c>
      <c r="O122" s="72">
        <v>272.31034807710319</v>
      </c>
      <c r="P122" s="72">
        <v>119.7886037213469</v>
      </c>
      <c r="Q122" s="72">
        <v>124.31095223305771</v>
      </c>
      <c r="R122" s="72">
        <v>0</v>
      </c>
      <c r="S122" s="72">
        <v>0</v>
      </c>
      <c r="T122" s="153">
        <v>1.2849959099489052</v>
      </c>
      <c r="U122" s="153" t="s">
        <v>84</v>
      </c>
    </row>
    <row r="123" spans="1:119" ht="20.100000000000001" customHeight="1" x14ac:dyDescent="0.3">
      <c r="A123" t="str">
        <f t="shared" si="2"/>
        <v>BMOB3 BZ Equity</v>
      </c>
      <c r="B123" s="15" t="s">
        <v>171</v>
      </c>
      <c r="C123" s="41" t="s">
        <v>172</v>
      </c>
      <c r="D123" s="41" t="s">
        <v>203</v>
      </c>
      <c r="E123" s="15" t="s">
        <v>170</v>
      </c>
      <c r="F123" s="15" t="s">
        <v>544</v>
      </c>
      <c r="G123" s="16">
        <v>20</v>
      </c>
      <c r="H123" s="16">
        <v>13.33</v>
      </c>
      <c r="I123" s="53">
        <v>0.50037509377344336</v>
      </c>
      <c r="J123" s="29">
        <v>1159.75921436</v>
      </c>
      <c r="K123" s="109">
        <v>679.70300475102135</v>
      </c>
      <c r="L123" s="72">
        <v>594.82388168723185</v>
      </c>
      <c r="M123" s="72">
        <v>647.12074918920882</v>
      </c>
      <c r="N123" s="72">
        <v>197.4959621397453</v>
      </c>
      <c r="O123" s="72">
        <v>220.03675712899619</v>
      </c>
      <c r="P123" s="72">
        <v>108.3503273618433</v>
      </c>
      <c r="Q123" s="72">
        <v>125.81698113810231</v>
      </c>
      <c r="R123" s="72">
        <v>30.395119981015561</v>
      </c>
      <c r="S123" s="72">
        <v>37.980191514954683</v>
      </c>
      <c r="T123" s="153">
        <v>1.2453532128480629</v>
      </c>
      <c r="U123" s="153" t="s">
        <v>84</v>
      </c>
    </row>
    <row r="124" spans="1:119" ht="20.100000000000001" customHeight="1" x14ac:dyDescent="0.3">
      <c r="A124" t="str">
        <f t="shared" si="2"/>
        <v>BRIT3 BZ Equity</v>
      </c>
      <c r="B124" s="15" t="s">
        <v>231</v>
      </c>
      <c r="C124" s="41" t="s">
        <v>232</v>
      </c>
      <c r="D124" s="41" t="s">
        <v>203</v>
      </c>
      <c r="E124" s="15" t="s">
        <v>170</v>
      </c>
      <c r="F124" s="15" t="s">
        <v>542</v>
      </c>
      <c r="G124" s="16">
        <v>5</v>
      </c>
      <c r="H124" s="16" t="s">
        <v>84</v>
      </c>
      <c r="I124" s="53" t="s">
        <v>84</v>
      </c>
      <c r="J124" s="29">
        <v>1363.9794429999999</v>
      </c>
      <c r="K124" s="109">
        <v>1974.221443580115</v>
      </c>
      <c r="L124" s="72">
        <v>1462.574443715404</v>
      </c>
      <c r="M124" s="72">
        <v>1870.5919513820411</v>
      </c>
      <c r="N124" s="72">
        <v>651.64683882738495</v>
      </c>
      <c r="O124" s="72">
        <v>860.91765027842894</v>
      </c>
      <c r="P124" s="72">
        <v>121.7217848992413</v>
      </c>
      <c r="Q124" s="72">
        <v>184.80537258098479</v>
      </c>
      <c r="R124" s="72">
        <v>0</v>
      </c>
      <c r="S124" s="72">
        <v>0</v>
      </c>
      <c r="T124" s="153">
        <v>0.27103799344555773</v>
      </c>
      <c r="U124" s="153" t="s">
        <v>84</v>
      </c>
    </row>
    <row r="125" spans="1:119" ht="20.100000000000001" customHeight="1" x14ac:dyDescent="0.3">
      <c r="A125" t="str">
        <f t="shared" si="2"/>
        <v>DESK3 BZ Equity</v>
      </c>
      <c r="B125" s="15" t="s">
        <v>346</v>
      </c>
      <c r="C125" s="41" t="s">
        <v>248</v>
      </c>
      <c r="D125" s="41" t="s">
        <v>203</v>
      </c>
      <c r="E125" s="15" t="s">
        <v>170</v>
      </c>
      <c r="F125" s="15" t="s">
        <v>544</v>
      </c>
      <c r="G125" s="16">
        <v>21</v>
      </c>
      <c r="H125" s="16">
        <v>10.35</v>
      </c>
      <c r="I125" s="53">
        <v>1.0289855072463769</v>
      </c>
      <c r="J125" s="29">
        <v>1192.4027999999998</v>
      </c>
      <c r="K125" s="109">
        <v>1202.430085074818</v>
      </c>
      <c r="L125" s="72">
        <v>1119.0434911485411</v>
      </c>
      <c r="M125" s="72">
        <v>1233.438555099556</v>
      </c>
      <c r="N125" s="72">
        <v>569.02171212888356</v>
      </c>
      <c r="O125" s="72">
        <v>627.19038534254992</v>
      </c>
      <c r="P125" s="72">
        <v>124.0374053309735</v>
      </c>
      <c r="Q125" s="72">
        <v>158.25379749460609</v>
      </c>
      <c r="R125" s="72">
        <v>0</v>
      </c>
      <c r="S125" s="72">
        <v>0</v>
      </c>
      <c r="T125" s="153">
        <v>1.0766388213576619</v>
      </c>
      <c r="U125" s="153" t="s">
        <v>84</v>
      </c>
    </row>
    <row r="126" spans="1:119" ht="20.100000000000001" customHeight="1" x14ac:dyDescent="0.3">
      <c r="A126" t="str">
        <f t="shared" si="2"/>
        <v>ELMD3 BZ Equity</v>
      </c>
      <c r="B126" s="15" t="s">
        <v>350</v>
      </c>
      <c r="C126" s="41" t="s">
        <v>271</v>
      </c>
      <c r="D126" s="41" t="s">
        <v>203</v>
      </c>
      <c r="E126" s="15" t="s">
        <v>170</v>
      </c>
      <c r="F126" s="15" t="s">
        <v>544</v>
      </c>
      <c r="G126" s="16">
        <v>23</v>
      </c>
      <c r="H126" s="16">
        <v>28.36</v>
      </c>
      <c r="I126" s="53">
        <v>-0.18899858956276444</v>
      </c>
      <c r="J126" s="29">
        <v>3944.0766166799995</v>
      </c>
      <c r="K126" s="109">
        <v>1108.924733671972</v>
      </c>
      <c r="L126" s="72">
        <v>1030.507491671812</v>
      </c>
      <c r="M126" s="72">
        <v>1152.9689651926869</v>
      </c>
      <c r="N126" s="72">
        <v>391.00362661999287</v>
      </c>
      <c r="O126" s="72">
        <v>457.06943834395747</v>
      </c>
      <c r="P126" s="72">
        <v>137.0664839255187</v>
      </c>
      <c r="Q126" s="72">
        <v>168.10339593664881</v>
      </c>
      <c r="R126" s="72">
        <v>0</v>
      </c>
      <c r="S126" s="72">
        <v>0</v>
      </c>
      <c r="T126" s="153">
        <v>0.9855806217577584</v>
      </c>
      <c r="U126" s="153" t="s">
        <v>84</v>
      </c>
    </row>
    <row r="127" spans="1:119" ht="20.100000000000001" customHeight="1" x14ac:dyDescent="0.3">
      <c r="A127" t="str">
        <f t="shared" si="2"/>
        <v>FIQE3 BZ Equity</v>
      </c>
      <c r="B127" s="15" t="s">
        <v>233</v>
      </c>
      <c r="C127" s="41" t="s">
        <v>234</v>
      </c>
      <c r="D127" s="41" t="s">
        <v>203</v>
      </c>
      <c r="E127" s="15" t="s">
        <v>170</v>
      </c>
      <c r="F127" s="15" t="s">
        <v>544</v>
      </c>
      <c r="G127" s="16">
        <v>7</v>
      </c>
      <c r="H127" s="16">
        <v>3.37</v>
      </c>
      <c r="I127" s="53">
        <v>1.0771513353115727</v>
      </c>
      <c r="J127" s="29">
        <v>1220.1071823299999</v>
      </c>
      <c r="K127" s="109">
        <v>995.41568859821109</v>
      </c>
      <c r="L127" s="72">
        <v>1030.642303804284</v>
      </c>
      <c r="M127" s="72">
        <v>1107.5340678943101</v>
      </c>
      <c r="N127" s="72">
        <v>498.43333631918392</v>
      </c>
      <c r="O127" s="72">
        <v>542.26449590168011</v>
      </c>
      <c r="P127" s="72">
        <v>166.4749872381322</v>
      </c>
      <c r="Q127" s="72">
        <v>201.41595017157121</v>
      </c>
      <c r="R127" s="72">
        <v>0</v>
      </c>
      <c r="S127" s="72">
        <v>0</v>
      </c>
      <c r="T127" s="153">
        <v>0.45981264196899663</v>
      </c>
      <c r="U127" s="153" t="s">
        <v>84</v>
      </c>
    </row>
    <row r="128" spans="1:119" ht="20.100000000000001" customHeight="1" x14ac:dyDescent="0.3">
      <c r="A128" t="str">
        <f t="shared" si="2"/>
        <v>G2DI33 BZ Equity</v>
      </c>
      <c r="B128" s="15" t="s">
        <v>214</v>
      </c>
      <c r="C128" s="41" t="s">
        <v>215</v>
      </c>
      <c r="D128" s="41" t="s">
        <v>203</v>
      </c>
      <c r="E128" s="15" t="s">
        <v>170</v>
      </c>
      <c r="F128" s="15" t="s">
        <v>544</v>
      </c>
      <c r="G128" s="16">
        <v>6.71</v>
      </c>
      <c r="H128" s="16">
        <v>1.86</v>
      </c>
      <c r="I128" s="53">
        <v>2.6075268817204296</v>
      </c>
      <c r="J128" s="29">
        <v>213.9</v>
      </c>
      <c r="K128" s="109">
        <v>0</v>
      </c>
      <c r="L128" s="72">
        <v>0</v>
      </c>
      <c r="M128" s="72">
        <v>0</v>
      </c>
      <c r="N128" s="72">
        <v>0</v>
      </c>
      <c r="O128" s="72">
        <v>0</v>
      </c>
      <c r="P128" s="72">
        <v>0</v>
      </c>
      <c r="Q128" s="72">
        <v>0</v>
      </c>
      <c r="R128" s="72">
        <v>0</v>
      </c>
      <c r="S128" s="72">
        <v>0</v>
      </c>
      <c r="T128" s="153">
        <v>0</v>
      </c>
      <c r="U128" s="153" t="s">
        <v>84</v>
      </c>
    </row>
    <row r="129" spans="1:119" ht="20.100000000000001" customHeight="1" x14ac:dyDescent="0.3">
      <c r="A129" t="str">
        <f t="shared" si="2"/>
        <v>INTB3 BZ Equity</v>
      </c>
      <c r="B129" s="15" t="s">
        <v>347</v>
      </c>
      <c r="C129" s="41" t="s">
        <v>254</v>
      </c>
      <c r="D129" s="41" t="s">
        <v>203</v>
      </c>
      <c r="E129" s="15" t="s">
        <v>170</v>
      </c>
      <c r="F129" s="15" t="s">
        <v>544</v>
      </c>
      <c r="G129" s="16">
        <v>28</v>
      </c>
      <c r="H129" s="16">
        <v>13.15</v>
      </c>
      <c r="I129" s="53">
        <v>1.1292775665399239</v>
      </c>
      <c r="J129" s="29">
        <v>4308.0860965000002</v>
      </c>
      <c r="K129" s="109">
        <v>4979.0937854794956</v>
      </c>
      <c r="L129" s="72">
        <v>4784.5150127900233</v>
      </c>
      <c r="M129" s="72">
        <v>5515.4763580690251</v>
      </c>
      <c r="N129" s="72">
        <v>646.3929776188063</v>
      </c>
      <c r="O129" s="72">
        <v>778.37598641310785</v>
      </c>
      <c r="P129" s="72">
        <v>546.38972673697378</v>
      </c>
      <c r="Q129" s="72">
        <v>671.23593206548958</v>
      </c>
      <c r="R129" s="72">
        <v>0</v>
      </c>
      <c r="S129" s="72">
        <v>0</v>
      </c>
      <c r="T129" s="153">
        <v>1.6677997481128579</v>
      </c>
      <c r="U129" s="153" t="s">
        <v>84</v>
      </c>
    </row>
    <row r="130" spans="1:119" ht="20.100000000000001" customHeight="1" x14ac:dyDescent="0.3">
      <c r="A130" t="str">
        <f t="shared" si="2"/>
        <v>LWSA3 BZ Equity</v>
      </c>
      <c r="B130" s="15" t="s">
        <v>585</v>
      </c>
      <c r="C130" s="41" t="s">
        <v>154</v>
      </c>
      <c r="D130" s="41" t="s">
        <v>203</v>
      </c>
      <c r="E130" s="15" t="s">
        <v>170</v>
      </c>
      <c r="F130" s="15" t="s">
        <v>542</v>
      </c>
      <c r="G130" s="16">
        <v>6</v>
      </c>
      <c r="H130" s="16">
        <v>3.39</v>
      </c>
      <c r="I130" s="53">
        <v>0.76991150442477874</v>
      </c>
      <c r="J130" s="29">
        <v>1998.5259755399998</v>
      </c>
      <c r="K130" s="109">
        <v>1690.041609248862</v>
      </c>
      <c r="L130" s="72">
        <v>1407.1336667025021</v>
      </c>
      <c r="M130" s="72">
        <v>1616.572772432233</v>
      </c>
      <c r="N130" s="72">
        <v>246.70486417925679</v>
      </c>
      <c r="O130" s="72">
        <v>300.75121733030818</v>
      </c>
      <c r="P130" s="72">
        <v>80.724061819346261</v>
      </c>
      <c r="Q130" s="72">
        <v>96.533368183977501</v>
      </c>
      <c r="R130" s="72">
        <v>0</v>
      </c>
      <c r="S130" s="72">
        <v>0</v>
      </c>
      <c r="T130" s="153">
        <v>0.13692820254369856</v>
      </c>
      <c r="U130" s="153" t="s">
        <v>84</v>
      </c>
    </row>
    <row r="131" spans="1:119" ht="20.100000000000001" customHeight="1" x14ac:dyDescent="0.3">
      <c r="A131" t="str">
        <f t="shared" si="2"/>
        <v>POSI3 BZ Equity</v>
      </c>
      <c r="B131" s="15" t="s">
        <v>64</v>
      </c>
      <c r="C131" s="41" t="s">
        <v>24</v>
      </c>
      <c r="D131" s="41" t="s">
        <v>203</v>
      </c>
      <c r="E131" s="15" t="s">
        <v>170</v>
      </c>
      <c r="F131" s="15" t="s">
        <v>544</v>
      </c>
      <c r="G131" s="16">
        <v>10</v>
      </c>
      <c r="H131" s="16">
        <v>4.87</v>
      </c>
      <c r="I131" s="53">
        <v>1.053388090349076</v>
      </c>
      <c r="J131" s="29">
        <v>690.56600000000003</v>
      </c>
      <c r="K131" s="109">
        <v>7066.1262260871099</v>
      </c>
      <c r="L131" s="72">
        <v>4384.5448100319081</v>
      </c>
      <c r="M131" s="72">
        <v>4507.147499564695</v>
      </c>
      <c r="N131" s="72">
        <v>445.37158241528698</v>
      </c>
      <c r="O131" s="72">
        <v>462.33241808805792</v>
      </c>
      <c r="P131" s="72">
        <v>189.45543984485539</v>
      </c>
      <c r="Q131" s="72">
        <v>229.77535137154791</v>
      </c>
      <c r="R131" s="72">
        <v>0</v>
      </c>
      <c r="S131" s="72">
        <v>0</v>
      </c>
      <c r="T131" s="153">
        <v>1.3360750341668222</v>
      </c>
      <c r="U131" s="153" t="s">
        <v>84</v>
      </c>
    </row>
    <row r="132" spans="1:119" ht="20.100000000000001" customHeight="1" x14ac:dyDescent="0.3">
      <c r="A132" t="str">
        <f t="shared" si="2"/>
        <v>TIMS3 BZ Equity</v>
      </c>
      <c r="B132" s="15" t="s">
        <v>127</v>
      </c>
      <c r="C132" s="41" t="s">
        <v>128</v>
      </c>
      <c r="D132" s="41" t="s">
        <v>203</v>
      </c>
      <c r="E132" s="15" t="s">
        <v>170</v>
      </c>
      <c r="F132" s="15" t="s">
        <v>544</v>
      </c>
      <c r="G132" s="16">
        <v>21</v>
      </c>
      <c r="H132" s="16">
        <v>14.9</v>
      </c>
      <c r="I132" s="53">
        <v>0.40939597315436238</v>
      </c>
      <c r="J132" s="29">
        <v>36069.985530200007</v>
      </c>
      <c r="K132" s="109">
        <v>24466.842933168598</v>
      </c>
      <c r="L132" s="72">
        <v>25302.47341346282</v>
      </c>
      <c r="M132" s="72">
        <v>26728.50706046139</v>
      </c>
      <c r="N132" s="72">
        <v>12545.313957963521</v>
      </c>
      <c r="O132" s="72">
        <v>13461.38229621561</v>
      </c>
      <c r="P132" s="72">
        <v>3003.0722064572851</v>
      </c>
      <c r="Q132" s="72">
        <v>3549.880481985695</v>
      </c>
      <c r="R132" s="72">
        <v>0</v>
      </c>
      <c r="S132" s="72">
        <v>0</v>
      </c>
      <c r="T132" s="153">
        <v>1.2405265823782945</v>
      </c>
      <c r="U132" s="153" t="s">
        <v>84</v>
      </c>
    </row>
    <row r="133" spans="1:119" ht="20.100000000000001" customHeight="1" x14ac:dyDescent="0.3">
      <c r="A133" t="str">
        <f t="shared" si="2"/>
        <v>TOTS3 BZ Equity</v>
      </c>
      <c r="B133" s="15" t="s">
        <v>348</v>
      </c>
      <c r="C133" s="41" t="s">
        <v>124</v>
      </c>
      <c r="D133" s="41" t="s">
        <v>203</v>
      </c>
      <c r="E133" s="15" t="s">
        <v>170</v>
      </c>
      <c r="F133" s="15" t="s">
        <v>544</v>
      </c>
      <c r="G133" s="16">
        <v>39</v>
      </c>
      <c r="H133" s="16">
        <v>26.57</v>
      </c>
      <c r="I133" s="53">
        <v>0.4678208505833647</v>
      </c>
      <c r="J133" s="29">
        <v>16043.13291274</v>
      </c>
      <c r="K133" s="109">
        <v>5520.2606671748244</v>
      </c>
      <c r="L133" s="72">
        <v>5302.5096360447487</v>
      </c>
      <c r="M133" s="72">
        <v>6194.910539011642</v>
      </c>
      <c r="N133" s="72">
        <v>1271.1566664044019</v>
      </c>
      <c r="O133" s="72">
        <v>1500.654953459423</v>
      </c>
      <c r="P133" s="72">
        <v>760.97968295317162</v>
      </c>
      <c r="Q133" s="72">
        <v>953.53078808816247</v>
      </c>
      <c r="R133" s="72">
        <v>0</v>
      </c>
      <c r="S133" s="72">
        <v>0</v>
      </c>
      <c r="T133" s="153">
        <v>1.2603043486605718</v>
      </c>
      <c r="U133" s="153" t="s">
        <v>84</v>
      </c>
    </row>
    <row r="134" spans="1:119" ht="20.100000000000001" customHeight="1" x14ac:dyDescent="0.3">
      <c r="B134" s="15" t="s">
        <v>349</v>
      </c>
      <c r="C134" s="41" t="s">
        <v>129</v>
      </c>
      <c r="D134" s="41" t="s">
        <v>203</v>
      </c>
      <c r="E134" s="15" t="s">
        <v>170</v>
      </c>
      <c r="F134" s="15" t="s">
        <v>544</v>
      </c>
      <c r="G134" s="16">
        <v>64</v>
      </c>
      <c r="H134" s="16">
        <v>48.66</v>
      </c>
      <c r="I134" s="53">
        <v>0.31524866420057551</v>
      </c>
      <c r="J134" s="29">
        <v>80414.737634639998</v>
      </c>
      <c r="K134" s="109">
        <v>53337.218985094078</v>
      </c>
      <c r="L134" s="72">
        <v>55117.850068219821</v>
      </c>
      <c r="M134" s="72">
        <v>57545.152968992777</v>
      </c>
      <c r="N134" s="72">
        <v>22606.717872362591</v>
      </c>
      <c r="O134" s="72">
        <v>23690.449751112661</v>
      </c>
      <c r="P134" s="72">
        <v>5855.3274536848039</v>
      </c>
      <c r="Q134" s="72">
        <v>6760.8933411662256</v>
      </c>
      <c r="R134" s="72">
        <v>0</v>
      </c>
      <c r="S134" s="72">
        <v>0</v>
      </c>
      <c r="T134" s="153">
        <v>3.5431345332595896</v>
      </c>
      <c r="U134" s="153" t="s">
        <v>84</v>
      </c>
    </row>
    <row r="135" spans="1:119" s="57" customFormat="1" ht="20.100000000000001" customHeight="1" x14ac:dyDescent="0.3">
      <c r="A135" t="str">
        <f t="shared" si="2"/>
        <v>ZENV BZ Equity</v>
      </c>
      <c r="B135" s="15" t="s">
        <v>586</v>
      </c>
      <c r="C135" s="41" t="s">
        <v>587</v>
      </c>
      <c r="D135" s="41" t="s">
        <v>203</v>
      </c>
      <c r="E135" s="15" t="s">
        <v>170</v>
      </c>
      <c r="F135" s="15" t="s">
        <v>542</v>
      </c>
      <c r="G135" s="16">
        <v>1.8</v>
      </c>
      <c r="H135" s="16">
        <v>1.7</v>
      </c>
      <c r="I135" s="53">
        <v>5.8823529411764761E-2</v>
      </c>
      <c r="J135" s="29">
        <v>67.201668099999992</v>
      </c>
      <c r="K135" s="109">
        <v>1035.1895612328331</v>
      </c>
      <c r="L135" s="72">
        <v>943.10244572842646</v>
      </c>
      <c r="M135" s="72">
        <v>1065.073965445167</v>
      </c>
      <c r="N135" s="72">
        <v>135.3520041189187</v>
      </c>
      <c r="O135" s="72">
        <v>164.97162774943121</v>
      </c>
      <c r="P135" s="72">
        <v>-10.232416107515659</v>
      </c>
      <c r="Q135" s="72">
        <v>-9.9164817577267446</v>
      </c>
      <c r="R135" s="72">
        <v>-10.232416107515659</v>
      </c>
      <c r="S135" s="72">
        <v>-9.9164817577267446</v>
      </c>
      <c r="T135" s="153">
        <v>-0.25884933922907521</v>
      </c>
      <c r="U135" s="153" t="s">
        <v>84</v>
      </c>
      <c r="V135" s="154"/>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row>
    <row r="136" spans="1:119" ht="20.100000000000001" customHeight="1" x14ac:dyDescent="0.3">
      <c r="A136" t="str">
        <f t="shared" si="2"/>
        <v xml:space="preserve"> BZ Equity</v>
      </c>
      <c r="B136" s="54"/>
      <c r="C136" s="84"/>
      <c r="D136" s="84" t="s">
        <v>338</v>
      </c>
      <c r="E136" s="54"/>
      <c r="F136" s="54"/>
      <c r="G136" s="59"/>
      <c r="H136" s="54"/>
      <c r="I136" s="54" t="s">
        <v>338</v>
      </c>
      <c r="J136" s="59"/>
      <c r="K136" s="118"/>
      <c r="L136" s="73"/>
      <c r="M136" s="73"/>
      <c r="N136" s="73"/>
      <c r="O136" s="73"/>
      <c r="P136" s="73"/>
      <c r="Q136" s="73"/>
      <c r="R136" s="73"/>
      <c r="S136" s="73"/>
      <c r="T136" s="136"/>
      <c r="U136" s="137"/>
    </row>
    <row r="137" spans="1:119" ht="20.100000000000001" customHeight="1" x14ac:dyDescent="0.3">
      <c r="A137" t="str">
        <f t="shared" si="2"/>
        <v>ARML3 BZ Equity</v>
      </c>
      <c r="B137" s="15" t="s">
        <v>588</v>
      </c>
      <c r="C137" s="15" t="s">
        <v>589</v>
      </c>
      <c r="D137" s="41" t="s">
        <v>389</v>
      </c>
      <c r="E137" s="15" t="s">
        <v>161</v>
      </c>
      <c r="F137" s="15" t="s">
        <v>544</v>
      </c>
      <c r="G137" s="16">
        <v>15</v>
      </c>
      <c r="H137" s="16">
        <v>5.64</v>
      </c>
      <c r="I137" s="53">
        <v>1.6595744680851063</v>
      </c>
      <c r="J137" s="29">
        <v>1949.3932101599999</v>
      </c>
      <c r="K137" s="109">
        <v>22452.227524631409</v>
      </c>
      <c r="L137" s="72">
        <v>1751.909140970316</v>
      </c>
      <c r="M137" s="72">
        <v>2186.483540450748</v>
      </c>
      <c r="N137" s="72">
        <v>791.59179201550501</v>
      </c>
      <c r="O137" s="72">
        <v>991.92979446256595</v>
      </c>
      <c r="P137" s="72">
        <v>239.12800168209651</v>
      </c>
      <c r="Q137" s="72">
        <v>341.64174439202691</v>
      </c>
      <c r="R137" s="72">
        <v>0</v>
      </c>
      <c r="S137" s="72">
        <v>0</v>
      </c>
      <c r="T137" s="153">
        <v>0.69184704371486383</v>
      </c>
      <c r="U137" s="153" t="s">
        <v>84</v>
      </c>
    </row>
    <row r="138" spans="1:119" ht="20.100000000000001" customHeight="1" x14ac:dyDescent="0.3">
      <c r="A138" t="str">
        <f t="shared" si="2"/>
        <v>AZUL4 BZ Equity</v>
      </c>
      <c r="B138" s="15" t="s">
        <v>112</v>
      </c>
      <c r="C138" s="41" t="s">
        <v>113</v>
      </c>
      <c r="D138" s="41" t="s">
        <v>389</v>
      </c>
      <c r="E138" s="15" t="s">
        <v>161</v>
      </c>
      <c r="F138" s="15" t="s">
        <v>542</v>
      </c>
      <c r="G138" s="16">
        <v>6.6</v>
      </c>
      <c r="H138" s="16">
        <v>3.59</v>
      </c>
      <c r="I138" s="53">
        <v>0.83844011142061281</v>
      </c>
      <c r="J138" s="29">
        <v>1321.0374299999999</v>
      </c>
      <c r="K138" s="109">
        <v>15449.610560153989</v>
      </c>
      <c r="L138" s="72">
        <v>19863.463409369109</v>
      </c>
      <c r="M138" s="72">
        <v>22508.37382395125</v>
      </c>
      <c r="N138" s="72">
        <v>5898.5390767138833</v>
      </c>
      <c r="O138" s="72">
        <v>7218.6551625118391</v>
      </c>
      <c r="P138" s="72">
        <v>-4946.6390042097046</v>
      </c>
      <c r="Q138" s="72">
        <v>-1608.9628408989629</v>
      </c>
      <c r="R138" s="72">
        <v>0</v>
      </c>
      <c r="S138" s="72">
        <v>0</v>
      </c>
      <c r="T138" s="153">
        <v>-13.442793990411642</v>
      </c>
      <c r="U138" s="153" t="s">
        <v>84</v>
      </c>
    </row>
    <row r="139" spans="1:119" ht="20.100000000000001" customHeight="1" x14ac:dyDescent="0.3">
      <c r="A139" t="str">
        <f t="shared" si="2"/>
        <v>CCRO3 BZ Equity</v>
      </c>
      <c r="B139" s="15" t="s">
        <v>114</v>
      </c>
      <c r="C139" s="41" t="s">
        <v>115</v>
      </c>
      <c r="D139" s="41" t="s">
        <v>389</v>
      </c>
      <c r="E139" s="15" t="s">
        <v>161</v>
      </c>
      <c r="F139" s="15" t="s">
        <v>544</v>
      </c>
      <c r="G139" s="16">
        <v>16.600000000000001</v>
      </c>
      <c r="H139" s="16">
        <v>10.14</v>
      </c>
      <c r="I139" s="53">
        <v>0.63708086785009865</v>
      </c>
      <c r="J139" s="29">
        <v>20482.800000000003</v>
      </c>
      <c r="K139" s="109">
        <v>5668.7785474927596</v>
      </c>
      <c r="L139" s="72">
        <v>15008.76491047868</v>
      </c>
      <c r="M139" s="72">
        <v>14473.24341966851</v>
      </c>
      <c r="N139" s="72">
        <v>9328.1452787188464</v>
      </c>
      <c r="O139" s="72">
        <v>8911.8746653659073</v>
      </c>
      <c r="P139" s="72">
        <v>2164.1057837052458</v>
      </c>
      <c r="Q139" s="72">
        <v>1959.8838599241669</v>
      </c>
      <c r="R139" s="72">
        <v>0</v>
      </c>
      <c r="S139" s="72">
        <v>0</v>
      </c>
      <c r="T139" s="153">
        <v>1.071339496883785</v>
      </c>
      <c r="U139" s="153" t="s">
        <v>84</v>
      </c>
    </row>
    <row r="140" spans="1:119" ht="20.100000000000001" customHeight="1" x14ac:dyDescent="0.3">
      <c r="A140" t="str">
        <f t="shared" si="2"/>
        <v>ECOR3 BZ Equity</v>
      </c>
      <c r="B140" s="15" t="s">
        <v>116</v>
      </c>
      <c r="C140" s="41" t="s">
        <v>117</v>
      </c>
      <c r="D140" s="41" t="s">
        <v>389</v>
      </c>
      <c r="E140" s="15" t="s">
        <v>161</v>
      </c>
      <c r="F140" s="15" t="s">
        <v>544</v>
      </c>
      <c r="G140" s="16">
        <v>11.1</v>
      </c>
      <c r="H140" s="16">
        <v>4.03</v>
      </c>
      <c r="I140" s="53">
        <v>1.7543424317617864</v>
      </c>
      <c r="J140" s="29">
        <v>2806.2266003199998</v>
      </c>
      <c r="K140" s="109">
        <v>22357.938659068481</v>
      </c>
      <c r="L140" s="72">
        <v>6115.2084531636001</v>
      </c>
      <c r="M140" s="72">
        <v>6485.7756824823746</v>
      </c>
      <c r="N140" s="72">
        <v>4531.3640007121166</v>
      </c>
      <c r="O140" s="72">
        <v>4917.6595328195226</v>
      </c>
      <c r="P140" s="72">
        <v>908.84507805229237</v>
      </c>
      <c r="Q140" s="72">
        <v>951.86088204825569</v>
      </c>
      <c r="R140" s="72">
        <v>0</v>
      </c>
      <c r="S140" s="72">
        <v>0</v>
      </c>
      <c r="T140" s="153">
        <v>1.3051852847995522</v>
      </c>
      <c r="U140" s="153" t="s">
        <v>84</v>
      </c>
    </row>
    <row r="141" spans="1:119" ht="20.100000000000001" customHeight="1" x14ac:dyDescent="0.3">
      <c r="B141" s="15" t="s">
        <v>118</v>
      </c>
      <c r="C141" s="41" t="s">
        <v>119</v>
      </c>
      <c r="D141" s="41" t="s">
        <v>389</v>
      </c>
      <c r="E141" s="15" t="s">
        <v>161</v>
      </c>
      <c r="F141" s="15" t="s">
        <v>543</v>
      </c>
      <c r="G141" s="16" t="s">
        <v>84</v>
      </c>
      <c r="H141" s="16">
        <v>1.29</v>
      </c>
      <c r="I141" s="53" t="s">
        <v>84</v>
      </c>
      <c r="J141" s="29" t="s">
        <v>84</v>
      </c>
      <c r="K141" s="109">
        <v>22358.938659068499</v>
      </c>
      <c r="L141" s="72" t="s">
        <v>84</v>
      </c>
      <c r="M141" s="72" t="s">
        <v>84</v>
      </c>
      <c r="N141" s="72" t="s">
        <v>84</v>
      </c>
      <c r="O141" s="72" t="s">
        <v>84</v>
      </c>
      <c r="P141" s="72" t="s">
        <v>84</v>
      </c>
      <c r="Q141" s="72" t="s">
        <v>84</v>
      </c>
      <c r="R141" s="72" t="s">
        <v>84</v>
      </c>
      <c r="S141" s="72" t="s">
        <v>84</v>
      </c>
      <c r="T141" s="153" t="s">
        <v>84</v>
      </c>
      <c r="U141" s="153" t="s">
        <v>84</v>
      </c>
    </row>
    <row r="142" spans="1:119" ht="20.100000000000001" customHeight="1" x14ac:dyDescent="0.3">
      <c r="B142" s="15" t="s">
        <v>185</v>
      </c>
      <c r="C142" s="41" t="s">
        <v>186</v>
      </c>
      <c r="D142" s="41" t="s">
        <v>389</v>
      </c>
      <c r="E142" s="15" t="s">
        <v>161</v>
      </c>
      <c r="F142" s="15" t="s">
        <v>544</v>
      </c>
      <c r="G142" s="16">
        <v>4.9000000000000004</v>
      </c>
      <c r="H142" s="16">
        <v>2.75</v>
      </c>
      <c r="I142" s="53">
        <v>0.78181818181818197</v>
      </c>
      <c r="J142" s="29">
        <v>2091.0532499999995</v>
      </c>
      <c r="K142" s="109">
        <v>22359.938659068499</v>
      </c>
      <c r="L142" s="72">
        <v>2031.468499788662</v>
      </c>
      <c r="M142" s="72">
        <v>2313.1041689777699</v>
      </c>
      <c r="N142" s="72">
        <v>748.92996332258622</v>
      </c>
      <c r="O142" s="72">
        <v>1036.928901154655</v>
      </c>
      <c r="P142" s="72">
        <v>37.684339127035031</v>
      </c>
      <c r="Q142" s="72">
        <v>324.22520980079548</v>
      </c>
      <c r="R142" s="72">
        <v>0</v>
      </c>
      <c r="S142" s="72">
        <v>0</v>
      </c>
      <c r="T142" s="153">
        <v>4.9559681275140342E-2</v>
      </c>
      <c r="U142" s="153" t="s">
        <v>84</v>
      </c>
    </row>
    <row r="143" spans="1:119" ht="20.100000000000001" customHeight="1" x14ac:dyDescent="0.3">
      <c r="A143" t="str">
        <f t="shared" si="2"/>
        <v>JSLG3 BZ Equity</v>
      </c>
      <c r="B143" s="15" t="s">
        <v>168</v>
      </c>
      <c r="C143" s="41" t="s">
        <v>169</v>
      </c>
      <c r="D143" s="41" t="s">
        <v>389</v>
      </c>
      <c r="E143" s="15" t="s">
        <v>161</v>
      </c>
      <c r="F143" s="15" t="s">
        <v>544</v>
      </c>
      <c r="G143" s="16">
        <v>14</v>
      </c>
      <c r="H143" s="16">
        <v>5.54</v>
      </c>
      <c r="I143" s="53">
        <v>1.5270758122743684</v>
      </c>
      <c r="J143" s="29">
        <v>1586.8281721200001</v>
      </c>
      <c r="K143" s="109">
        <v>2111.1530063619648</v>
      </c>
      <c r="L143" s="72">
        <v>9410.7155792990998</v>
      </c>
      <c r="M143" s="72">
        <v>10515.78355873878</v>
      </c>
      <c r="N143" s="72">
        <v>1898.9653999378461</v>
      </c>
      <c r="O143" s="72">
        <v>2161.4654954905191</v>
      </c>
      <c r="P143" s="72">
        <v>306.55785623193231</v>
      </c>
      <c r="Q143" s="72">
        <v>402.33120340129022</v>
      </c>
      <c r="R143" s="72">
        <v>0</v>
      </c>
      <c r="S143" s="72">
        <v>0</v>
      </c>
      <c r="T143" s="153">
        <v>1.0702674387586262</v>
      </c>
      <c r="U143" s="153" t="s">
        <v>84</v>
      </c>
    </row>
    <row r="144" spans="1:119" ht="20.100000000000001" customHeight="1" x14ac:dyDescent="0.3">
      <c r="A144" t="str">
        <f t="shared" si="2"/>
        <v>MILS3 BZ Equity</v>
      </c>
      <c r="B144" s="15" t="s">
        <v>590</v>
      </c>
      <c r="C144" s="41" t="s">
        <v>591</v>
      </c>
      <c r="D144" s="41" t="s">
        <v>389</v>
      </c>
      <c r="E144" s="15" t="s">
        <v>161</v>
      </c>
      <c r="F144" s="15" t="s">
        <v>544</v>
      </c>
      <c r="G144" s="16">
        <v>21</v>
      </c>
      <c r="H144" s="16">
        <v>8.5399999999999991</v>
      </c>
      <c r="I144" s="53">
        <v>1.4590163934426232</v>
      </c>
      <c r="J144" s="29">
        <v>2103.4788599999997</v>
      </c>
      <c r="K144" s="109">
        <v>9410.7155792990998</v>
      </c>
      <c r="L144" s="72">
        <v>1606.6485056120889</v>
      </c>
      <c r="M144" s="72">
        <v>1998.4389697228439</v>
      </c>
      <c r="N144" s="72">
        <v>782.08578877423224</v>
      </c>
      <c r="O144" s="72">
        <v>974.53700828061017</v>
      </c>
      <c r="P144" s="72">
        <v>283.11162706453467</v>
      </c>
      <c r="Q144" s="72">
        <v>346.46369342689508</v>
      </c>
      <c r="R144" s="72">
        <v>0</v>
      </c>
      <c r="S144" s="72">
        <v>0</v>
      </c>
      <c r="T144" s="153">
        <v>1.1494164933661972</v>
      </c>
      <c r="U144" s="153" t="s">
        <v>84</v>
      </c>
    </row>
    <row r="145" spans="1:119" ht="20.100000000000001" customHeight="1" x14ac:dyDescent="0.3">
      <c r="A145" t="str">
        <f t="shared" si="2"/>
        <v>MOVI3 BZ Equity</v>
      </c>
      <c r="B145" s="15" t="s">
        <v>122</v>
      </c>
      <c r="C145" s="41" t="s">
        <v>123</v>
      </c>
      <c r="D145" s="41" t="s">
        <v>389</v>
      </c>
      <c r="E145" s="15" t="s">
        <v>161</v>
      </c>
      <c r="F145" s="15" t="s">
        <v>544</v>
      </c>
      <c r="G145" s="16">
        <v>17.600000000000001</v>
      </c>
      <c r="H145" s="16">
        <v>3.69</v>
      </c>
      <c r="I145" s="53">
        <v>3.7696476964769654</v>
      </c>
      <c r="J145" s="29">
        <v>1336.89469734</v>
      </c>
      <c r="K145" s="109">
        <v>11728.577387222391</v>
      </c>
      <c r="L145" s="72">
        <v>11728.577387222391</v>
      </c>
      <c r="M145" s="72">
        <v>13553.08105733093</v>
      </c>
      <c r="N145" s="72">
        <v>3885.724552967999</v>
      </c>
      <c r="O145" s="72">
        <v>4396.4418048798889</v>
      </c>
      <c r="P145" s="72">
        <v>409.08934668060408</v>
      </c>
      <c r="Q145" s="72">
        <v>691.13584281004705</v>
      </c>
      <c r="R145" s="72">
        <v>0</v>
      </c>
      <c r="S145" s="72">
        <v>0</v>
      </c>
      <c r="T145" s="153">
        <v>1.1291388111980236</v>
      </c>
      <c r="U145" s="153" t="s">
        <v>84</v>
      </c>
    </row>
    <row r="146" spans="1:119" ht="20.100000000000001" customHeight="1" x14ac:dyDescent="0.3">
      <c r="A146" t="str">
        <f t="shared" si="2"/>
        <v>PRNR3 BZ Equity</v>
      </c>
      <c r="B146" s="15" t="s">
        <v>592</v>
      </c>
      <c r="C146" s="41" t="s">
        <v>593</v>
      </c>
      <c r="D146" s="41" t="s">
        <v>389</v>
      </c>
      <c r="E146" s="15" t="s">
        <v>161</v>
      </c>
      <c r="F146" s="15" t="s">
        <v>544</v>
      </c>
      <c r="G146" s="16">
        <v>19.3</v>
      </c>
      <c r="H146" s="16">
        <v>12.99</v>
      </c>
      <c r="I146" s="53">
        <v>0.48575827559661283</v>
      </c>
      <c r="J146" s="29">
        <v>583.27762949999999</v>
      </c>
      <c r="K146" s="109">
        <v>12906.206472412259</v>
      </c>
      <c r="L146" s="72">
        <v>974.64753994127977</v>
      </c>
      <c r="M146" s="72">
        <v>1262.46600915269</v>
      </c>
      <c r="N146" s="72">
        <v>127.20996810075791</v>
      </c>
      <c r="O146" s="72">
        <v>178.91034453465139</v>
      </c>
      <c r="P146" s="72">
        <v>26.469684290640611</v>
      </c>
      <c r="Q146" s="72">
        <v>56.272830930960687</v>
      </c>
      <c r="R146" s="72">
        <v>0</v>
      </c>
      <c r="S146" s="72">
        <v>0</v>
      </c>
      <c r="T146" s="153">
        <v>0.58949834786252764</v>
      </c>
      <c r="U146" s="153" t="s">
        <v>84</v>
      </c>
    </row>
    <row r="147" spans="1:119" ht="20.100000000000001" customHeight="1" x14ac:dyDescent="0.3">
      <c r="A147" t="str">
        <f t="shared" si="2"/>
        <v>RAIL3 BZ Equity</v>
      </c>
      <c r="B147" s="15" t="s">
        <v>104</v>
      </c>
      <c r="C147" s="41" t="s">
        <v>105</v>
      </c>
      <c r="D147" s="41" t="s">
        <v>389</v>
      </c>
      <c r="E147" s="15" t="s">
        <v>161</v>
      </c>
      <c r="F147" s="15" t="s">
        <v>544</v>
      </c>
      <c r="G147" s="16">
        <v>35</v>
      </c>
      <c r="H147" s="16">
        <v>18.149999999999999</v>
      </c>
      <c r="I147" s="53">
        <v>0.92837465564738308</v>
      </c>
      <c r="J147" s="29">
        <v>33652.967699999994</v>
      </c>
      <c r="K147" s="109">
        <v>36103.303166118407</v>
      </c>
      <c r="L147" s="72">
        <v>13691.5663</v>
      </c>
      <c r="M147" s="72">
        <v>14957.883344565689</v>
      </c>
      <c r="N147" s="72">
        <v>7737</v>
      </c>
      <c r="O147" s="72">
        <v>8620.9556082849267</v>
      </c>
      <c r="P147" s="72">
        <v>2157.0014046184879</v>
      </c>
      <c r="Q147" s="72">
        <v>2940.241208415363</v>
      </c>
      <c r="R147" s="72">
        <v>0</v>
      </c>
      <c r="S147" s="72">
        <v>0</v>
      </c>
      <c r="T147" s="153">
        <v>1.1633320378406198</v>
      </c>
      <c r="U147" s="153" t="s">
        <v>84</v>
      </c>
    </row>
    <row r="148" spans="1:119" ht="20.100000000000001" customHeight="1" x14ac:dyDescent="0.3">
      <c r="A148" t="str">
        <f t="shared" ref="A148:A186" si="3">_xlfn.CONCAT(C148," BZ Equity")</f>
        <v>RENT3 BZ Equity</v>
      </c>
      <c r="B148" s="15" t="s">
        <v>120</v>
      </c>
      <c r="C148" s="41" t="s">
        <v>121</v>
      </c>
      <c r="D148" s="41" t="s">
        <v>389</v>
      </c>
      <c r="E148" s="15" t="s">
        <v>161</v>
      </c>
      <c r="F148" s="15" t="s">
        <v>544</v>
      </c>
      <c r="G148" s="16">
        <v>89</v>
      </c>
      <c r="H148" s="16">
        <v>29.93</v>
      </c>
      <c r="I148" s="53">
        <v>1.9736050785165387</v>
      </c>
      <c r="J148" s="29">
        <v>31736.592398839999</v>
      </c>
      <c r="K148" s="109">
        <v>36667.162445000693</v>
      </c>
      <c r="L148" s="72">
        <v>36103.303166118407</v>
      </c>
      <c r="M148" s="72">
        <v>42863.401703421179</v>
      </c>
      <c r="N148" s="72">
        <v>13504.96458768987</v>
      </c>
      <c r="O148" s="72">
        <v>15586.639254396759</v>
      </c>
      <c r="P148" s="72">
        <v>4058.781189748071</v>
      </c>
      <c r="Q148" s="72">
        <v>5277.5561526524252</v>
      </c>
      <c r="R148" s="72">
        <v>0</v>
      </c>
      <c r="S148" s="72">
        <v>0</v>
      </c>
      <c r="T148" s="153">
        <v>3.8277367488766671</v>
      </c>
      <c r="U148" s="153" t="s">
        <v>84</v>
      </c>
    </row>
    <row r="149" spans="1:119" ht="20.100000000000001" customHeight="1" x14ac:dyDescent="0.3">
      <c r="A149" t="str">
        <f t="shared" si="3"/>
        <v>SIMH3 BZ Equity</v>
      </c>
      <c r="B149" s="15" t="s">
        <v>106</v>
      </c>
      <c r="C149" s="41" t="s">
        <v>107</v>
      </c>
      <c r="D149" s="41" t="s">
        <v>389</v>
      </c>
      <c r="E149" s="15" t="s">
        <v>161</v>
      </c>
      <c r="F149" s="15" t="s">
        <v>544</v>
      </c>
      <c r="G149" s="16">
        <v>18.399999999999999</v>
      </c>
      <c r="H149" s="16">
        <v>3.3</v>
      </c>
      <c r="I149" s="53">
        <v>4.5757575757575752</v>
      </c>
      <c r="J149" s="29">
        <v>2818.868442228395</v>
      </c>
      <c r="K149" s="109">
        <v>2755.2586897309488</v>
      </c>
      <c r="L149" s="72">
        <v>36667.162445000693</v>
      </c>
      <c r="M149" s="72">
        <v>40628.766331753228</v>
      </c>
      <c r="N149" s="72">
        <v>11240.47894764479</v>
      </c>
      <c r="O149" s="72">
        <v>12655.45678325954</v>
      </c>
      <c r="P149" s="72">
        <v>2397.32243496409</v>
      </c>
      <c r="Q149" s="72">
        <v>2777.4150888729291</v>
      </c>
      <c r="R149" s="72">
        <v>0</v>
      </c>
      <c r="S149" s="72">
        <v>0</v>
      </c>
      <c r="T149" s="153">
        <v>2.8065034596391092</v>
      </c>
      <c r="U149" s="153" t="s">
        <v>84</v>
      </c>
    </row>
    <row r="150" spans="1:119" s="57" customFormat="1" ht="20.100000000000001" customHeight="1" x14ac:dyDescent="0.3">
      <c r="A150" t="str">
        <f t="shared" si="3"/>
        <v>STBP3 BZ Equity</v>
      </c>
      <c r="B150" s="15" t="s">
        <v>108</v>
      </c>
      <c r="C150" s="41" t="s">
        <v>109</v>
      </c>
      <c r="D150" s="41" t="s">
        <v>389</v>
      </c>
      <c r="E150" s="15" t="s">
        <v>161</v>
      </c>
      <c r="F150" s="15" t="s">
        <v>544</v>
      </c>
      <c r="G150" s="16">
        <v>18</v>
      </c>
      <c r="H150" s="16">
        <v>13.13</v>
      </c>
      <c r="I150" s="53">
        <v>0.37090632140137081</v>
      </c>
      <c r="J150" s="29">
        <v>11346.556944970001</v>
      </c>
      <c r="K150" s="109">
        <v>8746.2558432370661</v>
      </c>
      <c r="L150" s="72">
        <v>2890.1130850868699</v>
      </c>
      <c r="M150" s="72">
        <v>3330.9699020876901</v>
      </c>
      <c r="N150" s="72">
        <v>1497.7761208409711</v>
      </c>
      <c r="O150" s="72">
        <v>1840.2316524716671</v>
      </c>
      <c r="P150" s="72">
        <v>776.27255417977835</v>
      </c>
      <c r="Q150" s="72">
        <v>1015.4430464907</v>
      </c>
      <c r="R150" s="72">
        <v>0</v>
      </c>
      <c r="S150" s="72">
        <v>0</v>
      </c>
      <c r="T150" s="153">
        <v>0.89828647455022648</v>
      </c>
      <c r="U150" s="153" t="s">
        <v>84</v>
      </c>
      <c r="V150" s="154"/>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row>
    <row r="151" spans="1:119" s="57" customFormat="1" ht="20.100000000000001" customHeight="1" x14ac:dyDescent="0.3">
      <c r="A151"/>
      <c r="B151" s="15" t="s">
        <v>243</v>
      </c>
      <c r="C151" s="41" t="s">
        <v>244</v>
      </c>
      <c r="D151" s="41" t="s">
        <v>389</v>
      </c>
      <c r="E151" s="15" t="s">
        <v>161</v>
      </c>
      <c r="F151" s="15" t="s">
        <v>544</v>
      </c>
      <c r="G151" s="16">
        <v>15</v>
      </c>
      <c r="H151" s="16">
        <v>4.3899999999999997</v>
      </c>
      <c r="I151" s="53">
        <v>2.416856492027335</v>
      </c>
      <c r="J151" s="29">
        <v>4847.9848579099998</v>
      </c>
      <c r="K151" s="109">
        <v>8746.2558432370661</v>
      </c>
      <c r="L151" s="72">
        <v>7712.2864848914687</v>
      </c>
      <c r="M151" s="72">
        <v>8931.2791778071132</v>
      </c>
      <c r="N151" s="72">
        <v>3714.7529401200468</v>
      </c>
      <c r="O151" s="72">
        <v>4698.3477108052703</v>
      </c>
      <c r="P151" s="72">
        <v>852.86404661689721</v>
      </c>
      <c r="Q151" s="72">
        <v>1029.1673712868001</v>
      </c>
      <c r="R151" s="72">
        <v>0</v>
      </c>
      <c r="S151" s="72">
        <v>0</v>
      </c>
      <c r="T151" s="153">
        <v>0.77229473160159057</v>
      </c>
      <c r="U151" s="153" t="s">
        <v>84</v>
      </c>
      <c r="V151" s="154"/>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row>
    <row r="152" spans="1:119" ht="20.100000000000001" customHeight="1" x14ac:dyDescent="0.3">
      <c r="A152" t="str">
        <f t="shared" si="3"/>
        <v xml:space="preserve"> BZ Equity</v>
      </c>
      <c r="B152" s="54"/>
      <c r="C152" s="84"/>
      <c r="D152" s="84" t="s">
        <v>338</v>
      </c>
      <c r="E152" s="54"/>
      <c r="F152" s="54"/>
      <c r="G152" s="59"/>
      <c r="H152" s="54"/>
      <c r="I152" s="54" t="s">
        <v>338</v>
      </c>
      <c r="J152" s="59"/>
      <c r="K152" s="118"/>
      <c r="L152" s="73"/>
      <c r="M152" s="73"/>
      <c r="N152" s="73"/>
      <c r="O152" s="73"/>
      <c r="P152" s="73"/>
      <c r="Q152" s="73"/>
      <c r="R152" s="73"/>
      <c r="S152" s="73"/>
      <c r="T152" s="136"/>
      <c r="U152" s="137"/>
    </row>
    <row r="153" spans="1:119" ht="20.100000000000001" customHeight="1" x14ac:dyDescent="0.3">
      <c r="A153" t="str">
        <f t="shared" si="3"/>
        <v>ALPA3 BZ Equity</v>
      </c>
      <c r="B153" s="15" t="s">
        <v>359</v>
      </c>
      <c r="C153" s="15" t="s">
        <v>594</v>
      </c>
      <c r="D153" s="41" t="s">
        <v>390</v>
      </c>
      <c r="E153" s="15" t="s">
        <v>17</v>
      </c>
      <c r="F153" s="15" t="s">
        <v>542</v>
      </c>
      <c r="G153" s="16">
        <v>10</v>
      </c>
      <c r="H153" s="16">
        <v>5.8</v>
      </c>
      <c r="I153" s="53">
        <v>0.72413793103448276</v>
      </c>
      <c r="J153" s="29">
        <v>1992.5988914</v>
      </c>
      <c r="K153" s="109">
        <v>4483.7652593004277</v>
      </c>
      <c r="L153" s="72">
        <v>3987.875787540579</v>
      </c>
      <c r="M153" s="72">
        <v>4317.8325266792363</v>
      </c>
      <c r="N153" s="72">
        <v>568.61521293611963</v>
      </c>
      <c r="O153" s="72">
        <v>736.69247630227846</v>
      </c>
      <c r="P153" s="72">
        <v>221.10919915287269</v>
      </c>
      <c r="Q153" s="72">
        <v>358.75388177091719</v>
      </c>
      <c r="R153" s="72">
        <v>-60.848016356118819</v>
      </c>
      <c r="S153" s="72">
        <v>-71.240598142091486</v>
      </c>
      <c r="T153" s="153">
        <v>0.64359834817815431</v>
      </c>
      <c r="U153" s="153" t="s">
        <v>84</v>
      </c>
    </row>
    <row r="154" spans="1:119" ht="20.100000000000001" customHeight="1" x14ac:dyDescent="0.3">
      <c r="A154" t="str">
        <f t="shared" si="3"/>
        <v>ALPA4 BZ Equity</v>
      </c>
      <c r="B154" s="15" t="s">
        <v>359</v>
      </c>
      <c r="C154" s="41" t="s">
        <v>245</v>
      </c>
      <c r="D154" s="41" t="s">
        <v>390</v>
      </c>
      <c r="E154" s="15" t="s">
        <v>17</v>
      </c>
      <c r="F154" s="15" t="s">
        <v>542</v>
      </c>
      <c r="G154" s="16">
        <v>10</v>
      </c>
      <c r="H154" s="16">
        <v>6.06</v>
      </c>
      <c r="I154" s="53">
        <v>0.65016501650165026</v>
      </c>
      <c r="J154" s="29">
        <v>2081.9222899799997</v>
      </c>
      <c r="K154" s="109">
        <v>4483.7652593004277</v>
      </c>
      <c r="L154" s="72">
        <v>3987.875787540579</v>
      </c>
      <c r="M154" s="72">
        <v>4317.8325266792363</v>
      </c>
      <c r="N154" s="72">
        <v>568.61521293611963</v>
      </c>
      <c r="O154" s="72">
        <v>736.69247630227846</v>
      </c>
      <c r="P154" s="72">
        <v>221.10919915287269</v>
      </c>
      <c r="Q154" s="72">
        <v>358.75388177091719</v>
      </c>
      <c r="R154" s="72">
        <v>-60.848016356118819</v>
      </c>
      <c r="S154" s="72">
        <v>-71.240598142091486</v>
      </c>
      <c r="T154" s="153">
        <v>0.64359834817815431</v>
      </c>
      <c r="U154" s="153" t="s">
        <v>84</v>
      </c>
    </row>
    <row r="155" spans="1:119" ht="20.100000000000001" customHeight="1" x14ac:dyDescent="0.3">
      <c r="A155" t="str">
        <f t="shared" si="3"/>
        <v>AMER3 BZ Equity</v>
      </c>
      <c r="B155" s="15" t="s">
        <v>358</v>
      </c>
      <c r="C155" s="41" t="s">
        <v>213</v>
      </c>
      <c r="D155" s="41" t="s">
        <v>390</v>
      </c>
      <c r="E155" s="15" t="s">
        <v>17</v>
      </c>
      <c r="F155" s="15" t="s">
        <v>543</v>
      </c>
      <c r="G155" s="16" t="s">
        <v>84</v>
      </c>
      <c r="H155" s="16">
        <v>6.4</v>
      </c>
      <c r="I155" s="53" t="s">
        <v>84</v>
      </c>
      <c r="J155" s="29" t="s">
        <v>84</v>
      </c>
      <c r="K155" s="109" t="s">
        <v>84</v>
      </c>
      <c r="L155" s="72" t="s">
        <v>84</v>
      </c>
      <c r="M155" s="72" t="s">
        <v>84</v>
      </c>
      <c r="N155" s="72" t="s">
        <v>84</v>
      </c>
      <c r="O155" s="72" t="s">
        <v>84</v>
      </c>
      <c r="P155" s="72" t="s">
        <v>84</v>
      </c>
      <c r="Q155" s="72" t="s">
        <v>84</v>
      </c>
      <c r="R155" s="72" t="s">
        <v>84</v>
      </c>
      <c r="S155" s="72" t="s">
        <v>84</v>
      </c>
      <c r="T155" s="153" t="s">
        <v>84</v>
      </c>
      <c r="U155" s="153" t="s">
        <v>84</v>
      </c>
    </row>
    <row r="156" spans="1:119" ht="20.100000000000001" customHeight="1" x14ac:dyDescent="0.3">
      <c r="A156" t="str">
        <f t="shared" si="3"/>
        <v>ASAI3 BZ Equity</v>
      </c>
      <c r="B156" s="15" t="s">
        <v>356</v>
      </c>
      <c r="C156" s="41" t="s">
        <v>126</v>
      </c>
      <c r="D156" s="41" t="s">
        <v>390</v>
      </c>
      <c r="E156" s="15" t="s">
        <v>17</v>
      </c>
      <c r="F156" s="15" t="s">
        <v>544</v>
      </c>
      <c r="G156" s="16">
        <v>11</v>
      </c>
      <c r="H156" s="16">
        <v>5.14</v>
      </c>
      <c r="I156" s="53">
        <v>1.1400778210116733</v>
      </c>
      <c r="J156" s="29">
        <v>6949.7425948599994</v>
      </c>
      <c r="K156" s="109">
        <v>5683.4437111514926</v>
      </c>
      <c r="L156" s="72">
        <v>74511.572331390285</v>
      </c>
      <c r="M156" s="72">
        <v>83126.040773381479</v>
      </c>
      <c r="N156" s="72">
        <v>5448.7238685357461</v>
      </c>
      <c r="O156" s="72">
        <v>6173.4844195982096</v>
      </c>
      <c r="P156" s="72">
        <v>582.81853723946688</v>
      </c>
      <c r="Q156" s="72">
        <v>735.31597681918129</v>
      </c>
      <c r="R156" s="72">
        <v>-3048.711280436914</v>
      </c>
      <c r="S156" s="72">
        <v>-3371.8232256454771</v>
      </c>
      <c r="T156" s="153">
        <v>0.431050105888304</v>
      </c>
      <c r="U156" s="153" t="s">
        <v>84</v>
      </c>
    </row>
    <row r="157" spans="1:119" ht="20.100000000000001" customHeight="1" x14ac:dyDescent="0.3">
      <c r="A157" t="str">
        <f t="shared" si="3"/>
        <v>AZZA3 BZ Equity</v>
      </c>
      <c r="B157" s="15" t="s">
        <v>595</v>
      </c>
      <c r="C157" s="41" t="s">
        <v>596</v>
      </c>
      <c r="D157" s="41" t="s">
        <v>390</v>
      </c>
      <c r="E157" s="15" t="s">
        <v>17</v>
      </c>
      <c r="F157" s="15" t="s">
        <v>544</v>
      </c>
      <c r="G157" s="16">
        <v>65</v>
      </c>
      <c r="H157" s="16">
        <v>29</v>
      </c>
      <c r="I157" s="53">
        <v>1.2413793103448276</v>
      </c>
      <c r="J157" s="29">
        <v>5988.2045769999995</v>
      </c>
      <c r="K157" s="109">
        <v>84624.91780052385</v>
      </c>
      <c r="L157" s="72">
        <v>11307.26098362268</v>
      </c>
      <c r="M157" s="72">
        <v>12634.022930034031</v>
      </c>
      <c r="N157" s="72">
        <v>1531.085341131992</v>
      </c>
      <c r="O157" s="72">
        <v>2148.8625054280901</v>
      </c>
      <c r="P157" s="72">
        <v>641.56617465524369</v>
      </c>
      <c r="Q157" s="72">
        <v>860.72134351710736</v>
      </c>
      <c r="R157" s="72">
        <v>-461.50259910799628</v>
      </c>
      <c r="S157" s="72">
        <v>-482.00386995603537</v>
      </c>
      <c r="T157" s="153">
        <v>3.1070112628521955</v>
      </c>
      <c r="U157" s="153" t="s">
        <v>84</v>
      </c>
    </row>
    <row r="158" spans="1:119" ht="20.100000000000001" customHeight="1" x14ac:dyDescent="0.3">
      <c r="A158" t="str">
        <f t="shared" si="3"/>
        <v>BHIA3 BZ Equity</v>
      </c>
      <c r="B158" s="15" t="s">
        <v>597</v>
      </c>
      <c r="C158" s="41" t="s">
        <v>598</v>
      </c>
      <c r="D158" s="41" t="s">
        <v>390</v>
      </c>
      <c r="E158" s="15" t="s">
        <v>17</v>
      </c>
      <c r="F158" s="15" t="s">
        <v>542</v>
      </c>
      <c r="G158" s="16">
        <v>8</v>
      </c>
      <c r="H158" s="16">
        <v>2.94</v>
      </c>
      <c r="I158" s="53">
        <v>1.7210884353741498</v>
      </c>
      <c r="J158" s="29">
        <v>6988.6181400000005</v>
      </c>
      <c r="K158" s="109">
        <v>6910.0547660207494</v>
      </c>
      <c r="L158" s="72">
        <v>31377.150749231991</v>
      </c>
      <c r="M158" s="72">
        <v>31636.65888054841</v>
      </c>
      <c r="N158" s="72">
        <v>2003.1555848733519</v>
      </c>
      <c r="O158" s="72">
        <v>2067.7691278606048</v>
      </c>
      <c r="P158" s="72">
        <v>-1050.500656586632</v>
      </c>
      <c r="Q158" s="72">
        <v>-323.74563629843669</v>
      </c>
      <c r="R158" s="72">
        <v>-2886.7457582602019</v>
      </c>
      <c r="S158" s="72">
        <v>-1869.5202758551591</v>
      </c>
      <c r="T158" s="153">
        <v>-0.44192884322689546</v>
      </c>
      <c r="U158" s="153" t="s">
        <v>84</v>
      </c>
    </row>
    <row r="159" spans="1:119" ht="20.100000000000001" customHeight="1" x14ac:dyDescent="0.3">
      <c r="A159" t="str">
        <f t="shared" si="3"/>
        <v>CEAB3 BZ Equity</v>
      </c>
      <c r="B159" s="15" t="s">
        <v>352</v>
      </c>
      <c r="C159" s="41" t="s">
        <v>25</v>
      </c>
      <c r="D159" s="41" t="s">
        <v>390</v>
      </c>
      <c r="E159" s="15" t="s">
        <v>17</v>
      </c>
      <c r="F159" s="15" t="s">
        <v>544</v>
      </c>
      <c r="G159" s="16">
        <v>18</v>
      </c>
      <c r="H159" s="16">
        <v>9.4499999999999993</v>
      </c>
      <c r="I159" s="53">
        <v>0.90476190476190488</v>
      </c>
      <c r="J159" s="29">
        <v>2912.9158926</v>
      </c>
      <c r="K159" s="109">
        <v>120966.54040452289</v>
      </c>
      <c r="L159" s="72">
        <v>7638.9155271816071</v>
      </c>
      <c r="M159" s="72">
        <v>8209.7224289899223</v>
      </c>
      <c r="N159" s="72">
        <v>1049.34344230447</v>
      </c>
      <c r="O159" s="72">
        <v>1075.1049094713139</v>
      </c>
      <c r="P159" s="72">
        <v>434.12211569724849</v>
      </c>
      <c r="Q159" s="72">
        <v>361.1847997511349</v>
      </c>
      <c r="R159" s="72">
        <v>-162.29580105948341</v>
      </c>
      <c r="S159" s="72">
        <v>-206.61394845147871</v>
      </c>
      <c r="T159" s="153">
        <v>1.4083667859277751</v>
      </c>
      <c r="U159" s="153" t="s">
        <v>84</v>
      </c>
    </row>
    <row r="160" spans="1:119" ht="20.100000000000001" customHeight="1" x14ac:dyDescent="0.3">
      <c r="A160" t="str">
        <f t="shared" si="3"/>
        <v>CRFB3 BZ Equity</v>
      </c>
      <c r="B160" s="15" t="s">
        <v>20</v>
      </c>
      <c r="C160" s="41" t="s">
        <v>21</v>
      </c>
      <c r="D160" s="41" t="s">
        <v>390</v>
      </c>
      <c r="E160" s="15" t="s">
        <v>17</v>
      </c>
      <c r="F160" s="15" t="s">
        <v>542</v>
      </c>
      <c r="G160" s="16">
        <v>11</v>
      </c>
      <c r="H160" s="16">
        <v>5.61</v>
      </c>
      <c r="I160" s="53">
        <v>0.96078431372549011</v>
      </c>
      <c r="J160" s="29">
        <v>11827.53164571</v>
      </c>
      <c r="K160" s="109">
        <v>2120.345814209129</v>
      </c>
      <c r="L160" s="72">
        <v>114791.5807188888</v>
      </c>
      <c r="M160" s="72">
        <v>123914.3984424943</v>
      </c>
      <c r="N160" s="72">
        <v>6573.3881239341245</v>
      </c>
      <c r="O160" s="72">
        <v>7618.3869315396732</v>
      </c>
      <c r="P160" s="72">
        <v>958.57149994613815</v>
      </c>
      <c r="Q160" s="72">
        <v>1688.0275348565569</v>
      </c>
      <c r="R160" s="72">
        <v>-3266.3231480969039</v>
      </c>
      <c r="S160" s="72">
        <v>-3341.5590142001079</v>
      </c>
      <c r="T160" s="153">
        <v>0.45542909534187648</v>
      </c>
      <c r="U160" s="153" t="s">
        <v>84</v>
      </c>
    </row>
    <row r="161" spans="1:21" ht="20.100000000000001" customHeight="1" x14ac:dyDescent="0.3">
      <c r="A161" t="str">
        <f t="shared" si="3"/>
        <v>DMVF3 BZ Equity</v>
      </c>
      <c r="B161" s="15" t="s">
        <v>353</v>
      </c>
      <c r="C161" s="41" t="s">
        <v>28</v>
      </c>
      <c r="D161" s="41" t="s">
        <v>390</v>
      </c>
      <c r="E161" s="15" t="s">
        <v>17</v>
      </c>
      <c r="F161" s="15" t="s">
        <v>542</v>
      </c>
      <c r="G161" s="16">
        <v>7</v>
      </c>
      <c r="H161" s="16">
        <v>5.08</v>
      </c>
      <c r="I161" s="53">
        <v>0.37795275590551181</v>
      </c>
      <c r="J161" s="29">
        <v>257.06243735999999</v>
      </c>
      <c r="K161" s="109">
        <v>203.54429047136031</v>
      </c>
      <c r="L161" s="72">
        <v>2097.2658889288759</v>
      </c>
      <c r="M161" s="72">
        <v>2469.4822696648489</v>
      </c>
      <c r="N161" s="72">
        <v>180.13686012372301</v>
      </c>
      <c r="O161" s="72">
        <v>222.81554425075211</v>
      </c>
      <c r="P161" s="72">
        <v>31.68396158164775</v>
      </c>
      <c r="Q161" s="72">
        <v>41.393440476411058</v>
      </c>
      <c r="R161" s="72">
        <v>-1.7966993146180641</v>
      </c>
      <c r="S161" s="72">
        <v>-4.1147567439821824</v>
      </c>
      <c r="T161" s="153">
        <v>0.62613008142206217</v>
      </c>
      <c r="U161" s="153" t="s">
        <v>84</v>
      </c>
    </row>
    <row r="162" spans="1:21" ht="20.100000000000001" customHeight="1" x14ac:dyDescent="0.3">
      <c r="A162" t="str">
        <f t="shared" si="3"/>
        <v>ENJU3 BZ Equity</v>
      </c>
      <c r="B162" s="15" t="s">
        <v>155</v>
      </c>
      <c r="C162" s="41" t="s">
        <v>156</v>
      </c>
      <c r="D162" s="41" t="s">
        <v>390</v>
      </c>
      <c r="E162" s="15" t="s">
        <v>17</v>
      </c>
      <c r="F162" s="15" t="s">
        <v>542</v>
      </c>
      <c r="G162" s="16">
        <v>1.8</v>
      </c>
      <c r="H162" s="16">
        <v>0.93</v>
      </c>
      <c r="I162" s="53">
        <v>0.93548387096774188</v>
      </c>
      <c r="J162" s="29">
        <v>188.44589999999999</v>
      </c>
      <c r="K162" s="109">
        <v>36793.474396587742</v>
      </c>
      <c r="L162" s="72">
        <v>263.71593370020003</v>
      </c>
      <c r="M162" s="72">
        <v>295.78767079724798</v>
      </c>
      <c r="N162" s="72">
        <v>-3.791519807395026</v>
      </c>
      <c r="O162" s="72">
        <v>38.18988067527313</v>
      </c>
      <c r="P162" s="72">
        <v>-26.204701217897199</v>
      </c>
      <c r="Q162" s="72">
        <v>25.109893416391749</v>
      </c>
      <c r="R162" s="72">
        <v>5.6114919595178128</v>
      </c>
      <c r="S162" s="72">
        <v>18.15185982084342</v>
      </c>
      <c r="T162" s="153">
        <v>-0.12932290982528352</v>
      </c>
      <c r="U162" s="153" t="s">
        <v>84</v>
      </c>
    </row>
    <row r="163" spans="1:21" ht="20.100000000000001" customHeight="1" x14ac:dyDescent="0.3">
      <c r="A163" t="str">
        <f t="shared" si="3"/>
        <v>GMAT3 BZ Equity</v>
      </c>
      <c r="B163" s="15" t="s">
        <v>29</v>
      </c>
      <c r="C163" s="41" t="s">
        <v>30</v>
      </c>
      <c r="D163" s="41" t="s">
        <v>390</v>
      </c>
      <c r="E163" s="15" t="s">
        <v>17</v>
      </c>
      <c r="F163" s="15" t="s">
        <v>544</v>
      </c>
      <c r="G163" s="16">
        <v>11</v>
      </c>
      <c r="H163" s="16">
        <v>6.67</v>
      </c>
      <c r="I163" s="53">
        <v>0.64917541229385312</v>
      </c>
      <c r="J163" s="29">
        <v>14693.85314161</v>
      </c>
      <c r="K163" s="109" t="s">
        <v>84</v>
      </c>
      <c r="L163" s="72">
        <v>32334.069401947181</v>
      </c>
      <c r="M163" s="72">
        <v>39450.890597732883</v>
      </c>
      <c r="N163" s="72">
        <v>2045.8636403521959</v>
      </c>
      <c r="O163" s="72">
        <v>2636.6558280740678</v>
      </c>
      <c r="P163" s="72">
        <v>1266.964757877791</v>
      </c>
      <c r="Q163" s="72">
        <v>1596.089724498217</v>
      </c>
      <c r="R163" s="72">
        <v>-356.05401952940969</v>
      </c>
      <c r="S163" s="72">
        <v>-393.06912750901341</v>
      </c>
      <c r="T163" s="153">
        <v>0.57511497179145832</v>
      </c>
      <c r="U163" s="153" t="s">
        <v>84</v>
      </c>
    </row>
    <row r="164" spans="1:21" ht="20.100000000000001" customHeight="1" x14ac:dyDescent="0.3">
      <c r="A164" t="str">
        <f t="shared" si="3"/>
        <v>GRND3 BZ Equity</v>
      </c>
      <c r="B164" s="15" t="s">
        <v>599</v>
      </c>
      <c r="C164" s="41" t="s">
        <v>600</v>
      </c>
      <c r="D164" s="41" t="s">
        <v>390</v>
      </c>
      <c r="E164" s="15" t="s">
        <v>17</v>
      </c>
      <c r="F164" s="15" t="s">
        <v>543</v>
      </c>
      <c r="G164" s="16" t="s">
        <v>84</v>
      </c>
      <c r="H164" s="16">
        <v>5.14</v>
      </c>
      <c r="I164" s="53" t="s">
        <v>84</v>
      </c>
      <c r="J164" s="29" t="s">
        <v>84</v>
      </c>
      <c r="K164" s="109">
        <v>10304.49062506157</v>
      </c>
      <c r="L164" s="72" t="s">
        <v>84</v>
      </c>
      <c r="M164" s="72" t="s">
        <v>84</v>
      </c>
      <c r="N164" s="72" t="s">
        <v>84</v>
      </c>
      <c r="O164" s="72" t="s">
        <v>84</v>
      </c>
      <c r="P164" s="72" t="s">
        <v>84</v>
      </c>
      <c r="Q164" s="72" t="s">
        <v>84</v>
      </c>
      <c r="R164" s="72" t="s">
        <v>84</v>
      </c>
      <c r="S164" s="72" t="s">
        <v>84</v>
      </c>
      <c r="T164" s="153" t="s">
        <v>84</v>
      </c>
      <c r="U164" s="153" t="s">
        <v>84</v>
      </c>
    </row>
    <row r="165" spans="1:21" ht="20.100000000000001" customHeight="1" x14ac:dyDescent="0.3">
      <c r="A165" t="str">
        <f t="shared" si="3"/>
        <v>GUAR3 BZ Equity</v>
      </c>
      <c r="B165" s="15" t="s">
        <v>96</v>
      </c>
      <c r="C165" s="41" t="s">
        <v>97</v>
      </c>
      <c r="D165" s="41" t="s">
        <v>390</v>
      </c>
      <c r="E165" s="15" t="s">
        <v>17</v>
      </c>
      <c r="F165" s="15" t="s">
        <v>542</v>
      </c>
      <c r="G165" s="16">
        <v>11</v>
      </c>
      <c r="H165" s="16">
        <v>5.98</v>
      </c>
      <c r="I165" s="53">
        <v>0.8394648829431437</v>
      </c>
      <c r="J165" s="29">
        <v>2985.2160000000003</v>
      </c>
      <c r="K165" s="109">
        <v>15135.64029110533</v>
      </c>
      <c r="L165" s="72">
        <v>9511.5638043283361</v>
      </c>
      <c r="M165" s="72">
        <v>10227.722890535009</v>
      </c>
      <c r="N165" s="72">
        <v>1424.683702946508</v>
      </c>
      <c r="O165" s="72">
        <v>1606.7888041462561</v>
      </c>
      <c r="P165" s="72">
        <v>157.6310424689764</v>
      </c>
      <c r="Q165" s="72">
        <v>370.81767155981407</v>
      </c>
      <c r="R165" s="72">
        <v>-386.70896143697468</v>
      </c>
      <c r="S165" s="72">
        <v>-363.82898070179408</v>
      </c>
      <c r="T165" s="153">
        <v>0.31576731263817387</v>
      </c>
      <c r="U165" s="153" t="s">
        <v>84</v>
      </c>
    </row>
    <row r="166" spans="1:21" ht="20.100000000000001" customHeight="1" x14ac:dyDescent="0.3">
      <c r="A166" t="str">
        <f t="shared" si="3"/>
        <v>LREN3 BZ Equity</v>
      </c>
      <c r="B166" s="15" t="s">
        <v>18</v>
      </c>
      <c r="C166" s="41" t="s">
        <v>19</v>
      </c>
      <c r="D166" s="41" t="s">
        <v>390</v>
      </c>
      <c r="E166" s="15" t="s">
        <v>17</v>
      </c>
      <c r="F166" s="15" t="s">
        <v>542</v>
      </c>
      <c r="G166" s="16">
        <v>21</v>
      </c>
      <c r="H166" s="16">
        <v>12.6</v>
      </c>
      <c r="I166" s="53">
        <v>0.66666666666666674</v>
      </c>
      <c r="J166" s="29">
        <v>12136.660199999998</v>
      </c>
      <c r="K166" s="109" t="s">
        <v>84</v>
      </c>
      <c r="L166" s="72">
        <v>14588.754795752329</v>
      </c>
      <c r="M166" s="72">
        <v>15782.207176153261</v>
      </c>
      <c r="N166" s="72">
        <v>2889.7076566693449</v>
      </c>
      <c r="O166" s="72">
        <v>3330.0976487837252</v>
      </c>
      <c r="P166" s="72">
        <v>1386.128128507964</v>
      </c>
      <c r="Q166" s="72">
        <v>1470.8479589335211</v>
      </c>
      <c r="R166" s="72">
        <v>82.223539753158164</v>
      </c>
      <c r="S166" s="72">
        <v>53.411812056941791</v>
      </c>
      <c r="T166" s="153">
        <v>1.439046173444021</v>
      </c>
      <c r="U166" s="153" t="s">
        <v>84</v>
      </c>
    </row>
    <row r="167" spans="1:21" ht="20.100000000000001" customHeight="1" x14ac:dyDescent="0.3">
      <c r="A167" t="str">
        <f t="shared" si="3"/>
        <v>MEAL3 BZ Equity</v>
      </c>
      <c r="B167" s="15" t="s">
        <v>601</v>
      </c>
      <c r="C167" s="41" t="s">
        <v>602</v>
      </c>
      <c r="D167" s="41" t="s">
        <v>390</v>
      </c>
      <c r="E167" s="15" t="s">
        <v>17</v>
      </c>
      <c r="F167" s="15" t="s">
        <v>543</v>
      </c>
      <c r="G167" s="16" t="s">
        <v>84</v>
      </c>
      <c r="H167" s="16">
        <v>0.96</v>
      </c>
      <c r="I167" s="53" t="s">
        <v>84</v>
      </c>
      <c r="J167" s="29" t="s">
        <v>84</v>
      </c>
      <c r="K167" s="109">
        <v>47838.093118818448</v>
      </c>
      <c r="L167" s="72" t="s">
        <v>84</v>
      </c>
      <c r="M167" s="72" t="s">
        <v>84</v>
      </c>
      <c r="N167" s="72" t="s">
        <v>84</v>
      </c>
      <c r="O167" s="72" t="s">
        <v>84</v>
      </c>
      <c r="P167" s="72" t="s">
        <v>84</v>
      </c>
      <c r="Q167" s="72" t="s">
        <v>84</v>
      </c>
      <c r="R167" s="72" t="s">
        <v>84</v>
      </c>
      <c r="S167" s="72" t="s">
        <v>84</v>
      </c>
      <c r="T167" s="153" t="s">
        <v>84</v>
      </c>
      <c r="U167" s="153" t="s">
        <v>84</v>
      </c>
    </row>
    <row r="168" spans="1:21" ht="20.100000000000001" customHeight="1" x14ac:dyDescent="0.3">
      <c r="A168" t="str">
        <f t="shared" si="3"/>
        <v>MGLU3 BZ Equity</v>
      </c>
      <c r="B168" s="15" t="s">
        <v>226</v>
      </c>
      <c r="C168" s="41" t="s">
        <v>227</v>
      </c>
      <c r="D168" s="41" t="s">
        <v>390</v>
      </c>
      <c r="E168" s="15" t="s">
        <v>17</v>
      </c>
      <c r="F168" s="15" t="s">
        <v>542</v>
      </c>
      <c r="G168" s="16">
        <v>14</v>
      </c>
      <c r="H168" s="16">
        <v>6.72</v>
      </c>
      <c r="I168" s="53">
        <v>1.0833333333333335</v>
      </c>
      <c r="J168" s="29">
        <v>4966.0480726079995</v>
      </c>
      <c r="K168" s="109">
        <v>1255.6849999999999</v>
      </c>
      <c r="L168" s="72">
        <v>38850.292529770762</v>
      </c>
      <c r="M168" s="72">
        <v>42166.885605214542</v>
      </c>
      <c r="N168" s="72">
        <v>3089.468958984959</v>
      </c>
      <c r="O168" s="72">
        <v>3584.1528879754028</v>
      </c>
      <c r="P168" s="72">
        <v>241.41786977863251</v>
      </c>
      <c r="Q168" s="72">
        <v>531.16649647414965</v>
      </c>
      <c r="R168" s="72">
        <v>-1573.100636998209</v>
      </c>
      <c r="S168" s="72">
        <v>-1587.1049808056839</v>
      </c>
      <c r="T168" s="153">
        <v>0.32668392677488095</v>
      </c>
      <c r="U168" s="153" t="s">
        <v>84</v>
      </c>
    </row>
    <row r="169" spans="1:21" ht="20.100000000000001" customHeight="1" x14ac:dyDescent="0.3">
      <c r="A169" t="str">
        <f t="shared" si="3"/>
        <v>MLAS3 BZ Equity</v>
      </c>
      <c r="B169" s="15" t="s">
        <v>222</v>
      </c>
      <c r="C169" s="41" t="s">
        <v>223</v>
      </c>
      <c r="D169" s="41" t="s">
        <v>390</v>
      </c>
      <c r="E169" s="15" t="s">
        <v>17</v>
      </c>
      <c r="F169" s="15" t="s">
        <v>542</v>
      </c>
      <c r="G169" s="16">
        <v>2.1</v>
      </c>
      <c r="H169" s="16">
        <v>1.01</v>
      </c>
      <c r="I169" s="53">
        <v>1.0792079207920793</v>
      </c>
      <c r="J169" s="29">
        <v>828.74461725000003</v>
      </c>
      <c r="K169" s="109">
        <v>34712.313686379908</v>
      </c>
      <c r="L169" s="72">
        <v>3568.5606623436588</v>
      </c>
      <c r="M169" s="72">
        <v>3860.3144124999999</v>
      </c>
      <c r="N169" s="72">
        <v>154.37354950000011</v>
      </c>
      <c r="O169" s="72">
        <v>334.51047645127369</v>
      </c>
      <c r="P169" s="72">
        <v>32.666327436895592</v>
      </c>
      <c r="Q169" s="72">
        <v>144.2272167381692</v>
      </c>
      <c r="R169" s="72">
        <v>-46.042337859120423</v>
      </c>
      <c r="S169" s="72">
        <v>-91.382419791509847</v>
      </c>
      <c r="T169" s="153">
        <v>3.9810805433336344E-2</v>
      </c>
      <c r="U169" s="153" t="s">
        <v>84</v>
      </c>
    </row>
    <row r="170" spans="1:21" ht="20.100000000000001" customHeight="1" x14ac:dyDescent="0.3">
      <c r="A170" t="str">
        <f t="shared" si="3"/>
        <v>NTCO3 BZ Equity</v>
      </c>
      <c r="B170" s="15" t="s">
        <v>354</v>
      </c>
      <c r="C170" s="15" t="s">
        <v>94</v>
      </c>
      <c r="D170" s="41" t="s">
        <v>390</v>
      </c>
      <c r="E170" s="15" t="s">
        <v>17</v>
      </c>
      <c r="F170" s="15" t="s">
        <v>544</v>
      </c>
      <c r="G170" s="16">
        <v>19</v>
      </c>
      <c r="H170" s="16">
        <v>12.51</v>
      </c>
      <c r="I170" s="53">
        <v>0.51878497202238216</v>
      </c>
      <c r="J170" s="29">
        <v>17302.433381999999</v>
      </c>
      <c r="K170" s="109">
        <v>22624.75440041356</v>
      </c>
      <c r="L170" s="72">
        <v>26312.96347135305</v>
      </c>
      <c r="M170" s="72">
        <v>22328.054546898991</v>
      </c>
      <c r="N170" s="72">
        <v>2579.7510981796941</v>
      </c>
      <c r="O170" s="72">
        <v>3187.7030248297879</v>
      </c>
      <c r="P170" s="72">
        <v>949.99724855671411</v>
      </c>
      <c r="Q170" s="72">
        <v>1654.632871926671</v>
      </c>
      <c r="R170" s="72">
        <v>-785.98334228930878</v>
      </c>
      <c r="S170" s="72">
        <v>-266.26166259098659</v>
      </c>
      <c r="T170" s="153">
        <v>0.68686671504876851</v>
      </c>
      <c r="U170" s="153" t="s">
        <v>84</v>
      </c>
    </row>
    <row r="171" spans="1:21" ht="20.100000000000001" customHeight="1" x14ac:dyDescent="0.3">
      <c r="A171" t="str">
        <f t="shared" si="3"/>
        <v>PCAR3 BZ Equity</v>
      </c>
      <c r="B171" s="15" t="s">
        <v>360</v>
      </c>
      <c r="C171" s="15" t="s">
        <v>22</v>
      </c>
      <c r="D171" s="41" t="s">
        <v>390</v>
      </c>
      <c r="E171" s="15" t="s">
        <v>17</v>
      </c>
      <c r="F171" s="15" t="s">
        <v>542</v>
      </c>
      <c r="G171" s="16">
        <v>5</v>
      </c>
      <c r="H171" s="16">
        <v>2.2599999999999998</v>
      </c>
      <c r="I171" s="53">
        <v>1.2123893805309736</v>
      </c>
      <c r="J171" s="29">
        <v>610.51429594000001</v>
      </c>
      <c r="K171" s="109">
        <v>5317.0543747112843</v>
      </c>
      <c r="L171" s="72">
        <v>20864.834015772649</v>
      </c>
      <c r="M171" s="72">
        <v>22522.739407545039</v>
      </c>
      <c r="N171" s="72">
        <v>1592.9179817570171</v>
      </c>
      <c r="O171" s="72">
        <v>1742.012890807026</v>
      </c>
      <c r="P171" s="72">
        <v>-359.77303260908201</v>
      </c>
      <c r="Q171" s="72">
        <v>-157.04730935559519</v>
      </c>
      <c r="R171" s="72">
        <v>-917.79973683701814</v>
      </c>
      <c r="S171" s="72">
        <v>-724.16942035432146</v>
      </c>
      <c r="T171" s="153">
        <v>-1.3318067391765609</v>
      </c>
      <c r="U171" s="153" t="s">
        <v>84</v>
      </c>
    </row>
    <row r="172" spans="1:21" ht="20.100000000000001" customHeight="1" x14ac:dyDescent="0.3">
      <c r="A172" t="str">
        <f t="shared" si="3"/>
        <v>PETZ3 BZ Equity</v>
      </c>
      <c r="B172" s="15" t="s">
        <v>357</v>
      </c>
      <c r="C172" s="15" t="s">
        <v>252</v>
      </c>
      <c r="D172" s="41" t="s">
        <v>390</v>
      </c>
      <c r="E172" s="15" t="s">
        <v>17</v>
      </c>
      <c r="F172" s="15" t="s">
        <v>544</v>
      </c>
      <c r="G172" s="16">
        <v>4.5</v>
      </c>
      <c r="H172" s="16">
        <v>3.75</v>
      </c>
      <c r="I172" s="53">
        <v>0.2</v>
      </c>
      <c r="J172" s="29">
        <v>1734.4620075</v>
      </c>
      <c r="K172" s="109">
        <v>14022.47323350674</v>
      </c>
      <c r="L172" s="72">
        <v>4135.5159144167374</v>
      </c>
      <c r="M172" s="72">
        <v>4729.3270162068866</v>
      </c>
      <c r="N172" s="72">
        <v>243.24137932045849</v>
      </c>
      <c r="O172" s="72">
        <v>286.86980924789071</v>
      </c>
      <c r="P172" s="72">
        <v>66.992253357381088</v>
      </c>
      <c r="Q172" s="72">
        <v>99.534577016273218</v>
      </c>
      <c r="R172" s="72">
        <v>-23.389032008619559</v>
      </c>
      <c r="S172" s="72">
        <v>-26.349627302972539</v>
      </c>
      <c r="T172" s="153">
        <v>0.14485711624040562</v>
      </c>
      <c r="U172" s="153" t="s">
        <v>84</v>
      </c>
    </row>
    <row r="173" spans="1:21" ht="20.100000000000001" customHeight="1" x14ac:dyDescent="0.3">
      <c r="A173" t="str">
        <f t="shared" si="3"/>
        <v>PGMN3 BZ Equity</v>
      </c>
      <c r="B173" s="15" t="s">
        <v>66</v>
      </c>
      <c r="C173" s="15" t="s">
        <v>27</v>
      </c>
      <c r="D173" s="41" t="s">
        <v>390</v>
      </c>
      <c r="E173" s="15" t="s">
        <v>17</v>
      </c>
      <c r="F173" s="15" t="s">
        <v>544</v>
      </c>
      <c r="G173" s="16">
        <v>5</v>
      </c>
      <c r="H173" s="16">
        <v>2.98</v>
      </c>
      <c r="I173" s="53">
        <v>0.67785234899328861</v>
      </c>
      <c r="J173" s="29">
        <v>1328.42756476</v>
      </c>
      <c r="K173" s="109">
        <v>5545.3246341665536</v>
      </c>
      <c r="L173" s="72">
        <v>12557.53491902902</v>
      </c>
      <c r="M173" s="72">
        <v>13982.294564564199</v>
      </c>
      <c r="N173" s="72">
        <v>1089.7656342928351</v>
      </c>
      <c r="O173" s="72">
        <v>1294.086763714972</v>
      </c>
      <c r="P173" s="72">
        <v>65.522524488512573</v>
      </c>
      <c r="Q173" s="72">
        <v>152.12561135173169</v>
      </c>
      <c r="R173" s="72">
        <v>-551.53707063480965</v>
      </c>
      <c r="S173" s="72">
        <v>-549.62310037452812</v>
      </c>
      <c r="T173" s="153">
        <v>0.14632714522552223</v>
      </c>
      <c r="U173" s="153" t="s">
        <v>84</v>
      </c>
    </row>
    <row r="174" spans="1:21" ht="20.100000000000001" customHeight="1" x14ac:dyDescent="0.3">
      <c r="B174" s="15" t="s">
        <v>355</v>
      </c>
      <c r="C174" s="15" t="s">
        <v>251</v>
      </c>
      <c r="D174" s="41" t="s">
        <v>390</v>
      </c>
      <c r="E174" s="15" t="s">
        <v>17</v>
      </c>
      <c r="F174" s="15" t="s">
        <v>544</v>
      </c>
      <c r="G174" s="16">
        <v>15</v>
      </c>
      <c r="H174" s="16">
        <v>8.7100000000000009</v>
      </c>
      <c r="I174" s="53">
        <v>0.72215843857634887</v>
      </c>
      <c r="J174" s="29">
        <v>1309.7878595100001</v>
      </c>
      <c r="K174" s="109">
        <v>41600.505656881942</v>
      </c>
      <c r="L174" s="72">
        <v>4945.9972985606564</v>
      </c>
      <c r="M174" s="72">
        <v>5528.9919913564372</v>
      </c>
      <c r="N174" s="72">
        <v>249.8555055803468</v>
      </c>
      <c r="O174" s="72">
        <v>319.74269378999759</v>
      </c>
      <c r="P174" s="72">
        <v>119.0376289866276</v>
      </c>
      <c r="Q174" s="72">
        <v>150.23319759271061</v>
      </c>
      <c r="R174" s="72">
        <v>-27.83633580687674</v>
      </c>
      <c r="S174" s="72">
        <v>-34.53399548128715</v>
      </c>
      <c r="T174" s="153">
        <v>0.79159212001049284</v>
      </c>
      <c r="U174" s="153" t="s">
        <v>84</v>
      </c>
    </row>
    <row r="175" spans="1:21" ht="20.100000000000001" customHeight="1" x14ac:dyDescent="0.3">
      <c r="A175" t="str">
        <f t="shared" si="3"/>
        <v>RADL3 BZ Equity</v>
      </c>
      <c r="B175" s="15" t="s">
        <v>65</v>
      </c>
      <c r="C175" s="15" t="s">
        <v>26</v>
      </c>
      <c r="D175" s="41" t="s">
        <v>390</v>
      </c>
      <c r="E175" s="15" t="s">
        <v>17</v>
      </c>
      <c r="F175" s="15" t="s">
        <v>542</v>
      </c>
      <c r="G175" s="16">
        <v>29</v>
      </c>
      <c r="H175" s="16">
        <v>22.32</v>
      </c>
      <c r="I175" s="53">
        <v>0.29928315412186379</v>
      </c>
      <c r="J175" s="29">
        <v>38345.920704000004</v>
      </c>
      <c r="K175" s="109">
        <v>8239.6561509453877</v>
      </c>
      <c r="L175" s="72">
        <v>39008.24161981506</v>
      </c>
      <c r="M175" s="72">
        <v>44913.53161230564</v>
      </c>
      <c r="N175" s="72">
        <v>3039.0918428891159</v>
      </c>
      <c r="O175" s="72">
        <v>3531.8318009309742</v>
      </c>
      <c r="P175" s="72">
        <v>1161.187742857677</v>
      </c>
      <c r="Q175" s="72">
        <v>1333.089343109302</v>
      </c>
      <c r="R175" s="72">
        <v>-586.01493642473804</v>
      </c>
      <c r="S175" s="72">
        <v>-696.49513873418607</v>
      </c>
      <c r="T175" s="153">
        <v>0.6758922447226513</v>
      </c>
      <c r="U175" s="153" t="s">
        <v>84</v>
      </c>
    </row>
    <row r="176" spans="1:21" ht="20.100000000000001" customHeight="1" x14ac:dyDescent="0.3">
      <c r="A176" t="str">
        <f t="shared" si="3"/>
        <v>SBFG3 BZ Equity</v>
      </c>
      <c r="B176" s="15" t="s">
        <v>98</v>
      </c>
      <c r="C176" s="15" t="s">
        <v>157</v>
      </c>
      <c r="D176" s="41" t="s">
        <v>390</v>
      </c>
      <c r="E176" s="15" t="s">
        <v>17</v>
      </c>
      <c r="F176" s="15" t="s">
        <v>544</v>
      </c>
      <c r="G176" s="16">
        <v>21</v>
      </c>
      <c r="H176" s="16">
        <v>10.7</v>
      </c>
      <c r="I176" s="53">
        <v>0.96261682242990665</v>
      </c>
      <c r="J176" s="29">
        <v>2606.4786765999997</v>
      </c>
      <c r="K176" s="109">
        <v>5048.1367616860907</v>
      </c>
      <c r="L176" s="72">
        <v>7254.3891529582352</v>
      </c>
      <c r="M176" s="72">
        <v>7879.2925728667351</v>
      </c>
      <c r="N176" s="72">
        <v>1073.047108868042</v>
      </c>
      <c r="O176" s="72">
        <v>1237.7789605993489</v>
      </c>
      <c r="P176" s="72">
        <v>493.5490730928733</v>
      </c>
      <c r="Q176" s="72">
        <v>444.37007133622501</v>
      </c>
      <c r="R176" s="72">
        <v>-74.211834572588856</v>
      </c>
      <c r="S176" s="72">
        <v>-242.40285417878991</v>
      </c>
      <c r="T176" s="153">
        <v>2.0260956398778101</v>
      </c>
      <c r="U176" s="153" t="s">
        <v>84</v>
      </c>
    </row>
    <row r="177" spans="1:119" ht="20.100000000000001" customHeight="1" x14ac:dyDescent="0.3">
      <c r="B177" s="15" t="s">
        <v>603</v>
      </c>
      <c r="C177" s="15" t="s">
        <v>604</v>
      </c>
      <c r="D177" s="41" t="s">
        <v>390</v>
      </c>
      <c r="E177" s="15" t="s">
        <v>17</v>
      </c>
      <c r="F177" s="15" t="s">
        <v>544</v>
      </c>
      <c r="G177" s="16">
        <v>31</v>
      </c>
      <c r="H177" s="16">
        <v>16.97</v>
      </c>
      <c r="I177" s="53">
        <v>0.82675309369475558</v>
      </c>
      <c r="J177" s="29">
        <v>9948.5316443299998</v>
      </c>
      <c r="K177" s="109">
        <v>6016.39443105589</v>
      </c>
      <c r="L177" s="72">
        <v>5281.006116041528</v>
      </c>
      <c r="M177" s="72">
        <v>6096.2243134841337</v>
      </c>
      <c r="N177" s="72">
        <v>1703.1215376145201</v>
      </c>
      <c r="O177" s="72">
        <v>1991.779226313902</v>
      </c>
      <c r="P177" s="72">
        <v>561.93215619688647</v>
      </c>
      <c r="Q177" s="72">
        <v>680.20986661286599</v>
      </c>
      <c r="R177" s="72">
        <v>-196.4558751436962</v>
      </c>
      <c r="S177" s="72">
        <v>-235.53514682115451</v>
      </c>
      <c r="T177" s="153">
        <v>0.95853227708191902</v>
      </c>
      <c r="U177" s="153" t="s">
        <v>84</v>
      </c>
    </row>
    <row r="178" spans="1:119" ht="20.100000000000001" customHeight="1" x14ac:dyDescent="0.3">
      <c r="B178" s="15" t="s">
        <v>363</v>
      </c>
      <c r="C178" s="15" t="s">
        <v>269</v>
      </c>
      <c r="D178" s="41" t="s">
        <v>390</v>
      </c>
      <c r="E178" s="15" t="s">
        <v>17</v>
      </c>
      <c r="F178" s="15" t="s">
        <v>542</v>
      </c>
      <c r="G178" s="16">
        <v>16</v>
      </c>
      <c r="H178" s="16">
        <v>8.7100000000000009</v>
      </c>
      <c r="I178" s="53">
        <v>0.83696900114810546</v>
      </c>
      <c r="J178" s="29">
        <v>8267.9173216900017</v>
      </c>
      <c r="K178" s="109">
        <v>764.92264925967493</v>
      </c>
      <c r="L178" s="72">
        <v>782.86733332731319</v>
      </c>
      <c r="M178" s="72">
        <v>951.51530132979804</v>
      </c>
      <c r="N178" s="72">
        <v>201.65295529714641</v>
      </c>
      <c r="O178" s="72">
        <v>269.42696550058048</v>
      </c>
      <c r="P178" s="72">
        <v>114.99448288145381</v>
      </c>
      <c r="Q178" s="72">
        <v>163.23679492318189</v>
      </c>
      <c r="R178" s="72">
        <v>-13.52021033408213</v>
      </c>
      <c r="S178" s="72">
        <v>-11.7052539936914</v>
      </c>
      <c r="T178" s="153">
        <v>0.12114319809051145</v>
      </c>
      <c r="U178" s="153" t="s">
        <v>84</v>
      </c>
    </row>
    <row r="179" spans="1:119" ht="20.100000000000001" customHeight="1" x14ac:dyDescent="0.3">
      <c r="B179" s="15" t="s">
        <v>63</v>
      </c>
      <c r="C179" s="15" t="s">
        <v>23</v>
      </c>
      <c r="D179" s="41" t="s">
        <v>390</v>
      </c>
      <c r="E179" s="15" t="s">
        <v>17</v>
      </c>
      <c r="F179" s="15" t="s">
        <v>544</v>
      </c>
      <c r="G179" s="16">
        <v>32</v>
      </c>
      <c r="H179" s="16">
        <v>20.69</v>
      </c>
      <c r="I179" s="53">
        <v>0.54664088931851129</v>
      </c>
      <c r="J179" s="29">
        <v>4886.9366200000004</v>
      </c>
      <c r="K179" s="109">
        <v>36710.756073050492</v>
      </c>
      <c r="L179" s="72">
        <v>2602.6055422944978</v>
      </c>
      <c r="M179" s="72">
        <v>3052.0177547710568</v>
      </c>
      <c r="N179" s="72">
        <v>784.80457065347866</v>
      </c>
      <c r="O179" s="72">
        <v>890.93748792709926</v>
      </c>
      <c r="P179" s="72">
        <v>561.43512880837829</v>
      </c>
      <c r="Q179" s="72">
        <v>595.57828151380443</v>
      </c>
      <c r="R179" s="72">
        <v>-40.65599408189793</v>
      </c>
      <c r="S179" s="72">
        <v>-43.981435619642987</v>
      </c>
      <c r="T179" s="153">
        <v>2.37696817419444</v>
      </c>
      <c r="U179" s="153" t="s">
        <v>84</v>
      </c>
    </row>
    <row r="180" spans="1:119" ht="20.100000000000001" customHeight="1" x14ac:dyDescent="0.3">
      <c r="B180" s="15" t="s">
        <v>176</v>
      </c>
      <c r="C180" s="15" t="s">
        <v>177</v>
      </c>
      <c r="D180" s="41" t="s">
        <v>390</v>
      </c>
      <c r="E180" s="15" t="s">
        <v>17</v>
      </c>
      <c r="F180" s="15" t="s">
        <v>544</v>
      </c>
      <c r="G180" s="16">
        <v>24</v>
      </c>
      <c r="H180" s="16">
        <v>15.28</v>
      </c>
      <c r="I180" s="53">
        <v>0.57068062827225141</v>
      </c>
      <c r="J180" s="29">
        <v>4159.7878998400001</v>
      </c>
      <c r="K180" s="109">
        <v>2568.5998482370842</v>
      </c>
      <c r="L180" s="72">
        <v>2962.227070428919</v>
      </c>
      <c r="M180" s="72">
        <v>3256.30176420622</v>
      </c>
      <c r="N180" s="72">
        <v>664.43786706171568</v>
      </c>
      <c r="O180" s="72">
        <v>733.95726276525625</v>
      </c>
      <c r="P180" s="72">
        <v>480.21606226303879</v>
      </c>
      <c r="Q180" s="72">
        <v>595.13600295045865</v>
      </c>
      <c r="R180" s="72">
        <v>-1.0468693995896099</v>
      </c>
      <c r="S180" s="72">
        <v>67.699108754174176</v>
      </c>
      <c r="T180" s="153">
        <v>1.7639604729994685</v>
      </c>
      <c r="U180" s="153" t="s">
        <v>84</v>
      </c>
    </row>
    <row r="181" spans="1:119" s="57" customFormat="1" ht="20.100000000000001" customHeight="1" x14ac:dyDescent="0.3">
      <c r="A181" t="str">
        <f t="shared" si="3"/>
        <v>ZAMP3 BZ Equity</v>
      </c>
      <c r="B181" s="15" t="s">
        <v>605</v>
      </c>
      <c r="C181" s="15" t="s">
        <v>606</v>
      </c>
      <c r="D181" s="41" t="s">
        <v>390</v>
      </c>
      <c r="E181" s="15" t="s">
        <v>17</v>
      </c>
      <c r="F181" s="15" t="s">
        <v>543</v>
      </c>
      <c r="G181" s="16" t="s">
        <v>84</v>
      </c>
      <c r="H181" s="16">
        <v>2.4</v>
      </c>
      <c r="I181" s="53" t="s">
        <v>84</v>
      </c>
      <c r="J181" s="29" t="s">
        <v>84</v>
      </c>
      <c r="K181" s="109">
        <v>3394.5322096912391</v>
      </c>
      <c r="L181" s="72" t="s">
        <v>84</v>
      </c>
      <c r="M181" s="72" t="s">
        <v>84</v>
      </c>
      <c r="N181" s="72" t="s">
        <v>84</v>
      </c>
      <c r="O181" s="72" t="s">
        <v>84</v>
      </c>
      <c r="P181" s="72" t="s">
        <v>84</v>
      </c>
      <c r="Q181" s="72" t="s">
        <v>84</v>
      </c>
      <c r="R181" s="72" t="s">
        <v>84</v>
      </c>
      <c r="S181" s="72" t="s">
        <v>84</v>
      </c>
      <c r="T181" s="153" t="s">
        <v>84</v>
      </c>
      <c r="U181" s="153" t="s">
        <v>84</v>
      </c>
      <c r="V181" s="154"/>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row>
    <row r="182" spans="1:119" ht="20.100000000000001" customHeight="1" x14ac:dyDescent="0.3">
      <c r="A182" t="str">
        <f t="shared" si="3"/>
        <v xml:space="preserve"> BZ Equity</v>
      </c>
      <c r="B182" s="54"/>
      <c r="C182" s="54"/>
      <c r="D182" s="84" t="s">
        <v>338</v>
      </c>
      <c r="E182" s="54"/>
      <c r="F182" s="54"/>
      <c r="G182" s="59"/>
      <c r="H182" s="54"/>
      <c r="I182" s="54" t="s">
        <v>338</v>
      </c>
      <c r="J182" s="59"/>
      <c r="K182" s="118"/>
      <c r="L182" s="73"/>
      <c r="M182" s="73"/>
      <c r="N182" s="73"/>
      <c r="O182" s="73"/>
      <c r="P182" s="73"/>
      <c r="Q182" s="73"/>
      <c r="R182" s="73"/>
      <c r="S182" s="73"/>
      <c r="T182" s="136"/>
      <c r="U182" s="137"/>
    </row>
    <row r="183" spans="1:119" ht="20.100000000000001" customHeight="1" x14ac:dyDescent="0.3">
      <c r="A183" t="str">
        <f t="shared" si="3"/>
        <v>BRAV3 BZ Equity</v>
      </c>
      <c r="B183" s="15" t="s">
        <v>607</v>
      </c>
      <c r="C183" s="15" t="s">
        <v>608</v>
      </c>
      <c r="D183" s="41" t="s">
        <v>391</v>
      </c>
      <c r="E183" s="15" t="s">
        <v>609</v>
      </c>
      <c r="F183" s="15" t="s">
        <v>544</v>
      </c>
      <c r="G183" s="16">
        <v>44.5</v>
      </c>
      <c r="H183" s="16">
        <v>19.95</v>
      </c>
      <c r="I183" s="53">
        <v>1.2305764411027569</v>
      </c>
      <c r="J183" s="29">
        <v>4787.6992936500001</v>
      </c>
      <c r="K183" s="109">
        <v>69091.704010164802</v>
      </c>
      <c r="L183" s="72">
        <v>7321.9029725175405</v>
      </c>
      <c r="M183" s="72">
        <v>9020.0638132899021</v>
      </c>
      <c r="N183" s="72">
        <v>3395.2544043371181</v>
      </c>
      <c r="O183" s="72">
        <v>5582.5592675439939</v>
      </c>
      <c r="P183" s="72">
        <v>1366.04190479044</v>
      </c>
      <c r="Q183" s="72">
        <v>2079.4070913479459</v>
      </c>
      <c r="R183" s="72">
        <v>0</v>
      </c>
      <c r="S183" s="72">
        <v>0</v>
      </c>
      <c r="T183" s="153">
        <v>5.9203001903625401</v>
      </c>
      <c r="U183" s="153" t="s">
        <v>84</v>
      </c>
    </row>
    <row r="184" spans="1:119" ht="20.100000000000001" customHeight="1" x14ac:dyDescent="0.3">
      <c r="A184" t="str">
        <f t="shared" si="3"/>
        <v>BRKM5 BZ Equity</v>
      </c>
      <c r="B184" s="15" t="s">
        <v>610</v>
      </c>
      <c r="C184" s="15" t="s">
        <v>611</v>
      </c>
      <c r="D184" s="41" t="s">
        <v>391</v>
      </c>
      <c r="E184" s="15" t="s">
        <v>609</v>
      </c>
      <c r="F184" s="15" t="s">
        <v>542</v>
      </c>
      <c r="G184" s="16">
        <v>27</v>
      </c>
      <c r="H184" s="16">
        <v>12.49</v>
      </c>
      <c r="I184" s="53">
        <v>1.1617293835068054</v>
      </c>
      <c r="J184" s="29">
        <v>9951.1454223300007</v>
      </c>
      <c r="K184" s="109">
        <v>171463.3750922</v>
      </c>
      <c r="L184" s="72">
        <v>69091.704010164802</v>
      </c>
      <c r="M184" s="72">
        <v>73697.477505059986</v>
      </c>
      <c r="N184" s="72">
        <v>6901.6675021793699</v>
      </c>
      <c r="O184" s="72">
        <v>11669.85557137057</v>
      </c>
      <c r="P184" s="72">
        <v>-4607.9795929640813</v>
      </c>
      <c r="Q184" s="72">
        <v>763.64495652705307</v>
      </c>
      <c r="R184" s="72">
        <v>0</v>
      </c>
      <c r="S184" s="72">
        <v>0</v>
      </c>
      <c r="T184" s="153">
        <v>-5.7848299404246868</v>
      </c>
      <c r="U184" s="153" t="s">
        <v>84</v>
      </c>
    </row>
    <row r="185" spans="1:119" ht="20.100000000000001" customHeight="1" x14ac:dyDescent="0.3">
      <c r="A185" t="str">
        <f t="shared" si="3"/>
        <v>CSAN3 BZ Equity</v>
      </c>
      <c r="B185" s="15" t="s">
        <v>612</v>
      </c>
      <c r="C185" s="15" t="s">
        <v>613</v>
      </c>
      <c r="D185" s="41" t="s">
        <v>391</v>
      </c>
      <c r="E185" s="15" t="s">
        <v>609</v>
      </c>
      <c r="F185" s="15" t="s">
        <v>544</v>
      </c>
      <c r="G185" s="16">
        <v>18.5</v>
      </c>
      <c r="H185" s="16">
        <v>8.35</v>
      </c>
      <c r="I185" s="53">
        <v>1.2155688622754492</v>
      </c>
      <c r="J185" s="29">
        <v>15574.027549999999</v>
      </c>
      <c r="K185" s="109">
        <v>88129.460189673264</v>
      </c>
      <c r="L185" s="72">
        <v>168490.76711343689</v>
      </c>
      <c r="M185" s="72">
        <v>180066.09258951389</v>
      </c>
      <c r="N185" s="72">
        <v>0</v>
      </c>
      <c r="O185" s="72">
        <v>0</v>
      </c>
      <c r="P185" s="72">
        <v>232.3846504822005</v>
      </c>
      <c r="Q185" s="72">
        <v>3597.4787636758811</v>
      </c>
      <c r="R185" s="72">
        <v>0</v>
      </c>
      <c r="S185" s="72">
        <v>0</v>
      </c>
      <c r="T185" s="153">
        <v>0.12459280846246956</v>
      </c>
      <c r="U185" s="153" t="s">
        <v>84</v>
      </c>
    </row>
    <row r="186" spans="1:119" s="57" customFormat="1" ht="20.100000000000001" customHeight="1" x14ac:dyDescent="0.3">
      <c r="A186" t="str">
        <f t="shared" si="3"/>
        <v>PBR BZ Equity</v>
      </c>
      <c r="B186" s="15" t="s">
        <v>367</v>
      </c>
      <c r="C186" s="15" t="s">
        <v>614</v>
      </c>
      <c r="D186" s="41" t="s">
        <v>391</v>
      </c>
      <c r="E186" s="15" t="s">
        <v>609</v>
      </c>
      <c r="F186" s="15" t="s">
        <v>544</v>
      </c>
      <c r="G186" s="16">
        <v>17</v>
      </c>
      <c r="H186" s="16" t="s">
        <v>84</v>
      </c>
      <c r="I186" s="53" t="s">
        <v>84</v>
      </c>
      <c r="J186" s="29" t="s">
        <v>84</v>
      </c>
      <c r="K186" s="109">
        <v>88129.460189673264</v>
      </c>
      <c r="L186" s="72">
        <v>92437.806602229626</v>
      </c>
      <c r="M186" s="72">
        <v>88205.880834625626</v>
      </c>
      <c r="N186" s="72">
        <v>43224.903956735507</v>
      </c>
      <c r="O186" s="72">
        <v>43552.827569137233</v>
      </c>
      <c r="P186" s="72">
        <v>13319.62620619619</v>
      </c>
      <c r="Q186" s="72">
        <v>15621.96942607464</v>
      </c>
      <c r="R186" s="72">
        <v>0</v>
      </c>
      <c r="S186" s="72">
        <v>0</v>
      </c>
      <c r="T186" s="153">
        <v>1.0293265215195317</v>
      </c>
      <c r="U186" s="153" t="s">
        <v>84</v>
      </c>
      <c r="V186" s="154"/>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row>
    <row r="187" spans="1:119" s="57" customFormat="1" ht="20.100000000000001" customHeight="1" x14ac:dyDescent="0.3">
      <c r="A187"/>
      <c r="B187" s="15" t="s">
        <v>367</v>
      </c>
      <c r="C187" s="15" t="s">
        <v>615</v>
      </c>
      <c r="D187" s="41" t="s">
        <v>391</v>
      </c>
      <c r="E187" s="15" t="s">
        <v>609</v>
      </c>
      <c r="F187" s="15" t="s">
        <v>544</v>
      </c>
      <c r="G187" s="16">
        <v>17</v>
      </c>
      <c r="H187" s="16" t="s">
        <v>84</v>
      </c>
      <c r="I187" s="53" t="s">
        <v>84</v>
      </c>
      <c r="J187" s="29" t="s">
        <v>84</v>
      </c>
      <c r="K187" s="109">
        <v>88129.460189673264</v>
      </c>
      <c r="L187" s="72">
        <v>92437.806602229626</v>
      </c>
      <c r="M187" s="72">
        <v>88205.880834625626</v>
      </c>
      <c r="N187" s="72">
        <v>43224.903956735507</v>
      </c>
      <c r="O187" s="72">
        <v>43552.827569137233</v>
      </c>
      <c r="P187" s="72">
        <v>13319.62620619619</v>
      </c>
      <c r="Q187" s="72">
        <v>15621.96942607464</v>
      </c>
      <c r="R187" s="72">
        <v>0</v>
      </c>
      <c r="S187" s="72">
        <v>0</v>
      </c>
      <c r="T187" s="153">
        <v>1.0293265215195317</v>
      </c>
      <c r="U187" s="153" t="s">
        <v>84</v>
      </c>
      <c r="V187" s="154"/>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row>
    <row r="188" spans="1:119" s="57" customFormat="1" ht="20.100000000000001" customHeight="1" x14ac:dyDescent="0.3">
      <c r="A188"/>
      <c r="B188" s="15" t="s">
        <v>367</v>
      </c>
      <c r="C188" s="15" t="s">
        <v>616</v>
      </c>
      <c r="D188" s="41" t="s">
        <v>391</v>
      </c>
      <c r="E188" s="15" t="s">
        <v>609</v>
      </c>
      <c r="F188" s="15" t="s">
        <v>544</v>
      </c>
      <c r="G188" s="16">
        <v>46</v>
      </c>
      <c r="H188" s="16">
        <v>40.380000000000003</v>
      </c>
      <c r="I188" s="53">
        <v>0.13917781079742439</v>
      </c>
      <c r="J188" s="29">
        <v>84455.250963910163</v>
      </c>
      <c r="K188" s="109">
        <v>88129.460189673264</v>
      </c>
      <c r="L188" s="72">
        <v>92437.806602229626</v>
      </c>
      <c r="M188" s="72">
        <v>88205.880834625626</v>
      </c>
      <c r="N188" s="72">
        <v>43224.903956735507</v>
      </c>
      <c r="O188" s="72">
        <v>43552.827569137233</v>
      </c>
      <c r="P188" s="72">
        <v>13319.62620619619</v>
      </c>
      <c r="Q188" s="72">
        <v>15621.96942607464</v>
      </c>
      <c r="R188" s="72">
        <v>0</v>
      </c>
      <c r="S188" s="72">
        <v>0</v>
      </c>
      <c r="T188" s="153">
        <v>1.0293265215195317</v>
      </c>
      <c r="U188" s="153" t="s">
        <v>84</v>
      </c>
      <c r="V188" s="154"/>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row>
    <row r="189" spans="1:119" s="57" customFormat="1" ht="20.100000000000001" customHeight="1" x14ac:dyDescent="0.3">
      <c r="A189"/>
      <c r="B189" s="15" t="s">
        <v>367</v>
      </c>
      <c r="C189" s="15" t="s">
        <v>270</v>
      </c>
      <c r="D189" s="41" t="s">
        <v>391</v>
      </c>
      <c r="E189" s="15" t="s">
        <v>609</v>
      </c>
      <c r="F189" s="15" t="s">
        <v>544</v>
      </c>
      <c r="G189" s="16">
        <v>46</v>
      </c>
      <c r="H189" s="16">
        <v>37.31</v>
      </c>
      <c r="I189" s="53">
        <v>0.23291342803537918</v>
      </c>
      <c r="J189" s="29">
        <v>78034.30939731274</v>
      </c>
      <c r="K189" s="109">
        <v>2722.902810483261</v>
      </c>
      <c r="L189" s="72">
        <v>92437.806602229626</v>
      </c>
      <c r="M189" s="72">
        <v>88205.880834625626</v>
      </c>
      <c r="N189" s="72">
        <v>43224.903956735507</v>
      </c>
      <c r="O189" s="72">
        <v>43552.827569137233</v>
      </c>
      <c r="P189" s="72">
        <v>13319.62620619619</v>
      </c>
      <c r="Q189" s="72">
        <v>15621.96942607464</v>
      </c>
      <c r="R189" s="72">
        <v>0</v>
      </c>
      <c r="S189" s="72">
        <v>0</v>
      </c>
      <c r="T189" s="153">
        <v>1.0293265215195317</v>
      </c>
      <c r="U189" s="153" t="s">
        <v>84</v>
      </c>
      <c r="V189" s="154"/>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row>
    <row r="190" spans="1:119" s="57" customFormat="1" ht="20.100000000000001" customHeight="1" x14ac:dyDescent="0.3">
      <c r="A190"/>
      <c r="B190" s="15" t="s">
        <v>617</v>
      </c>
      <c r="C190" s="15" t="s">
        <v>103</v>
      </c>
      <c r="D190" s="41" t="s">
        <v>391</v>
      </c>
      <c r="E190" s="15" t="s">
        <v>609</v>
      </c>
      <c r="F190" s="15" t="s">
        <v>544</v>
      </c>
      <c r="G190" s="16">
        <v>66</v>
      </c>
      <c r="H190" s="16">
        <v>39.92</v>
      </c>
      <c r="I190" s="53">
        <v>0.65330661322645278</v>
      </c>
      <c r="J190" s="29">
        <v>5413.7990464916275</v>
      </c>
      <c r="K190" s="109">
        <v>3706.7584904799219</v>
      </c>
      <c r="L190" s="72">
        <v>2359.3756211974242</v>
      </c>
      <c r="M190" s="72">
        <v>2966.9185037395919</v>
      </c>
      <c r="N190" s="72">
        <v>1776.755137447851</v>
      </c>
      <c r="O190" s="72">
        <v>2270.2883026345862</v>
      </c>
      <c r="P190" s="72">
        <v>791.26818649085237</v>
      </c>
      <c r="Q190" s="72">
        <v>902.02586379427646</v>
      </c>
      <c r="R190" s="72">
        <v>0</v>
      </c>
      <c r="S190" s="72">
        <v>0</v>
      </c>
      <c r="T190" s="153">
        <v>0.94361198194609441</v>
      </c>
      <c r="U190" s="153" t="s">
        <v>84</v>
      </c>
      <c r="V190" s="154"/>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row>
    <row r="191" spans="1:119" s="57" customFormat="1" ht="20.100000000000001" customHeight="1" x14ac:dyDescent="0.3">
      <c r="A191"/>
      <c r="B191" s="15" t="s">
        <v>364</v>
      </c>
      <c r="C191" s="15" t="s">
        <v>263</v>
      </c>
      <c r="D191" s="41" t="s">
        <v>391</v>
      </c>
      <c r="E191" s="15" t="s">
        <v>609</v>
      </c>
      <c r="F191" s="15" t="s">
        <v>544</v>
      </c>
      <c r="G191" s="16">
        <v>22</v>
      </c>
      <c r="H191" s="16">
        <v>15.55</v>
      </c>
      <c r="I191" s="53">
        <v>0.41479099678456582</v>
      </c>
      <c r="J191" s="29">
        <v>4558.1601685016694</v>
      </c>
      <c r="K191" s="109">
        <v>7963.3317774120824</v>
      </c>
      <c r="L191" s="72">
        <v>3247.8415453487119</v>
      </c>
      <c r="M191" s="72">
        <v>3587.3611867969598</v>
      </c>
      <c r="N191" s="72">
        <v>1666.0408803426931</v>
      </c>
      <c r="O191" s="72">
        <v>1937.928131641293</v>
      </c>
      <c r="P191" s="72">
        <v>613.90577542345818</v>
      </c>
      <c r="Q191" s="72">
        <v>931.36410480447364</v>
      </c>
      <c r="R191" s="72">
        <v>0</v>
      </c>
      <c r="S191" s="72">
        <v>0</v>
      </c>
      <c r="T191" s="153">
        <v>2.0955700950516074</v>
      </c>
      <c r="U191" s="153" t="s">
        <v>84</v>
      </c>
      <c r="V191" s="154"/>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row>
    <row r="192" spans="1:119" s="57" customFormat="1" ht="20.100000000000001" customHeight="1" x14ac:dyDescent="0.3">
      <c r="A192"/>
      <c r="B192" s="15" t="s">
        <v>618</v>
      </c>
      <c r="C192" s="15" t="s">
        <v>619</v>
      </c>
      <c r="D192" s="41" t="s">
        <v>391</v>
      </c>
      <c r="E192" s="15" t="s">
        <v>609</v>
      </c>
      <c r="F192" s="15" t="s">
        <v>542</v>
      </c>
      <c r="G192" s="16">
        <v>28.8</v>
      </c>
      <c r="H192" s="16">
        <v>16.04</v>
      </c>
      <c r="I192" s="53">
        <v>0.79551122194513735</v>
      </c>
      <c r="J192" s="29">
        <v>17567.043336120001</v>
      </c>
      <c r="K192" s="109">
        <v>7963.3317774120824</v>
      </c>
      <c r="L192" s="72">
        <v>122666.86001884651</v>
      </c>
      <c r="M192" s="72">
        <v>118577.325282032</v>
      </c>
      <c r="N192" s="72">
        <v>5432.2694734835704</v>
      </c>
      <c r="O192" s="72">
        <v>5803.5334779538707</v>
      </c>
      <c r="P192" s="72">
        <v>2282.5784258749418</v>
      </c>
      <c r="Q192" s="72">
        <v>2641.2928447024478</v>
      </c>
      <c r="R192" s="72">
        <v>0</v>
      </c>
      <c r="S192" s="72">
        <v>0</v>
      </c>
      <c r="T192" s="153">
        <v>2.0841964920672353</v>
      </c>
      <c r="U192" s="153" t="s">
        <v>84</v>
      </c>
      <c r="V192" s="154"/>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row>
    <row r="193" spans="1:119" s="57" customFormat="1" ht="20.100000000000001" customHeight="1" x14ac:dyDescent="0.3">
      <c r="A193"/>
      <c r="B193" s="15" t="s">
        <v>620</v>
      </c>
      <c r="C193" s="15" t="s">
        <v>621</v>
      </c>
      <c r="D193" s="41" t="s">
        <v>391</v>
      </c>
      <c r="E193" s="15" t="s">
        <v>609</v>
      </c>
      <c r="F193" s="15" t="s">
        <v>544</v>
      </c>
      <c r="G193" s="16">
        <v>95</v>
      </c>
      <c r="H193" s="16">
        <v>45.2</v>
      </c>
      <c r="I193" s="53">
        <v>1.1017699115044246</v>
      </c>
      <c r="J193" s="29">
        <v>4677.1604000000007</v>
      </c>
      <c r="K193" s="109">
        <v>7963.3317774120824</v>
      </c>
      <c r="L193" s="72">
        <v>4226.3496117204941</v>
      </c>
      <c r="M193" s="72">
        <v>5495.7433273888928</v>
      </c>
      <c r="N193" s="72">
        <v>1221.640415843061</v>
      </c>
      <c r="O193" s="72">
        <v>1803.337302536328</v>
      </c>
      <c r="P193" s="72">
        <v>601.45486587152834</v>
      </c>
      <c r="Q193" s="72">
        <v>942.41347401611029</v>
      </c>
      <c r="R193" s="72">
        <v>0</v>
      </c>
      <c r="S193" s="72">
        <v>0</v>
      </c>
      <c r="T193" s="153">
        <v>5.8119689716239362</v>
      </c>
      <c r="U193" s="153" t="s">
        <v>84</v>
      </c>
      <c r="V193" s="154"/>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row>
    <row r="194" spans="1:119" s="57" customFormat="1" ht="20.100000000000001" customHeight="1" x14ac:dyDescent="0.3">
      <c r="A194"/>
      <c r="B194" s="15" t="s">
        <v>620</v>
      </c>
      <c r="C194" s="15" t="s">
        <v>622</v>
      </c>
      <c r="D194" s="41" t="s">
        <v>391</v>
      </c>
      <c r="E194" s="15" t="s">
        <v>609</v>
      </c>
      <c r="F194" s="15" t="s">
        <v>544</v>
      </c>
      <c r="G194" s="16">
        <v>105</v>
      </c>
      <c r="H194" s="16">
        <v>46</v>
      </c>
      <c r="I194" s="53">
        <v>1.2826086956521738</v>
      </c>
      <c r="J194" s="29">
        <v>4759.942</v>
      </c>
      <c r="K194" s="109">
        <v>7963.3317774120824</v>
      </c>
      <c r="L194" s="72">
        <v>4226.3496117204941</v>
      </c>
      <c r="M194" s="72">
        <v>5495.7433273888928</v>
      </c>
      <c r="N194" s="72">
        <v>1221.640415843061</v>
      </c>
      <c r="O194" s="72">
        <v>1803.337302536328</v>
      </c>
      <c r="P194" s="72">
        <v>601.45486587152834</v>
      </c>
      <c r="Q194" s="72">
        <v>942.41347401611029</v>
      </c>
      <c r="R194" s="72">
        <v>0</v>
      </c>
      <c r="S194" s="72">
        <v>0</v>
      </c>
      <c r="T194" s="153">
        <v>5.8119689716239362</v>
      </c>
      <c r="U194" s="153" t="s">
        <v>84</v>
      </c>
      <c r="V194" s="154"/>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row>
    <row r="195" spans="1:119" ht="20.100000000000001" customHeight="1" x14ac:dyDescent="0.3">
      <c r="B195" s="15" t="s">
        <v>623</v>
      </c>
      <c r="C195" s="15" t="s">
        <v>624</v>
      </c>
      <c r="D195" s="41" t="s">
        <v>391</v>
      </c>
      <c r="E195" s="15" t="s">
        <v>609</v>
      </c>
      <c r="F195" s="15" t="s">
        <v>544</v>
      </c>
      <c r="G195" s="16">
        <v>33</v>
      </c>
      <c r="H195" s="16">
        <v>18.100000000000001</v>
      </c>
      <c r="I195" s="53">
        <v>0.82320441988950266</v>
      </c>
      <c r="J195" s="29">
        <v>21086.5</v>
      </c>
      <c r="K195" s="109">
        <v>4226.3496117204941</v>
      </c>
      <c r="L195" s="72">
        <v>167771.1669064509</v>
      </c>
      <c r="M195" s="72">
        <v>163826.18860583831</v>
      </c>
      <c r="N195" s="72">
        <v>10545.17203726263</v>
      </c>
      <c r="O195" s="72">
        <v>6075.2212099677199</v>
      </c>
      <c r="P195" s="72">
        <v>5150.3166826464467</v>
      </c>
      <c r="Q195" s="72">
        <v>2687.412530811057</v>
      </c>
      <c r="R195" s="72">
        <v>0</v>
      </c>
      <c r="S195" s="72">
        <v>0</v>
      </c>
      <c r="T195" s="153">
        <v>4.4208726889669068</v>
      </c>
      <c r="U195" s="153" t="s">
        <v>84</v>
      </c>
    </row>
    <row r="196" spans="1:119" ht="20.100000000000001" customHeight="1" x14ac:dyDescent="0.3">
      <c r="A196" t="str">
        <f t="shared" ref="A196" si="4">_xlfn.CONCAT(C196," BZ Equity")</f>
        <v xml:space="preserve"> BZ Equity</v>
      </c>
      <c r="B196" s="54"/>
      <c r="C196" s="54"/>
      <c r="D196" s="84" t="s">
        <v>338</v>
      </c>
      <c r="E196" s="54"/>
      <c r="F196" s="54" t="s">
        <v>338</v>
      </c>
      <c r="G196" s="59"/>
      <c r="H196" s="54"/>
      <c r="I196" s="54" t="s">
        <v>338</v>
      </c>
      <c r="J196" s="59"/>
      <c r="K196" s="118"/>
      <c r="L196" s="73"/>
      <c r="M196" s="73"/>
      <c r="N196" s="73"/>
      <c r="O196" s="73"/>
      <c r="P196" s="73"/>
      <c r="Q196" s="73"/>
      <c r="R196" s="73"/>
      <c r="S196" s="73"/>
      <c r="T196" s="136"/>
      <c r="U196" s="137"/>
    </row>
    <row r="197" spans="1:119" ht="20.100000000000001" customHeight="1" x14ac:dyDescent="0.3">
      <c r="B197" s="184" t="s">
        <v>529</v>
      </c>
      <c r="C197" s="183"/>
      <c r="D197" s="183"/>
      <c r="E197" s="183"/>
      <c r="F197" s="183"/>
      <c r="G197" s="183"/>
      <c r="L197" s="72"/>
      <c r="M197" s="72"/>
      <c r="N197" s="72"/>
      <c r="O197" s="72"/>
      <c r="P197" s="72"/>
      <c r="Q197" s="72"/>
      <c r="R197" s="72"/>
      <c r="S197" s="72"/>
      <c r="T197" s="153"/>
      <c r="U197" s="153"/>
    </row>
  </sheetData>
  <dataConsolidate/>
  <mergeCells count="11">
    <mergeCell ref="N3:O3"/>
    <mergeCell ref="T3:U3"/>
    <mergeCell ref="R3:S3"/>
    <mergeCell ref="L3:M3"/>
    <mergeCell ref="P3:Q3"/>
    <mergeCell ref="I3:I4"/>
    <mergeCell ref="B3:B4"/>
    <mergeCell ref="C3:C4"/>
    <mergeCell ref="D3:D4"/>
    <mergeCell ref="E3:E4"/>
    <mergeCell ref="F3:F4"/>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64" min="1" max="20" man="1"/>
    <brk id="124" min="1" max="20" man="1"/>
    <brk id="182" min="1" max="2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1944E-298C-4481-81CC-4D47996BC567}">
  <sheetPr codeName="Sheet24">
    <tabColor theme="7"/>
    <pageSetUpPr fitToPage="1"/>
  </sheetPr>
  <dimension ref="A1:AG237"/>
  <sheetViews>
    <sheetView showGridLines="0" view="pageBreakPreview" zoomScale="60" zoomScaleNormal="50" workbookViewId="0">
      <pane xSplit="1" ySplit="4" topLeftCell="B5" activePane="bottomRight" state="frozen"/>
      <selection pane="topRight" activeCell="B1" sqref="B1"/>
      <selection pane="bottomLeft" activeCell="A5" sqref="A5"/>
      <selection pane="bottomRight" activeCell="J8" sqref="J8"/>
    </sheetView>
  </sheetViews>
  <sheetFormatPr defaultColWidth="8.77734375" defaultRowHeight="20.100000000000001" customHeight="1" x14ac:dyDescent="0.3"/>
  <cols>
    <col min="1" max="1" width="30.5546875" bestFit="1" customWidth="1"/>
    <col min="2" max="2" width="9.44140625" customWidth="1"/>
    <col min="3" max="3" width="43.77734375" bestFit="1" customWidth="1"/>
    <col min="4" max="4" width="23" bestFit="1" customWidth="1"/>
    <col min="5" max="6" width="22.44140625" customWidth="1"/>
    <col min="7" max="8" width="12.5546875" style="68" customWidth="1"/>
    <col min="9" max="10" width="17.21875" style="91" customWidth="1"/>
    <col min="11" max="18" width="15.77734375" style="114" customWidth="1"/>
    <col min="19" max="33" width="15.77734375" style="79" customWidth="1"/>
    <col min="34" max="34" width="8.77734375" customWidth="1"/>
  </cols>
  <sheetData>
    <row r="1" spans="1:33" ht="35.25" customHeight="1" x14ac:dyDescent="0.3">
      <c r="A1" s="27"/>
      <c r="B1" s="28"/>
      <c r="C1" s="28"/>
      <c r="D1" s="28"/>
      <c r="E1" s="28"/>
      <c r="F1" s="28"/>
      <c r="G1" s="63"/>
      <c r="H1" s="63"/>
      <c r="I1" s="86"/>
      <c r="J1" s="86"/>
      <c r="K1" s="107"/>
      <c r="L1" s="107"/>
      <c r="M1" s="107"/>
      <c r="N1" s="107"/>
      <c r="O1" s="107"/>
      <c r="P1" s="107"/>
      <c r="Q1" s="107"/>
      <c r="R1" s="107"/>
      <c r="S1" s="69"/>
      <c r="T1" s="69"/>
      <c r="U1" s="69"/>
      <c r="V1" s="69"/>
      <c r="W1" s="69"/>
      <c r="X1" s="69"/>
      <c r="Y1" s="69"/>
      <c r="Z1" s="69"/>
      <c r="AA1" s="69"/>
      <c r="AB1" s="69"/>
      <c r="AC1" s="69"/>
      <c r="AD1" s="69"/>
      <c r="AE1" s="69"/>
      <c r="AF1" s="69"/>
      <c r="AG1" s="69"/>
    </row>
    <row r="2" spans="1:33" ht="35.25" customHeight="1" x14ac:dyDescent="0.3">
      <c r="A2" s="52"/>
      <c r="B2" s="28"/>
      <c r="C2" s="28"/>
      <c r="D2" s="28"/>
      <c r="E2" s="28"/>
      <c r="F2" s="28"/>
      <c r="G2" s="63"/>
      <c r="H2" s="63"/>
      <c r="I2" s="86"/>
      <c r="J2" s="86"/>
      <c r="K2" s="107"/>
      <c r="L2" s="107"/>
      <c r="M2" s="107"/>
      <c r="N2" s="107"/>
      <c r="O2" s="107"/>
      <c r="P2" s="107"/>
      <c r="Q2" s="107"/>
      <c r="R2" s="107"/>
      <c r="S2" s="69"/>
      <c r="T2" s="69"/>
      <c r="U2" s="69"/>
      <c r="V2" s="69"/>
      <c r="W2" s="69"/>
      <c r="X2" s="69"/>
      <c r="Y2" s="69"/>
      <c r="Z2" s="69"/>
      <c r="AA2" s="69"/>
      <c r="AB2" s="69"/>
      <c r="AC2" s="69"/>
      <c r="AD2" s="69"/>
      <c r="AE2" s="69"/>
      <c r="AF2" s="69"/>
      <c r="AG2" s="69"/>
    </row>
    <row r="3" spans="1:33" ht="20.100000000000001" customHeight="1" x14ac:dyDescent="0.3">
      <c r="A3" s="12" t="s">
        <v>84</v>
      </c>
      <c r="B3" s="13"/>
      <c r="C3" s="13"/>
      <c r="D3" s="13"/>
      <c r="E3" s="13"/>
      <c r="F3" s="13"/>
      <c r="G3" s="64"/>
      <c r="H3" s="64" t="s">
        <v>193</v>
      </c>
      <c r="I3" s="87" t="s">
        <v>292</v>
      </c>
      <c r="J3" s="87" t="s">
        <v>205</v>
      </c>
      <c r="K3" s="103" t="s">
        <v>293</v>
      </c>
      <c r="L3" s="105" t="s">
        <v>293</v>
      </c>
      <c r="M3" s="103" t="s">
        <v>296</v>
      </c>
      <c r="N3" s="105" t="s">
        <v>296</v>
      </c>
      <c r="O3" s="105" t="s">
        <v>298</v>
      </c>
      <c r="P3" s="105" t="s">
        <v>298</v>
      </c>
      <c r="Q3" s="189" t="s">
        <v>294</v>
      </c>
      <c r="R3" s="189"/>
      <c r="S3" s="188" t="s">
        <v>281</v>
      </c>
      <c r="T3" s="188"/>
      <c r="U3" s="188" t="s">
        <v>1</v>
      </c>
      <c r="V3" s="188"/>
      <c r="W3" s="188" t="s">
        <v>260</v>
      </c>
      <c r="X3" s="188"/>
      <c r="Y3" s="188" t="s">
        <v>2</v>
      </c>
      <c r="Z3" s="188"/>
      <c r="AA3" s="188" t="s">
        <v>299</v>
      </c>
      <c r="AB3" s="188"/>
      <c r="AC3" s="188" t="s">
        <v>289</v>
      </c>
      <c r="AD3" s="188"/>
      <c r="AE3" s="188" t="s">
        <v>204</v>
      </c>
      <c r="AF3" s="188"/>
      <c r="AG3" s="102"/>
    </row>
    <row r="4" spans="1:33" ht="20.100000000000001" customHeight="1" x14ac:dyDescent="0.3">
      <c r="A4" s="80" t="s">
        <v>130</v>
      </c>
      <c r="B4" s="80" t="s">
        <v>0</v>
      </c>
      <c r="C4" s="80" t="s">
        <v>259</v>
      </c>
      <c r="D4" s="80" t="s">
        <v>131</v>
      </c>
      <c r="E4" s="80" t="s">
        <v>132</v>
      </c>
      <c r="F4" s="80" t="s">
        <v>277</v>
      </c>
      <c r="G4" s="64"/>
      <c r="H4" s="64" t="s">
        <v>195</v>
      </c>
      <c r="I4" s="87" t="s">
        <v>207</v>
      </c>
      <c r="J4" s="87" t="s">
        <v>207</v>
      </c>
      <c r="K4" s="104">
        <v>2023</v>
      </c>
      <c r="L4" s="104">
        <v>2024</v>
      </c>
      <c r="M4" s="104">
        <v>2023</v>
      </c>
      <c r="N4" s="104">
        <v>2024</v>
      </c>
      <c r="O4" s="104">
        <v>2023</v>
      </c>
      <c r="P4" s="104">
        <v>2024</v>
      </c>
      <c r="Q4" s="104">
        <v>2023</v>
      </c>
      <c r="R4" s="104">
        <v>2024</v>
      </c>
      <c r="S4" s="83">
        <v>2023</v>
      </c>
      <c r="T4" s="83">
        <v>2024</v>
      </c>
      <c r="U4" s="83">
        <v>2023</v>
      </c>
      <c r="V4" s="83">
        <v>2024</v>
      </c>
      <c r="W4" s="83">
        <v>2023</v>
      </c>
      <c r="X4" s="83">
        <v>2024</v>
      </c>
      <c r="Y4" s="83">
        <v>2023</v>
      </c>
      <c r="Z4" s="83">
        <v>2024</v>
      </c>
      <c r="AA4" s="83">
        <v>2023</v>
      </c>
      <c r="AB4" s="83">
        <v>2024</v>
      </c>
      <c r="AC4" s="83">
        <v>2023</v>
      </c>
      <c r="AD4" s="83">
        <v>2024</v>
      </c>
      <c r="AE4" s="83">
        <v>2023</v>
      </c>
      <c r="AF4" s="83">
        <v>2024</v>
      </c>
      <c r="AG4" s="83"/>
    </row>
    <row r="5" spans="1:33" s="61" customFormat="1" ht="20.100000000000001" customHeight="1" x14ac:dyDescent="0.3">
      <c r="A5" s="60"/>
      <c r="B5" s="60"/>
      <c r="C5" s="60"/>
      <c r="D5" s="60"/>
      <c r="E5" s="60"/>
      <c r="F5" s="60"/>
      <c r="G5" s="65"/>
      <c r="H5" s="65"/>
      <c r="I5" s="88"/>
      <c r="J5" s="88"/>
      <c r="K5" s="108" t="s">
        <v>288</v>
      </c>
      <c r="L5" s="108" t="s">
        <v>288</v>
      </c>
      <c r="M5" s="108" t="s">
        <v>295</v>
      </c>
      <c r="N5" s="108" t="s">
        <v>295</v>
      </c>
      <c r="O5" s="108" t="s">
        <v>297</v>
      </c>
      <c r="P5" s="108" t="s">
        <v>297</v>
      </c>
      <c r="Q5" s="108" t="s">
        <v>282</v>
      </c>
      <c r="R5" s="108" t="s">
        <v>282</v>
      </c>
      <c r="S5" s="71" t="s">
        <v>281</v>
      </c>
      <c r="T5" s="71" t="s">
        <v>281</v>
      </c>
      <c r="U5" s="71" t="s">
        <v>302</v>
      </c>
      <c r="V5" s="71" t="s">
        <v>302</v>
      </c>
      <c r="W5" s="71" t="s">
        <v>303</v>
      </c>
      <c r="X5" s="71" t="s">
        <v>303</v>
      </c>
      <c r="Y5" s="71" t="s">
        <v>304</v>
      </c>
      <c r="Z5" s="71" t="s">
        <v>304</v>
      </c>
      <c r="AA5" s="71" t="s">
        <v>305</v>
      </c>
      <c r="AB5" s="71" t="s">
        <v>305</v>
      </c>
      <c r="AC5" s="71" t="s">
        <v>289</v>
      </c>
      <c r="AD5" s="71" t="s">
        <v>289</v>
      </c>
      <c r="AE5" s="71" t="s">
        <v>204</v>
      </c>
      <c r="AF5" s="71" t="s">
        <v>204</v>
      </c>
      <c r="AG5" s="71"/>
    </row>
    <row r="6" spans="1:33" s="61" customFormat="1" ht="20.100000000000001" customHeight="1" x14ac:dyDescent="0.3">
      <c r="A6" s="60" t="s">
        <v>273</v>
      </c>
      <c r="B6" s="60" t="s">
        <v>274</v>
      </c>
      <c r="C6" s="60" t="s">
        <v>272</v>
      </c>
      <c r="D6" s="60" t="s">
        <v>275</v>
      </c>
      <c r="E6" s="60" t="s">
        <v>276</v>
      </c>
      <c r="F6" s="60" t="s">
        <v>278</v>
      </c>
      <c r="G6" s="65" t="s">
        <v>290</v>
      </c>
      <c r="H6" s="65" t="s">
        <v>279</v>
      </c>
      <c r="I6" s="88"/>
      <c r="J6" s="88"/>
      <c r="K6" s="108" t="str">
        <f t="shared" ref="K6:X6" si="0">K5&amp;"_"&amp;K4</f>
        <v>DIVIDENDS_2023</v>
      </c>
      <c r="L6" s="108" t="str">
        <f t="shared" si="0"/>
        <v>DIVIDENDS_2024</v>
      </c>
      <c r="M6" s="108" t="str">
        <f t="shared" si="0"/>
        <v>SHAREHOLDERS_EQUITY_2023</v>
      </c>
      <c r="N6" s="108" t="str">
        <f t="shared" si="0"/>
        <v>SHAREHOLDERS_EQUITY_2024</v>
      </c>
      <c r="O6" s="108" t="str">
        <f t="shared" si="0"/>
        <v>NET_DEBT_2023</v>
      </c>
      <c r="P6" s="108" t="str">
        <f t="shared" si="0"/>
        <v>NET_DEBT_2024</v>
      </c>
      <c r="Q6" s="108" t="str">
        <f t="shared" si="0"/>
        <v>NET_INCOME_2023</v>
      </c>
      <c r="R6" s="108" t="str">
        <f t="shared" si="0"/>
        <v>NET_INCOME_2024</v>
      </c>
      <c r="S6" s="71" t="str">
        <f t="shared" si="0"/>
        <v>EBITDA_2023</v>
      </c>
      <c r="T6" s="71" t="str">
        <f t="shared" si="0"/>
        <v>EBITDA_2024</v>
      </c>
      <c r="U6" s="71" t="str">
        <f t="shared" si="0"/>
        <v>P_E_2023</v>
      </c>
      <c r="V6" s="71" t="str">
        <f t="shared" si="0"/>
        <v>P_E_2024</v>
      </c>
      <c r="W6" s="71" t="str">
        <f t="shared" si="0"/>
        <v>P_VP_2023</v>
      </c>
      <c r="X6" s="71" t="str">
        <f t="shared" si="0"/>
        <v>P_VP_2024</v>
      </c>
      <c r="Y6" s="71" t="str">
        <f t="shared" ref="Y6:AF6" si="1">Y5&amp;"_"&amp;Y4</f>
        <v>EV_EBITDA_2023</v>
      </c>
      <c r="Z6" s="71" t="str">
        <f t="shared" si="1"/>
        <v>EV_EBITDA_2024</v>
      </c>
      <c r="AA6" s="71" t="str">
        <f t="shared" si="1"/>
        <v>NET DEBT_EBITDA_2023</v>
      </c>
      <c r="AB6" s="71" t="str">
        <f t="shared" si="1"/>
        <v>NET DEBT_EBITDA_2024</v>
      </c>
      <c r="AC6" s="71" t="str">
        <f t="shared" si="1"/>
        <v>DY_2023</v>
      </c>
      <c r="AD6" s="71" t="str">
        <f t="shared" si="1"/>
        <v>DY_2024</v>
      </c>
      <c r="AE6" s="71" t="str">
        <f t="shared" si="1"/>
        <v>ROE_2023</v>
      </c>
      <c r="AF6" s="71" t="str">
        <f t="shared" si="1"/>
        <v>ROE_2024</v>
      </c>
      <c r="AG6" s="71"/>
    </row>
    <row r="7" spans="1:33" ht="20.100000000000001" customHeight="1" x14ac:dyDescent="0.3">
      <c r="A7" s="15" t="e">
        <f>INDEX([4]Sheet1!$1:$1048576,MATCH($B7,[4]Sheet1!$A:$A,0),MATCH(A$6,[4]Sheet1!$1:$1,0))</f>
        <v>#N/A</v>
      </c>
      <c r="B7" s="41" t="s">
        <v>31</v>
      </c>
      <c r="C7" s="15" t="e">
        <f>INDEX([4]Sheet1!$1:$1048576,MATCH($B7,[4]Sheet1!$A:$A,0),MATCH(C$6,[4]Sheet1!$1:$1,0))</f>
        <v>#N/A</v>
      </c>
      <c r="D7" s="15" t="e">
        <f>INDEX([4]Sheet1!$1:$1048576,MATCH($B7,[4]Sheet1!$A:$A,0),MATCH(D$6,[4]Sheet1!$1:$1,0))</f>
        <v>#N/A</v>
      </c>
      <c r="E7" s="15" t="e">
        <f>INDEX([4]Sheet1!$1:$1048576,MATCH($B7,[4]Sheet1!$A:$A,0),MATCH(E$6,[4]Sheet1!$1:$1,0))</f>
        <v>#N/A</v>
      </c>
      <c r="F7" s="15" t="e">
        <f>INDEX([4]Sheet1!$1:$1048576,MATCH($B7,[4]Sheet1!$A:$A,0),MATCH(F$6,[4]Sheet1!$1:$1,0))</f>
        <v>#N/A</v>
      </c>
      <c r="G7" s="92" t="e">
        <f>INDEX([4]Sheet1!$1:$1048576,MATCH($B7,[4]Sheet1!$A:$A,0),MATCH(G$6,[4]Sheet1!$1:$1,0))</f>
        <v>#N/A</v>
      </c>
      <c r="H7" s="29" t="e">
        <f>INDEX([4]Sheet1!$1:$1048576,MATCH($B7,[4]Sheet1!$A:$A,0),MATCH(H$6,[4]Sheet1!$1:$1,0))</f>
        <v>#N/A</v>
      </c>
      <c r="I7" s="85" t="str" cm="1">
        <f t="array" ref="I7">IFERROR((_xll.ECONOMATICA($B7,"EV")/1000000) / IF($G7="USD",Aux!$B$1,1),"")</f>
        <v/>
      </c>
      <c r="J7" s="85" t="str" cm="1">
        <f t="array" ref="J7">IFERROR((_xll.ECONOMATICA($B7,"MarketCapitaliz")/1000000) / IF($G7="USD",Aux!$B$1,1),"")</f>
        <v/>
      </c>
      <c r="K7" s="109" t="e">
        <f>ABS(INDEX([4]Sheet1!$1:$1048576,MATCH($B7,[4]Sheet1!$A:$A,0),MATCH(K$6,[4]Sheet1!$1:$1,0)))</f>
        <v>#N/A</v>
      </c>
      <c r="L7" s="109" t="e">
        <f>ABS(INDEX([4]Sheet1!$1:$1048576,MATCH($B7,[4]Sheet1!$A:$A,0),MATCH(L$6,[4]Sheet1!$1:$1,0)))</f>
        <v>#N/A</v>
      </c>
      <c r="M7" s="109" t="e">
        <f>ABS(INDEX([4]Sheet1!$1:$1048576,MATCH($B7,[4]Sheet1!$A:$A,0),MATCH(M$6,[4]Sheet1!$1:$1,0)))</f>
        <v>#N/A</v>
      </c>
      <c r="N7" s="109" t="e">
        <f>ABS(INDEX([4]Sheet1!$1:$1048576,MATCH($B7,[4]Sheet1!$A:$A,0),MATCH(N$6,[4]Sheet1!$1:$1,0)))</f>
        <v>#N/A</v>
      </c>
      <c r="O7" s="109" t="e">
        <f>ABS(INDEX([4]Sheet1!$1:$1048576,MATCH($B7,[4]Sheet1!$A:$A,0),MATCH(O$6,[4]Sheet1!$1:$1,0)))</f>
        <v>#N/A</v>
      </c>
      <c r="P7" s="109" t="e">
        <f>ABS(INDEX([4]Sheet1!$1:$1048576,MATCH($B7,[4]Sheet1!$A:$A,0),MATCH(P$6,[4]Sheet1!$1:$1,0)))</f>
        <v>#N/A</v>
      </c>
      <c r="Q7" s="109" t="e">
        <f>INDEX([4]Sheet1!$1:$1048576,MATCH($B7,[4]Sheet1!$A:$A,0),MATCH(Q$6,[4]Sheet1!$1:$1,0))</f>
        <v>#N/A</v>
      </c>
      <c r="R7" s="109" t="e">
        <f>INDEX([4]Sheet1!$1:$1048576,MATCH($B7,[4]Sheet1!$A:$A,0),MATCH(R$6,[4]Sheet1!$1:$1,0))</f>
        <v>#N/A</v>
      </c>
      <c r="S7" s="72" t="e">
        <f>INDEX([4]Sheet1!$1:$1048576,MATCH($B7,[4]Sheet1!$A:$A,0),MATCH(S$6,[4]Sheet1!$1:$1,0))</f>
        <v>#N/A</v>
      </c>
      <c r="T7" s="72" t="e">
        <f>INDEX([4]Sheet1!$1:$1048576,MATCH($B7,[4]Sheet1!$A:$A,0),MATCH(T$6,[4]Sheet1!$1:$1,0))</f>
        <v>#N/A</v>
      </c>
      <c r="U7" s="72"/>
      <c r="V7" s="72"/>
      <c r="W7" s="72"/>
      <c r="X7" s="72"/>
      <c r="Y7" s="101" t="str">
        <f>IFERROR($I7/S7,"")</f>
        <v/>
      </c>
      <c r="Z7" s="101" t="str">
        <f>IFERROR($I7/T7,"")</f>
        <v/>
      </c>
      <c r="AA7" s="101"/>
      <c r="AB7" s="101"/>
      <c r="AC7" s="106" t="str">
        <f t="shared" ref="AC7:AC38" si="2">IFERROR($K7/J7,"")</f>
        <v/>
      </c>
      <c r="AD7" s="106"/>
      <c r="AE7" s="106" t="str">
        <f>IFERROR($Q7/$M7,"-")</f>
        <v>-</v>
      </c>
      <c r="AF7" s="106" t="str">
        <f>IFERROR($R7/$N7,"-")</f>
        <v>-</v>
      </c>
      <c r="AG7" s="106"/>
    </row>
    <row r="8" spans="1:33" ht="20.100000000000001" customHeight="1" x14ac:dyDescent="0.3">
      <c r="A8" s="15" t="str">
        <f>INDEX([4]Sheet1!$1:$1048576,MATCH($B8,[4]Sheet1!$A:$A,0),MATCH(A$6,[4]Sheet1!$1:$1,0))</f>
        <v>Americanas</v>
      </c>
      <c r="B8" s="41" t="s">
        <v>213</v>
      </c>
      <c r="C8" s="15" t="str">
        <f>INDEX([4]Sheet1!$1:$1048576,MATCH($B8,[4]Sheet1!$A:$A,0),MATCH(C$6,[4]Sheet1!$1:$1,0))</f>
        <v>Retail</v>
      </c>
      <c r="D8" s="15" t="str">
        <f>INDEX([4]Sheet1!$1:$1048576,MATCH($B8,[4]Sheet1!$A:$A,0),MATCH(D$6,[4]Sheet1!$1:$1,0))</f>
        <v>Danniela Eiger</v>
      </c>
      <c r="E8" s="15" t="str">
        <f>INDEX([4]Sheet1!$1:$1048576,MATCH($B8,[4]Sheet1!$A:$A,0),MATCH(E$6,[4]Sheet1!$1:$1,0))</f>
        <v>Under Review</v>
      </c>
      <c r="F8" s="15" t="b">
        <f>INDEX([4]Sheet1!$1:$1048576,MATCH($B8,[4]Sheet1!$A:$A,0),MATCH(F$6,[4]Sheet1!$1:$1,0))</f>
        <v>0</v>
      </c>
      <c r="G8" s="92" t="e">
        <f>INDEX([4]Sheet1!$1:$1048576,MATCH($B8,[4]Sheet1!$A:$A,0),MATCH(G$6,[4]Sheet1!$1:$1,0))</f>
        <v>#N/A</v>
      </c>
      <c r="H8" s="29">
        <f>INDEX([4]Sheet1!$1:$1048576,MATCH($B8,[4]Sheet1!$A:$A,0),MATCH(H$6,[4]Sheet1!$1:$1,0))</f>
        <v>20</v>
      </c>
      <c r="I8" s="85" t="str" cm="1">
        <f t="array" ref="I8">IFERROR((_xll.ECONOMATICA($B8,"EV")/1000000) / IF($G8="USD",Aux!$B$1,1),"")</f>
        <v/>
      </c>
      <c r="J8" s="85" t="str" cm="1">
        <f t="array" ref="J8">IFERROR((_xll.ECONOMATICA($B8,"MarketCapitaliz")/1000000) / IF($G8="USD",Aux!$B$1,1),"")</f>
        <v/>
      </c>
      <c r="K8" s="109">
        <f>ABS(INDEX([4]Sheet1!$1:$1048576,MATCH($B8,[4]Sheet1!$A:$A,0),MATCH(K$6,[4]Sheet1!$1:$1,0)))</f>
        <v>2380</v>
      </c>
      <c r="L8" s="109">
        <f>ABS(INDEX([4]Sheet1!$1:$1048576,MATCH($B8,[4]Sheet1!$A:$A,0),MATCH(L$6,[4]Sheet1!$1:$1,0)))</f>
        <v>3635.0642894374841</v>
      </c>
      <c r="M8" s="109">
        <f>ABS(INDEX([4]Sheet1!$1:$1048576,MATCH($B8,[4]Sheet1!$A:$A,0),MATCH(M$6,[4]Sheet1!$1:$1,0)))</f>
        <v>15761.84243199891</v>
      </c>
      <c r="N8" s="109">
        <f>ABS(INDEX([4]Sheet1!$1:$1048576,MATCH($B8,[4]Sheet1!$A:$A,0),MATCH(N$6,[4]Sheet1!$1:$1,0)))</f>
        <v>16650.274722457401</v>
      </c>
      <c r="O8" s="109">
        <f>ABS(INDEX([4]Sheet1!$1:$1048576,MATCH($B8,[4]Sheet1!$A:$A,0),MATCH(O$6,[4]Sheet1!$1:$1,0)))</f>
        <v>10062.591272320669</v>
      </c>
      <c r="P8" s="109">
        <f>ABS(INDEX([4]Sheet1!$1:$1048576,MATCH($B8,[4]Sheet1!$A:$A,0),MATCH(P$6,[4]Sheet1!$1:$1,0)))</f>
        <v>10575.490617225019</v>
      </c>
      <c r="Q8" s="109">
        <f>INDEX([4]Sheet1!$1:$1048576,MATCH($B8,[4]Sheet1!$A:$A,0),MATCH(Q$6,[4]Sheet1!$1:$1,0))</f>
        <v>715.48685244416561</v>
      </c>
      <c r="R8" s="109">
        <f>INDEX([4]Sheet1!$1:$1048576,MATCH($B8,[4]Sheet1!$A:$A,0),MATCH(R$6,[4]Sheet1!$1:$1,0))</f>
        <v>1154.429982212527</v>
      </c>
      <c r="S8" s="72">
        <f>INDEX([4]Sheet1!$1:$1048576,MATCH($B8,[4]Sheet1!$A:$A,0),MATCH(S$6,[4]Sheet1!$1:$1,0))</f>
        <v>4913.5607472588463</v>
      </c>
      <c r="T8" s="72">
        <f>INDEX([4]Sheet1!$1:$1048576,MATCH($B8,[4]Sheet1!$A:$A,0),MATCH(T$6,[4]Sheet1!$1:$1,0))</f>
        <v>5517.058694548211</v>
      </c>
      <c r="U8" s="101" t="str">
        <f>IFERROR((J8/Q8),"-")</f>
        <v>-</v>
      </c>
      <c r="V8" s="101" t="str">
        <f>IFERROR((J8/R8),"-")</f>
        <v>-</v>
      </c>
      <c r="W8" s="101" t="str">
        <f>IFERROR(J8/M8,"-")</f>
        <v>-</v>
      </c>
      <c r="X8" s="101" t="str">
        <f>IFERROR(J8/N8,"-")</f>
        <v>-</v>
      </c>
      <c r="Y8" s="101" t="str">
        <f>IFERROR($I8/S8,"-")</f>
        <v>-</v>
      </c>
      <c r="Z8" s="101" t="str">
        <f>IFERROR($I8/T8,"-")</f>
        <v>-</v>
      </c>
      <c r="AA8" s="101">
        <f>IFERROR(O8/S8,"-")</f>
        <v>2.0479224313924154</v>
      </c>
      <c r="AB8" s="101">
        <f>IFERROR(P8/T8,"-")</f>
        <v>1.9168711450678233</v>
      </c>
      <c r="AC8" s="106" t="str">
        <f t="shared" si="2"/>
        <v/>
      </c>
      <c r="AD8" s="106" t="str">
        <f>IFERROR($L8/J8,"")</f>
        <v/>
      </c>
      <c r="AE8" s="106">
        <f t="shared" ref="AE8:AE71" si="3">IFERROR($Q8/$M8,"-")</f>
        <v>4.5393605191206561E-2</v>
      </c>
      <c r="AF8" s="106">
        <f t="shared" ref="AF8:AF71" si="4">IFERROR($R8/$N8,"-")</f>
        <v>6.9333990066570234E-2</v>
      </c>
      <c r="AG8" s="106"/>
    </row>
    <row r="9" spans="1:33" ht="20.100000000000001" customHeight="1" x14ac:dyDescent="0.3">
      <c r="A9" s="15" t="str">
        <f>INDEX([4]Sheet1!$1:$1048576,MATCH($B9,[4]Sheet1!$A:$A,0),MATCH(A$6,[4]Sheet1!$1:$1,0))</f>
        <v>Petrobras</v>
      </c>
      <c r="B9" s="15" t="s">
        <v>270</v>
      </c>
      <c r="C9" s="15" t="str">
        <f>INDEX([4]Sheet1!$1:$1048576,MATCH($B9,[4]Sheet1!$A:$A,0),MATCH(C$6,[4]Sheet1!$1:$1,0))</f>
        <v>Oil, Gas &amp; Petrochemicals</v>
      </c>
      <c r="D9" s="15" t="str">
        <f>INDEX([4]Sheet1!$1:$1048576,MATCH($B9,[4]Sheet1!$A:$A,0),MATCH(D$6,[4]Sheet1!$1:$1,0))</f>
        <v>Regis Cardoso</v>
      </c>
      <c r="E9" s="15" t="str">
        <f>INDEX([4]Sheet1!$1:$1048576,MATCH($B9,[4]Sheet1!$A:$A,0),MATCH(E$6,[4]Sheet1!$1:$1,0))</f>
        <v>Buy</v>
      </c>
      <c r="F9" s="15" t="b">
        <f>INDEX([4]Sheet1!$1:$1048576,MATCH($B9,[4]Sheet1!$A:$A,0),MATCH(F$6,[4]Sheet1!$1:$1,0))</f>
        <v>0</v>
      </c>
      <c r="G9" s="92" t="e">
        <f>INDEX([4]Sheet1!$1:$1048576,MATCH($B9,[4]Sheet1!$A:$A,0),MATCH(G$6,[4]Sheet1!$1:$1,0))</f>
        <v>#N/A</v>
      </c>
      <c r="H9" s="29">
        <f>INDEX([4]Sheet1!$1:$1048576,MATCH($B9,[4]Sheet1!$A:$A,0),MATCH(H$6,[4]Sheet1!$1:$1,0))</f>
        <v>46</v>
      </c>
      <c r="I9" s="85" t="str" cm="1">
        <f t="array" ref="I9">IFERROR((_xll.ECONOMATICA($B9,"EV")/1000000) / IF($G9="USD",Aux!$B$1,1),"")</f>
        <v/>
      </c>
      <c r="J9" s="85" t="str" cm="1">
        <f t="array" ref="J9">IFERROR((_xll.ECONOMATICA($B9,"MarketCapitaliz")/1000000) / IF($G9="USD",Aux!$B$1,1),"")</f>
        <v/>
      </c>
      <c r="K9" s="109">
        <f>ABS(INDEX([4]Sheet1!$1:$1048576,MATCH($B9,[4]Sheet1!$A:$A,0),MATCH(K$6,[4]Sheet1!$1:$1,0)))</f>
        <v>19670</v>
      </c>
      <c r="L9" s="109">
        <f>ABS(INDEX([4]Sheet1!$1:$1048576,MATCH($B9,[4]Sheet1!$A:$A,0),MATCH(L$6,[4]Sheet1!$1:$1,0)))</f>
        <v>19966.849999999999</v>
      </c>
      <c r="M9" s="109">
        <f>ABS(INDEX([4]Sheet1!$1:$1048576,MATCH($B9,[4]Sheet1!$A:$A,0),MATCH(M$6,[4]Sheet1!$1:$1,0)))</f>
        <v>78975</v>
      </c>
      <c r="N9" s="109">
        <f>ABS(INDEX([4]Sheet1!$1:$1048576,MATCH($B9,[4]Sheet1!$A:$A,0),MATCH(N$6,[4]Sheet1!$1:$1,0)))</f>
        <v>70070.981386490836</v>
      </c>
      <c r="O9" s="109">
        <f>ABS(INDEX([4]Sheet1!$1:$1048576,MATCH($B9,[4]Sheet1!$A:$A,0),MATCH(O$6,[4]Sheet1!$1:$1,0)))</f>
        <v>44645</v>
      </c>
      <c r="P9" s="109">
        <f>ABS(INDEX([4]Sheet1!$1:$1048576,MATCH($B9,[4]Sheet1!$A:$A,0),MATCH(P$6,[4]Sheet1!$1:$1,0)))</f>
        <v>56670.628175628197</v>
      </c>
      <c r="Q9" s="109">
        <f>INDEX([4]Sheet1!$1:$1048576,MATCH($B9,[4]Sheet1!$A:$A,0),MATCH(Q$6,[4]Sheet1!$1:$1,0))</f>
        <v>24995</v>
      </c>
      <c r="R9" s="109">
        <f>INDEX([4]Sheet1!$1:$1048576,MATCH($B9,[4]Sheet1!$A:$A,0),MATCH(R$6,[4]Sheet1!$1:$1,0))</f>
        <v>13319.62620619619</v>
      </c>
      <c r="S9" s="72">
        <f>INDEX([4]Sheet1!$1:$1048576,MATCH($B9,[4]Sheet1!$A:$A,0),MATCH(S$6,[4]Sheet1!$1:$1,0))</f>
        <v>52420</v>
      </c>
      <c r="T9" s="72">
        <f>INDEX([4]Sheet1!$1:$1048576,MATCH($B9,[4]Sheet1!$A:$A,0),MATCH(T$6,[4]Sheet1!$1:$1,0))</f>
        <v>43224.903956735507</v>
      </c>
      <c r="U9" s="101" t="str">
        <f t="shared" ref="U9:U72" si="5">IFERROR((J9/Q9),"-")</f>
        <v>-</v>
      </c>
      <c r="V9" s="101" t="str">
        <f t="shared" ref="V9:V72" si="6">IFERROR((J9/R9),"-")</f>
        <v>-</v>
      </c>
      <c r="W9" s="101" t="str">
        <f t="shared" ref="W9:W72" si="7">IFERROR(J9/M9,"-")</f>
        <v>-</v>
      </c>
      <c r="X9" s="101" t="str">
        <f t="shared" ref="X9:X72" si="8">IFERROR(J9/N9,"-")</f>
        <v>-</v>
      </c>
      <c r="Y9" s="101" t="str">
        <f t="shared" ref="Y9:Y72" si="9">IFERROR($I9/S9,"-")</f>
        <v>-</v>
      </c>
      <c r="Z9" s="101" t="str">
        <f t="shared" ref="Z9:Z72" si="10">IFERROR($I9/T9,"-")</f>
        <v>-</v>
      </c>
      <c r="AA9" s="101">
        <f t="shared" ref="AA9:AA72" si="11">IFERROR(O9/S9,"-")</f>
        <v>0.85167874856924841</v>
      </c>
      <c r="AB9" s="101">
        <f t="shared" ref="AB9:AB72" si="12">IFERROR(P9/T9,"-")</f>
        <v>1.3110642936847408</v>
      </c>
      <c r="AC9" s="106" t="str">
        <f t="shared" si="2"/>
        <v/>
      </c>
      <c r="AD9" s="106" t="str">
        <f t="shared" ref="AD9:AD72" si="13">IFERROR($L9/J9,"")</f>
        <v/>
      </c>
      <c r="AE9" s="106">
        <f t="shared" si="3"/>
        <v>0.3164925609370054</v>
      </c>
      <c r="AF9" s="106">
        <f t="shared" si="4"/>
        <v>0.19008762176069813</v>
      </c>
      <c r="AG9" s="106"/>
    </row>
    <row r="10" spans="1:33" ht="20.100000000000001" customHeight="1" x14ac:dyDescent="0.3">
      <c r="A10" s="15" t="str">
        <f>INDEX([4]Sheet1!$1:$1048576,MATCH($B10,[4]Sheet1!$A:$A,0),MATCH(A$6,[4]Sheet1!$1:$1,0))</f>
        <v>Even</v>
      </c>
      <c r="B10" s="41" t="s">
        <v>144</v>
      </c>
      <c r="C10" s="15" t="str">
        <f>INDEX([4]Sheet1!$1:$1048576,MATCH($B10,[4]Sheet1!$A:$A,0),MATCH(C$6,[4]Sheet1!$1:$1,0))</f>
        <v>Homebuilders</v>
      </c>
      <c r="D10" s="15" t="str">
        <f>INDEX([4]Sheet1!$1:$1048576,MATCH($B10,[4]Sheet1!$A:$A,0),MATCH(D$6,[4]Sheet1!$1:$1,0))</f>
        <v>Ygor Altero</v>
      </c>
      <c r="E10" s="15" t="str">
        <f>INDEX([4]Sheet1!$1:$1048576,MATCH($B10,[4]Sheet1!$A:$A,0),MATCH(E$6,[4]Sheet1!$1:$1,0))</f>
        <v>Buy</v>
      </c>
      <c r="F10" s="15" t="b">
        <f>INDEX([4]Sheet1!$1:$1048576,MATCH($B10,[4]Sheet1!$A:$A,0),MATCH(F$6,[4]Sheet1!$1:$1,0))</f>
        <v>0</v>
      </c>
      <c r="G10" s="92" t="e">
        <f>INDEX([4]Sheet1!$1:$1048576,MATCH($B10,[4]Sheet1!$A:$A,0),MATCH(G$6,[4]Sheet1!$1:$1,0))</f>
        <v>#N/A</v>
      </c>
      <c r="H10" s="29">
        <f>INDEX([4]Sheet1!$1:$1048576,MATCH($B10,[4]Sheet1!$A:$A,0),MATCH(H$6,[4]Sheet1!$1:$1,0))</f>
        <v>8</v>
      </c>
      <c r="I10" s="85" t="str" cm="1">
        <f t="array" ref="I10">IFERROR((_xll.ECONOMATICA($B10,"EV")/1000000) / IF($G10="USD",Aux!$B$1,1),"")</f>
        <v/>
      </c>
      <c r="J10" s="85" t="str" cm="1">
        <f t="array" ref="J10">IFERROR((_xll.ECONOMATICA($B10,"MarketCapitaliz")/1000000) / IF($G10="USD",Aux!$B$1,1),"")</f>
        <v/>
      </c>
      <c r="K10" s="109">
        <f>ABS(INDEX([4]Sheet1!$1:$1048576,MATCH($B10,[4]Sheet1!$A:$A,0),MATCH(K$6,[4]Sheet1!$1:$1,0)))</f>
        <v>81</v>
      </c>
      <c r="L10" s="109">
        <f>ABS(INDEX([4]Sheet1!$1:$1048576,MATCH($B10,[4]Sheet1!$A:$A,0),MATCH(L$6,[4]Sheet1!$1:$1,0)))</f>
        <v>150</v>
      </c>
      <c r="M10" s="109">
        <f>ABS(INDEX([4]Sheet1!$1:$1048576,MATCH($B10,[4]Sheet1!$A:$A,0),MATCH(M$6,[4]Sheet1!$1:$1,0)))</f>
        <v>1485.7757065999999</v>
      </c>
      <c r="N10" s="109">
        <f>ABS(INDEX([4]Sheet1!$1:$1048576,MATCH($B10,[4]Sheet1!$A:$A,0),MATCH(N$6,[4]Sheet1!$1:$1,0)))</f>
        <v>1868.5623042649229</v>
      </c>
      <c r="O10" s="109">
        <f>ABS(INDEX([4]Sheet1!$1:$1048576,MATCH($B10,[4]Sheet1!$A:$A,0),MATCH(O$6,[4]Sheet1!$1:$1,0)))</f>
        <v>508.32947354999999</v>
      </c>
      <c r="P10" s="109">
        <f>ABS(INDEX([4]Sheet1!$1:$1048576,MATCH($B10,[4]Sheet1!$A:$A,0),MATCH(P$6,[4]Sheet1!$1:$1,0)))</f>
        <v>649.03850961514377</v>
      </c>
      <c r="Q10" s="109">
        <f>INDEX([4]Sheet1!$1:$1048576,MATCH($B10,[4]Sheet1!$A:$A,0),MATCH(Q$6,[4]Sheet1!$1:$1,0))</f>
        <v>173.71661126999931</v>
      </c>
      <c r="R10" s="109">
        <f>INDEX([4]Sheet1!$1:$1048576,MATCH($B10,[4]Sheet1!$A:$A,0),MATCH(R$6,[4]Sheet1!$1:$1,0))</f>
        <v>227.912232364923</v>
      </c>
      <c r="S10" s="72">
        <f>INDEX([4]Sheet1!$1:$1048576,MATCH($B10,[4]Sheet1!$A:$A,0),MATCH(S$6,[4]Sheet1!$1:$1,0))</f>
        <v>195.91137916999929</v>
      </c>
      <c r="T10" s="72">
        <f>INDEX([4]Sheet1!$1:$1048576,MATCH($B10,[4]Sheet1!$A:$A,0),MATCH(T$6,[4]Sheet1!$1:$1,0))</f>
        <v>295.82523912867907</v>
      </c>
      <c r="U10" s="101" t="str">
        <f t="shared" si="5"/>
        <v>-</v>
      </c>
      <c r="V10" s="101" t="str">
        <f t="shared" si="6"/>
        <v>-</v>
      </c>
      <c r="W10" s="101" t="str">
        <f t="shared" si="7"/>
        <v>-</v>
      </c>
      <c r="X10" s="101" t="str">
        <f t="shared" si="8"/>
        <v>-</v>
      </c>
      <c r="Y10" s="101" t="str">
        <f t="shared" si="9"/>
        <v>-</v>
      </c>
      <c r="Z10" s="101" t="str">
        <f t="shared" si="10"/>
        <v>-</v>
      </c>
      <c r="AA10" s="101">
        <f t="shared" si="11"/>
        <v>2.5946909041404091</v>
      </c>
      <c r="AB10" s="101">
        <f t="shared" si="12"/>
        <v>2.1939930194151649</v>
      </c>
      <c r="AC10" s="106" t="str">
        <f t="shared" si="2"/>
        <v/>
      </c>
      <c r="AD10" s="106" t="str">
        <f t="shared" si="13"/>
        <v/>
      </c>
      <c r="AE10" s="106">
        <f t="shared" si="3"/>
        <v>0.11691980862140132</v>
      </c>
      <c r="AF10" s="106">
        <f t="shared" si="4"/>
        <v>0.12197197377080868</v>
      </c>
      <c r="AG10" s="106"/>
    </row>
    <row r="11" spans="1:33" ht="20.100000000000001" customHeight="1" x14ac:dyDescent="0.3">
      <c r="A11" s="15" t="str">
        <f>INDEX([4]Sheet1!$1:$1048576,MATCH($B11,[4]Sheet1!$A:$A,0),MATCH(A$6,[4]Sheet1!$1:$1,0))</f>
        <v>EZTec</v>
      </c>
      <c r="B11" s="41" t="s">
        <v>55</v>
      </c>
      <c r="C11" s="15" t="str">
        <f>INDEX([4]Sheet1!$1:$1048576,MATCH($B11,[4]Sheet1!$A:$A,0),MATCH(C$6,[4]Sheet1!$1:$1,0))</f>
        <v>Homebuilders</v>
      </c>
      <c r="D11" s="15" t="str">
        <f>INDEX([4]Sheet1!$1:$1048576,MATCH($B11,[4]Sheet1!$A:$A,0),MATCH(D$6,[4]Sheet1!$1:$1,0))</f>
        <v>Ygor Altero</v>
      </c>
      <c r="E11" s="15" t="str">
        <f>INDEX([4]Sheet1!$1:$1048576,MATCH($B11,[4]Sheet1!$A:$A,0),MATCH(E$6,[4]Sheet1!$1:$1,0))</f>
        <v>Neutral</v>
      </c>
      <c r="F11" s="15" t="b">
        <f>INDEX([4]Sheet1!$1:$1048576,MATCH($B11,[4]Sheet1!$A:$A,0),MATCH(F$6,[4]Sheet1!$1:$1,0))</f>
        <v>0</v>
      </c>
      <c r="G11" s="92" t="e">
        <f>INDEX([4]Sheet1!$1:$1048576,MATCH($B11,[4]Sheet1!$A:$A,0),MATCH(G$6,[4]Sheet1!$1:$1,0))</f>
        <v>#N/A</v>
      </c>
      <c r="H11" s="29">
        <f>INDEX([4]Sheet1!$1:$1048576,MATCH($B11,[4]Sheet1!$A:$A,0),MATCH(H$6,[4]Sheet1!$1:$1,0))</f>
        <v>18</v>
      </c>
      <c r="I11" s="85" t="str" cm="1">
        <f t="array" ref="I11">IFERROR((_xll.ECONOMATICA($B11,"EV")/1000000) / IF($G11="USD",Aux!$B$1,1),"")</f>
        <v/>
      </c>
      <c r="J11" s="85" t="str" cm="1">
        <f t="array" ref="J11">IFERROR((_xll.ECONOMATICA($B11,"MarketCapitaliz")/1000000) / IF($G11="USD",Aux!$B$1,1),"")</f>
        <v/>
      </c>
      <c r="K11" s="109">
        <f>ABS(INDEX([4]Sheet1!$1:$1048576,MATCH($B11,[4]Sheet1!$A:$A,0),MATCH(K$6,[4]Sheet1!$1:$1,0)))</f>
        <v>44.692383290000002</v>
      </c>
      <c r="L11" s="109">
        <f>ABS(INDEX([4]Sheet1!$1:$1048576,MATCH($B11,[4]Sheet1!$A:$A,0),MATCH(L$6,[4]Sheet1!$1:$1,0)))</f>
        <v>68.44605770435814</v>
      </c>
      <c r="M11" s="109">
        <f>ABS(INDEX([4]Sheet1!$1:$1048576,MATCH($B11,[4]Sheet1!$A:$A,0),MATCH(M$6,[4]Sheet1!$1:$1,0)))</f>
        <v>4645.8270000000002</v>
      </c>
      <c r="N11" s="109">
        <f>ABS(INDEX([4]Sheet1!$1:$1048576,MATCH($B11,[4]Sheet1!$A:$A,0),MATCH(N$6,[4]Sheet1!$1:$1,0)))</f>
        <v>4870.8301731130741</v>
      </c>
      <c r="O11" s="109">
        <f>ABS(INDEX([4]Sheet1!$1:$1048576,MATCH($B11,[4]Sheet1!$A:$A,0),MATCH(O$6,[4]Sheet1!$1:$1,0)))</f>
        <v>93.894999999999996</v>
      </c>
      <c r="P11" s="109">
        <f>ABS(INDEX([4]Sheet1!$1:$1048576,MATCH($B11,[4]Sheet1!$A:$A,0),MATCH(P$6,[4]Sheet1!$1:$1,0)))</f>
        <v>418.82278963859011</v>
      </c>
      <c r="Q11" s="109">
        <f>INDEX([4]Sheet1!$1:$1048576,MATCH($B11,[4]Sheet1!$A:$A,0),MATCH(Q$6,[4]Sheet1!$1:$1,0))</f>
        <v>239.46700000000001</v>
      </c>
      <c r="R11" s="109">
        <f>INDEX([4]Sheet1!$1:$1048576,MATCH($B11,[4]Sheet1!$A:$A,0),MATCH(R$6,[4]Sheet1!$1:$1,0))</f>
        <v>273.78423081743261</v>
      </c>
      <c r="S11" s="72">
        <f>INDEX([4]Sheet1!$1:$1048576,MATCH($B11,[4]Sheet1!$A:$A,0),MATCH(S$6,[4]Sheet1!$1:$1,0))</f>
        <v>193.59899999999999</v>
      </c>
      <c r="T11" s="72">
        <f>INDEX([4]Sheet1!$1:$1048576,MATCH($B11,[4]Sheet1!$A:$A,0),MATCH(T$6,[4]Sheet1!$1:$1,0))</f>
        <v>235.2605694035685</v>
      </c>
      <c r="U11" s="101" t="str">
        <f t="shared" si="5"/>
        <v>-</v>
      </c>
      <c r="V11" s="101" t="str">
        <f t="shared" si="6"/>
        <v>-</v>
      </c>
      <c r="W11" s="101" t="str">
        <f t="shared" si="7"/>
        <v>-</v>
      </c>
      <c r="X11" s="101" t="str">
        <f t="shared" si="8"/>
        <v>-</v>
      </c>
      <c r="Y11" s="101" t="str">
        <f t="shared" si="9"/>
        <v>-</v>
      </c>
      <c r="Z11" s="101" t="str">
        <f t="shared" si="10"/>
        <v>-</v>
      </c>
      <c r="AA11" s="101">
        <f t="shared" si="11"/>
        <v>0.48499733986229271</v>
      </c>
      <c r="AB11" s="101">
        <f t="shared" si="12"/>
        <v>1.7802506841685697</v>
      </c>
      <c r="AC11" s="106" t="str">
        <f t="shared" si="2"/>
        <v/>
      </c>
      <c r="AD11" s="106" t="str">
        <f t="shared" si="13"/>
        <v/>
      </c>
      <c r="AE11" s="106">
        <f t="shared" si="3"/>
        <v>5.1544536634704652E-2</v>
      </c>
      <c r="AF11" s="106">
        <f t="shared" si="4"/>
        <v>5.6208946131753555E-2</v>
      </c>
      <c r="AG11" s="106"/>
    </row>
    <row r="12" spans="1:33" ht="20.100000000000001" customHeight="1" x14ac:dyDescent="0.3">
      <c r="A12" s="15" t="str">
        <f>INDEX([4]Sheet1!$1:$1048576,MATCH($B12,[4]Sheet1!$A:$A,0),MATCH(A$6,[4]Sheet1!$1:$1,0))</f>
        <v>Engie Brasil</v>
      </c>
      <c r="B12" s="41" t="s">
        <v>34</v>
      </c>
      <c r="C12" s="15" t="str">
        <f>INDEX([4]Sheet1!$1:$1048576,MATCH($B12,[4]Sheet1!$A:$A,0),MATCH(C$6,[4]Sheet1!$1:$1,0))</f>
        <v>Utilities &amp; Energy</v>
      </c>
      <c r="D12" s="15" t="str">
        <f>INDEX([4]Sheet1!$1:$1048576,MATCH($B12,[4]Sheet1!$A:$A,0),MATCH(D$6,[4]Sheet1!$1:$1,0))</f>
        <v>Vladimir Pinto</v>
      </c>
      <c r="E12" s="15" t="str">
        <f>INDEX([4]Sheet1!$1:$1048576,MATCH($B12,[4]Sheet1!$A:$A,0),MATCH(E$6,[4]Sheet1!$1:$1,0))</f>
        <v>Neutral</v>
      </c>
      <c r="F12" s="15" t="b">
        <f>INDEX([4]Sheet1!$1:$1048576,MATCH($B12,[4]Sheet1!$A:$A,0),MATCH(F$6,[4]Sheet1!$1:$1,0))</f>
        <v>0</v>
      </c>
      <c r="G12" s="92" t="e">
        <f>INDEX([4]Sheet1!$1:$1048576,MATCH($B12,[4]Sheet1!$A:$A,0),MATCH(G$6,[4]Sheet1!$1:$1,0))</f>
        <v>#N/A</v>
      </c>
      <c r="H12" s="29">
        <f>INDEX([4]Sheet1!$1:$1048576,MATCH($B12,[4]Sheet1!$A:$A,0),MATCH(H$6,[4]Sheet1!$1:$1,0))</f>
        <v>40</v>
      </c>
      <c r="I12" s="85" t="str" cm="1">
        <f t="array" ref="I12">IFERROR((_xll.ECONOMATICA($B12,"EV")/1000000) / IF($G12="USD",Aux!$B$1,1),"")</f>
        <v/>
      </c>
      <c r="J12" s="85" t="str" cm="1">
        <f t="array" ref="J12">IFERROR((_xll.ECONOMATICA($B12,"MarketCapitaliz")/1000000) / IF($G12="USD",Aux!$B$1,1),"")</f>
        <v/>
      </c>
      <c r="K12" s="109">
        <f>ABS(INDEX([4]Sheet1!$1:$1048576,MATCH($B12,[4]Sheet1!$A:$A,0),MATCH(K$6,[4]Sheet1!$1:$1,0)))</f>
        <v>0</v>
      </c>
      <c r="L12" s="109">
        <f>ABS(INDEX([4]Sheet1!$1:$1048576,MATCH($B12,[4]Sheet1!$A:$A,0),MATCH(L$6,[4]Sheet1!$1:$1,0)))</f>
        <v>1187.575171157999</v>
      </c>
      <c r="M12" s="109">
        <f>ABS(INDEX([4]Sheet1!$1:$1048576,MATCH($B12,[4]Sheet1!$A:$A,0),MATCH(M$6,[4]Sheet1!$1:$1,0)))</f>
        <v>0</v>
      </c>
      <c r="N12" s="109">
        <f>ABS(INDEX([4]Sheet1!$1:$1048576,MATCH($B12,[4]Sheet1!$A:$A,0),MATCH(N$6,[4]Sheet1!$1:$1,0)))</f>
        <v>11973.140734449191</v>
      </c>
      <c r="O12" s="109">
        <f>ABS(INDEX([4]Sheet1!$1:$1048576,MATCH($B12,[4]Sheet1!$A:$A,0),MATCH(O$6,[4]Sheet1!$1:$1,0)))</f>
        <v>0</v>
      </c>
      <c r="P12" s="109">
        <f>ABS(INDEX([4]Sheet1!$1:$1048576,MATCH($B12,[4]Sheet1!$A:$A,0),MATCH(P$6,[4]Sheet1!$1:$1,0)))</f>
        <v>20272.82704932653</v>
      </c>
      <c r="Q12" s="109">
        <f>INDEX([4]Sheet1!$1:$1048576,MATCH($B12,[4]Sheet1!$A:$A,0),MATCH(Q$6,[4]Sheet1!$1:$1,0))</f>
        <v>0</v>
      </c>
      <c r="R12" s="109">
        <f>INDEX([4]Sheet1!$1:$1048576,MATCH($B12,[4]Sheet1!$A:$A,0),MATCH(R$6,[4]Sheet1!$1:$1,0))</f>
        <v>2375.1503423159979</v>
      </c>
      <c r="S12" s="72">
        <f>INDEX([4]Sheet1!$1:$1048576,MATCH($B12,[4]Sheet1!$A:$A,0),MATCH(S$6,[4]Sheet1!$1:$1,0))</f>
        <v>0</v>
      </c>
      <c r="T12" s="72">
        <f>INDEX([4]Sheet1!$1:$1048576,MATCH($B12,[4]Sheet1!$A:$A,0),MATCH(T$6,[4]Sheet1!$1:$1,0))</f>
        <v>6433.5732284685319</v>
      </c>
      <c r="U12" s="101" t="str">
        <f t="shared" si="5"/>
        <v>-</v>
      </c>
      <c r="V12" s="101" t="str">
        <f t="shared" si="6"/>
        <v>-</v>
      </c>
      <c r="W12" s="101" t="str">
        <f t="shared" si="7"/>
        <v>-</v>
      </c>
      <c r="X12" s="101" t="str">
        <f t="shared" si="8"/>
        <v>-</v>
      </c>
      <c r="Y12" s="101" t="str">
        <f t="shared" si="9"/>
        <v>-</v>
      </c>
      <c r="Z12" s="101" t="str">
        <f t="shared" si="10"/>
        <v>-</v>
      </c>
      <c r="AA12" s="101" t="str">
        <f t="shared" si="11"/>
        <v>-</v>
      </c>
      <c r="AB12" s="101">
        <f t="shared" si="12"/>
        <v>3.1510991371978738</v>
      </c>
      <c r="AC12" s="106" t="str">
        <f t="shared" si="2"/>
        <v/>
      </c>
      <c r="AD12" s="106" t="str">
        <f t="shared" si="13"/>
        <v/>
      </c>
      <c r="AE12" s="106" t="str">
        <f t="shared" si="3"/>
        <v>-</v>
      </c>
      <c r="AF12" s="106">
        <f t="shared" si="4"/>
        <v>0.19837320841658543</v>
      </c>
      <c r="AG12" s="106"/>
    </row>
    <row r="13" spans="1:33" ht="20.100000000000001" customHeight="1" x14ac:dyDescent="0.3">
      <c r="A13" s="15" t="str">
        <f>INDEX([4]Sheet1!$1:$1048576,MATCH($B13,[4]Sheet1!$A:$A,0),MATCH(A$6,[4]Sheet1!$1:$1,0))</f>
        <v>Raizen</v>
      </c>
      <c r="B13" s="15" t="s">
        <v>255</v>
      </c>
      <c r="C13" s="15" t="str">
        <f>INDEX([4]Sheet1!$1:$1048576,MATCH($B13,[4]Sheet1!$A:$A,0),MATCH(C$6,[4]Sheet1!$1:$1,0))</f>
        <v>Agribusiness</v>
      </c>
      <c r="D13" s="15" t="str">
        <f>INDEX([4]Sheet1!$1:$1048576,MATCH($B13,[4]Sheet1!$A:$A,0),MATCH(D$6,[4]Sheet1!$1:$1,0))</f>
        <v>Leonardo Alencar</v>
      </c>
      <c r="E13" s="15" t="str">
        <f>INDEX([4]Sheet1!$1:$1048576,MATCH($B13,[4]Sheet1!$A:$A,0),MATCH(E$6,[4]Sheet1!$1:$1,0))</f>
        <v>Buy</v>
      </c>
      <c r="F13" s="15" t="b">
        <f>INDEX([4]Sheet1!$1:$1048576,MATCH($B13,[4]Sheet1!$A:$A,0),MATCH(F$6,[4]Sheet1!$1:$1,0))</f>
        <v>0</v>
      </c>
      <c r="G13" s="92" t="e">
        <f>INDEX([4]Sheet1!$1:$1048576,MATCH($B13,[4]Sheet1!$A:$A,0),MATCH(G$6,[4]Sheet1!$1:$1,0))</f>
        <v>#N/A</v>
      </c>
      <c r="H13" s="29">
        <f>INDEX([4]Sheet1!$1:$1048576,MATCH($B13,[4]Sheet1!$A:$A,0),MATCH(H$6,[4]Sheet1!$1:$1,0))</f>
        <v>4.4000000000000004</v>
      </c>
      <c r="I13" s="85" t="str" cm="1">
        <f t="array" ref="I13">IFERROR((_xll.ECONOMATICA($B13,"EV")/1000000) / IF($G13="USD",Aux!$B$1,1),"")</f>
        <v/>
      </c>
      <c r="J13" s="85" t="str" cm="1">
        <f t="array" ref="J13">IFERROR((_xll.ECONOMATICA($B13,"MarketCapitaliz")/1000000) / IF($G13="USD",Aux!$B$1,1),"")</f>
        <v/>
      </c>
      <c r="K13" s="109">
        <f>ABS(INDEX([4]Sheet1!$1:$1048576,MATCH($B13,[4]Sheet1!$A:$A,0),MATCH(K$6,[4]Sheet1!$1:$1,0)))</f>
        <v>2660.1</v>
      </c>
      <c r="L13" s="109">
        <f>ABS(INDEX([4]Sheet1!$1:$1048576,MATCH($B13,[4]Sheet1!$A:$A,0),MATCH(L$6,[4]Sheet1!$1:$1,0)))</f>
        <v>2193.1999999999998</v>
      </c>
      <c r="M13" s="109">
        <f>ABS(INDEX([4]Sheet1!$1:$1048576,MATCH($B13,[4]Sheet1!$A:$A,0),MATCH(M$6,[4]Sheet1!$1:$1,0)))</f>
        <v>22904.161</v>
      </c>
      <c r="N13" s="109">
        <f>ABS(INDEX([4]Sheet1!$1:$1048576,MATCH($B13,[4]Sheet1!$A:$A,0),MATCH(N$6,[4]Sheet1!$1:$1,0)))</f>
        <v>22125.563999999998</v>
      </c>
      <c r="O13" s="109">
        <f>ABS(INDEX([4]Sheet1!$1:$1048576,MATCH($B13,[4]Sheet1!$A:$A,0),MATCH(O$6,[4]Sheet1!$1:$1,0)))</f>
        <v>16295.92102346978</v>
      </c>
      <c r="P13" s="109">
        <f>ABS(INDEX([4]Sheet1!$1:$1048576,MATCH($B13,[4]Sheet1!$A:$A,0),MATCH(P$6,[4]Sheet1!$1:$1,0)))</f>
        <v>22042.11300243541</v>
      </c>
      <c r="Q13" s="109">
        <f>INDEX([4]Sheet1!$1:$1048576,MATCH($B13,[4]Sheet1!$A:$A,0),MATCH(Q$6,[4]Sheet1!$1:$1,0))</f>
        <v>2952.8709999999942</v>
      </c>
      <c r="R13" s="109">
        <f>INDEX([4]Sheet1!$1:$1048576,MATCH($B13,[4]Sheet1!$A:$A,0),MATCH(R$6,[4]Sheet1!$1:$1,0))</f>
        <v>612.06099999998139</v>
      </c>
      <c r="S13" s="72">
        <f>INDEX([4]Sheet1!$1:$1048576,MATCH($B13,[4]Sheet1!$A:$A,0),MATCH(S$6,[4]Sheet1!$1:$1,0))</f>
        <v>16739.376999999989</v>
      </c>
      <c r="T13" s="72">
        <f>INDEX([4]Sheet1!$1:$1048576,MATCH($B13,[4]Sheet1!$A:$A,0),MATCH(T$6,[4]Sheet1!$1:$1,0))</f>
        <v>17223.199999999979</v>
      </c>
      <c r="U13" s="101" t="str">
        <f t="shared" si="5"/>
        <v>-</v>
      </c>
      <c r="V13" s="101" t="str">
        <f t="shared" si="6"/>
        <v>-</v>
      </c>
      <c r="W13" s="101" t="str">
        <f t="shared" si="7"/>
        <v>-</v>
      </c>
      <c r="X13" s="101" t="str">
        <f t="shared" si="8"/>
        <v>-</v>
      </c>
      <c r="Y13" s="101" t="str">
        <f t="shared" si="9"/>
        <v>-</v>
      </c>
      <c r="Z13" s="101" t="str">
        <f t="shared" si="10"/>
        <v>-</v>
      </c>
      <c r="AA13" s="101">
        <f t="shared" si="11"/>
        <v>0.97350821499926732</v>
      </c>
      <c r="AB13" s="101">
        <f t="shared" si="12"/>
        <v>1.2797919667910398</v>
      </c>
      <c r="AC13" s="106" t="str">
        <f t="shared" si="2"/>
        <v/>
      </c>
      <c r="AD13" s="106" t="str">
        <f t="shared" si="13"/>
        <v/>
      </c>
      <c r="AE13" s="106">
        <f t="shared" si="3"/>
        <v>0.1289229061915865</v>
      </c>
      <c r="AF13" s="106">
        <f t="shared" si="4"/>
        <v>2.7663068837476028E-2</v>
      </c>
      <c r="AG13" s="106"/>
    </row>
    <row r="14" spans="1:33" ht="20.100000000000001" customHeight="1" x14ac:dyDescent="0.3">
      <c r="A14" s="15" t="str">
        <f>INDEX([4]Sheet1!$1:$1048576,MATCH($B14,[4]Sheet1!$A:$A,0),MATCH(A$6,[4]Sheet1!$1:$1,0))</f>
        <v>Gerdau</v>
      </c>
      <c r="B14" s="41" t="s">
        <v>48</v>
      </c>
      <c r="C14" s="15" t="str">
        <f>INDEX([4]Sheet1!$1:$1048576,MATCH($B14,[4]Sheet1!$A:$A,0),MATCH(C$6,[4]Sheet1!$1:$1,0))</f>
        <v>Metals &amp; Mining</v>
      </c>
      <c r="D14" s="15" t="str">
        <f>INDEX([4]Sheet1!$1:$1048576,MATCH($B14,[4]Sheet1!$A:$A,0),MATCH(D$6,[4]Sheet1!$1:$1,0))</f>
        <v>Lucas Laghi</v>
      </c>
      <c r="E14" s="15" t="str">
        <f>INDEX([4]Sheet1!$1:$1048576,MATCH($B14,[4]Sheet1!$A:$A,0),MATCH(E$6,[4]Sheet1!$1:$1,0))</f>
        <v>Buy</v>
      </c>
      <c r="F14" s="15" t="b">
        <f>INDEX([4]Sheet1!$1:$1048576,MATCH($B14,[4]Sheet1!$A:$A,0),MATCH(F$6,[4]Sheet1!$1:$1,0))</f>
        <v>0</v>
      </c>
      <c r="G14" s="92" t="e">
        <f>INDEX([4]Sheet1!$1:$1048576,MATCH($B14,[4]Sheet1!$A:$A,0),MATCH(G$6,[4]Sheet1!$1:$1,0))</f>
        <v>#N/A</v>
      </c>
      <c r="H14" s="29">
        <f>INDEX([4]Sheet1!$1:$1048576,MATCH($B14,[4]Sheet1!$A:$A,0),MATCH(H$6,[4]Sheet1!$1:$1,0))</f>
        <v>27</v>
      </c>
      <c r="I14" s="85" t="str" cm="1">
        <f t="array" ref="I14">IFERROR((_xll.ECONOMATICA($B14,"EV")/1000000) / IF($G14="USD",Aux!$B$1,1),"")</f>
        <v/>
      </c>
      <c r="J14" s="85" t="str" cm="1">
        <f t="array" ref="J14">IFERROR((_xll.ECONOMATICA($B14,"MarketCapitaliz")/1000000) / IF($G14="USD",Aux!$B$1,1),"")</f>
        <v/>
      </c>
      <c r="K14" s="109">
        <f>ABS(INDEX([4]Sheet1!$1:$1048576,MATCH($B14,[4]Sheet1!$A:$A,0),MATCH(K$6,[4]Sheet1!$1:$1,0)))</f>
        <v>2650.9258036583969</v>
      </c>
      <c r="L14" s="109">
        <f>ABS(INDEX([4]Sheet1!$1:$1048576,MATCH($B14,[4]Sheet1!$A:$A,0),MATCH(L$6,[4]Sheet1!$1:$1,0)))</f>
        <v>2855.3242610626749</v>
      </c>
      <c r="M14" s="109">
        <f>ABS(INDEX([4]Sheet1!$1:$1048576,MATCH($B14,[4]Sheet1!$A:$A,0),MATCH(M$6,[4]Sheet1!$1:$1,0)))</f>
        <v>50823.725770610181</v>
      </c>
      <c r="N14" s="109">
        <f>ABS(INDEX([4]Sheet1!$1:$1048576,MATCH($B14,[4]Sheet1!$A:$A,0),MATCH(N$6,[4]Sheet1!$1:$1,0)))</f>
        <v>52034.414558045508</v>
      </c>
      <c r="O14" s="109">
        <f>ABS(INDEX([4]Sheet1!$1:$1048576,MATCH($B14,[4]Sheet1!$A:$A,0),MATCH(O$6,[4]Sheet1!$1:$1,0)))</f>
        <v>5603.4923174584083</v>
      </c>
      <c r="P14" s="109">
        <f>ABS(INDEX([4]Sheet1!$1:$1048576,MATCH($B14,[4]Sheet1!$A:$A,0),MATCH(P$6,[4]Sheet1!$1:$1,0)))</f>
        <v>5257.157584891942</v>
      </c>
      <c r="Q14" s="109">
        <f>INDEX([4]Sheet1!$1:$1048576,MATCH($B14,[4]Sheet1!$A:$A,0),MATCH(Q$6,[4]Sheet1!$1:$1,0))</f>
        <v>7970.310652656688</v>
      </c>
      <c r="R14" s="109">
        <f>INDEX([4]Sheet1!$1:$1048576,MATCH($B14,[4]Sheet1!$A:$A,0),MATCH(R$6,[4]Sheet1!$1:$1,0))</f>
        <v>4066.013048498005</v>
      </c>
      <c r="S14" s="72">
        <f>INDEX([4]Sheet1!$1:$1048576,MATCH($B14,[4]Sheet1!$A:$A,0),MATCH(S$6,[4]Sheet1!$1:$1,0))</f>
        <v>13864.464352965741</v>
      </c>
      <c r="T14" s="72">
        <f>INDEX([4]Sheet1!$1:$1048576,MATCH($B14,[4]Sheet1!$A:$A,0),MATCH(T$6,[4]Sheet1!$1:$1,0))</f>
        <v>10073.77500524381</v>
      </c>
      <c r="U14" s="101" t="str">
        <f>IFERROR((J14/Q14),"-")</f>
        <v>-</v>
      </c>
      <c r="V14" s="101" t="str">
        <f t="shared" si="6"/>
        <v>-</v>
      </c>
      <c r="W14" s="101" t="str">
        <f t="shared" si="7"/>
        <v>-</v>
      </c>
      <c r="X14" s="101" t="str">
        <f t="shared" si="8"/>
        <v>-</v>
      </c>
      <c r="Y14" s="101" t="str">
        <f t="shared" si="9"/>
        <v>-</v>
      </c>
      <c r="Z14" s="101" t="str">
        <f t="shared" si="10"/>
        <v>-</v>
      </c>
      <c r="AA14" s="101">
        <f t="shared" si="11"/>
        <v>0.40416219298510209</v>
      </c>
      <c r="AB14" s="101">
        <f t="shared" si="12"/>
        <v>0.52186569405762762</v>
      </c>
      <c r="AC14" s="106" t="str">
        <f t="shared" si="2"/>
        <v/>
      </c>
      <c r="AD14" s="106" t="str">
        <f t="shared" si="13"/>
        <v/>
      </c>
      <c r="AE14" s="106">
        <f t="shared" si="3"/>
        <v>0.15682263611743469</v>
      </c>
      <c r="AF14" s="106">
        <f t="shared" si="4"/>
        <v>7.8140843575020533E-2</v>
      </c>
      <c r="AG14" s="106"/>
    </row>
    <row r="15" spans="1:33" ht="20.100000000000001" customHeight="1" x14ac:dyDescent="0.3">
      <c r="A15" s="15" t="str">
        <f>INDEX([4]Sheet1!$1:$1048576,MATCH($B15,[4]Sheet1!$A:$A,0),MATCH(A$6,[4]Sheet1!$1:$1,0))</f>
        <v>Banco do Brasil</v>
      </c>
      <c r="B15" s="15" t="s">
        <v>6</v>
      </c>
      <c r="C15" s="15" t="str">
        <f>INDEX([4]Sheet1!$1:$1048576,MATCH($B15,[4]Sheet1!$A:$A,0),MATCH(C$6,[4]Sheet1!$1:$1,0))</f>
        <v>Banks</v>
      </c>
      <c r="D15" s="15" t="str">
        <f>INDEX([4]Sheet1!$1:$1048576,MATCH($B15,[4]Sheet1!$A:$A,0),MATCH(D$6,[4]Sheet1!$1:$1,0))</f>
        <v>Bernardo Guttmann</v>
      </c>
      <c r="E15" s="15" t="str">
        <f>INDEX([4]Sheet1!$1:$1048576,MATCH($B15,[4]Sheet1!$A:$A,0),MATCH(E$6,[4]Sheet1!$1:$1,0))</f>
        <v>Buy</v>
      </c>
      <c r="F15" s="15" t="b">
        <f>INDEX([4]Sheet1!$1:$1048576,MATCH($B15,[4]Sheet1!$A:$A,0),MATCH(F$6,[4]Sheet1!$1:$1,0))</f>
        <v>0</v>
      </c>
      <c r="G15" s="92" t="e">
        <f>INDEX([4]Sheet1!$1:$1048576,MATCH($B15,[4]Sheet1!$A:$A,0),MATCH(G$6,[4]Sheet1!$1:$1,0))</f>
        <v>#N/A</v>
      </c>
      <c r="H15" s="29">
        <f>INDEX([4]Sheet1!$1:$1048576,MATCH($B15,[4]Sheet1!$A:$A,0),MATCH(H$6,[4]Sheet1!$1:$1,0))</f>
        <v>37</v>
      </c>
      <c r="I15" s="85" t="str" cm="1">
        <f t="array" ref="I15">IFERROR((_xll.ECONOMATICA($B15,"EV")/1000000) / IF($G15="USD",Aux!$B$1,1),"")</f>
        <v/>
      </c>
      <c r="J15" s="85" t="str" cm="1">
        <f t="array" ref="J15">IFERROR((_xll.ECONOMATICA($B15,"MarketCapitaliz")/1000000) / IF($G15="USD",Aux!$B$1,1),"")</f>
        <v/>
      </c>
      <c r="K15" s="109">
        <f>ABS(INDEX([4]Sheet1!$1:$1048576,MATCH($B15,[4]Sheet1!$A:$A,0),MATCH(K$6,[4]Sheet1!$1:$1,0)))</f>
        <v>14095.63575229551</v>
      </c>
      <c r="L15" s="109">
        <f>ABS(INDEX([4]Sheet1!$1:$1048576,MATCH($B15,[4]Sheet1!$A:$A,0),MATCH(L$6,[4]Sheet1!$1:$1,0)))</f>
        <v>16938.616541041229</v>
      </c>
      <c r="M15" s="109">
        <f>ABS(INDEX([4]Sheet1!$1:$1048576,MATCH($B15,[4]Sheet1!$A:$A,0),MATCH(M$6,[4]Sheet1!$1:$1,0)))</f>
        <v>169366</v>
      </c>
      <c r="N15" s="109">
        <f>ABS(INDEX([4]Sheet1!$1:$1048576,MATCH($B15,[4]Sheet1!$A:$A,0),MATCH(N$6,[4]Sheet1!$1:$1,0)))</f>
        <v>186326.73846931191</v>
      </c>
      <c r="O15" s="109">
        <f>ABS(INDEX([4]Sheet1!$1:$1048576,MATCH($B15,[4]Sheet1!$A:$A,0),MATCH(O$6,[4]Sheet1!$1:$1,0)))</f>
        <v>0</v>
      </c>
      <c r="P15" s="109">
        <f>ABS(INDEX([4]Sheet1!$1:$1048576,MATCH($B15,[4]Sheet1!$A:$A,0),MATCH(P$6,[4]Sheet1!$1:$1,0)))</f>
        <v>0</v>
      </c>
      <c r="Q15" s="109">
        <f>INDEX([4]Sheet1!$1:$1048576,MATCH($B15,[4]Sheet1!$A:$A,0),MATCH(Q$6,[4]Sheet1!$1:$1,0))</f>
        <v>35561.426591110183</v>
      </c>
      <c r="R15" s="109">
        <f>INDEX([4]Sheet1!$1:$1048576,MATCH($B15,[4]Sheet1!$A:$A,0),MATCH(R$6,[4]Sheet1!$1:$1,0))</f>
        <v>37834.131117883138</v>
      </c>
      <c r="S15" s="72">
        <f>INDEX([4]Sheet1!$1:$1048576,MATCH($B15,[4]Sheet1!$A:$A,0),MATCH(S$6,[4]Sheet1!$1:$1,0))</f>
        <v>0</v>
      </c>
      <c r="T15" s="72">
        <f>INDEX([4]Sheet1!$1:$1048576,MATCH($B15,[4]Sheet1!$A:$A,0),MATCH(T$6,[4]Sheet1!$1:$1,0))</f>
        <v>0</v>
      </c>
      <c r="U15" s="101" t="str">
        <f t="shared" si="5"/>
        <v>-</v>
      </c>
      <c r="V15" s="101" t="str">
        <f t="shared" si="6"/>
        <v>-</v>
      </c>
      <c r="W15" s="101" t="str">
        <f t="shared" si="7"/>
        <v>-</v>
      </c>
      <c r="X15" s="101" t="str">
        <f t="shared" si="8"/>
        <v>-</v>
      </c>
      <c r="Y15" s="101" t="str">
        <f t="shared" si="9"/>
        <v>-</v>
      </c>
      <c r="Z15" s="101" t="str">
        <f t="shared" si="10"/>
        <v>-</v>
      </c>
      <c r="AA15" s="101" t="str">
        <f t="shared" si="11"/>
        <v>-</v>
      </c>
      <c r="AB15" s="101" t="str">
        <f t="shared" si="12"/>
        <v>-</v>
      </c>
      <c r="AC15" s="106" t="str">
        <f t="shared" si="2"/>
        <v/>
      </c>
      <c r="AD15" s="106" t="str">
        <f t="shared" si="13"/>
        <v/>
      </c>
      <c r="AE15" s="106">
        <f t="shared" si="3"/>
        <v>0.20996791912845661</v>
      </c>
      <c r="AF15" s="106">
        <f t="shared" si="4"/>
        <v>0.20305261299957997</v>
      </c>
      <c r="AG15" s="106"/>
    </row>
    <row r="16" spans="1:33" ht="20.100000000000001" customHeight="1" x14ac:dyDescent="0.3">
      <c r="A16" s="15" t="str">
        <f>INDEX([4]Sheet1!$1:$1048576,MATCH($B16,[4]Sheet1!$A:$A,0),MATCH(A$6,[4]Sheet1!$1:$1,0))</f>
        <v>Trisul</v>
      </c>
      <c r="B16" s="41" t="s">
        <v>146</v>
      </c>
      <c r="C16" s="15" t="str">
        <f>INDEX([4]Sheet1!$1:$1048576,MATCH($B16,[4]Sheet1!$A:$A,0),MATCH(C$6,[4]Sheet1!$1:$1,0))</f>
        <v>Homebuilders</v>
      </c>
      <c r="D16" s="15" t="str">
        <f>INDEX([4]Sheet1!$1:$1048576,MATCH($B16,[4]Sheet1!$A:$A,0),MATCH(D$6,[4]Sheet1!$1:$1,0))</f>
        <v>Ygor Altero</v>
      </c>
      <c r="E16" s="15" t="str">
        <f>INDEX([4]Sheet1!$1:$1048576,MATCH($B16,[4]Sheet1!$A:$A,0),MATCH(E$6,[4]Sheet1!$1:$1,0))</f>
        <v>Neutral</v>
      </c>
      <c r="F16" s="15" t="b">
        <f>INDEX([4]Sheet1!$1:$1048576,MATCH($B16,[4]Sheet1!$A:$A,0),MATCH(F$6,[4]Sheet1!$1:$1,0))</f>
        <v>0</v>
      </c>
      <c r="G16" s="92" t="e">
        <f>INDEX([4]Sheet1!$1:$1048576,MATCH($B16,[4]Sheet1!$A:$A,0),MATCH(G$6,[4]Sheet1!$1:$1,0))</f>
        <v>#N/A</v>
      </c>
      <c r="H16" s="29">
        <f>INDEX([4]Sheet1!$1:$1048576,MATCH($B16,[4]Sheet1!$A:$A,0),MATCH(H$6,[4]Sheet1!$1:$1,0))</f>
        <v>6</v>
      </c>
      <c r="I16" s="85" t="str" cm="1">
        <f t="array" ref="I16">IFERROR((_xll.ECONOMATICA($B16,"EV")/1000000) / IF($G16="USD",Aux!$B$1,1),"")</f>
        <v/>
      </c>
      <c r="J16" s="85" t="str" cm="1">
        <f t="array" ref="J16">IFERROR((_xll.ECONOMATICA($B16,"MarketCapitaliz")/1000000) / IF($G16="USD",Aux!$B$1,1),"")</f>
        <v/>
      </c>
      <c r="K16" s="109">
        <f>ABS(INDEX([4]Sheet1!$1:$1048576,MATCH($B16,[4]Sheet1!$A:$A,0),MATCH(K$6,[4]Sheet1!$1:$1,0)))</f>
        <v>25</v>
      </c>
      <c r="L16" s="109">
        <f>ABS(INDEX([4]Sheet1!$1:$1048576,MATCH($B16,[4]Sheet1!$A:$A,0),MATCH(L$6,[4]Sheet1!$1:$1,0)))</f>
        <v>18</v>
      </c>
      <c r="M16" s="109">
        <f>ABS(INDEX([4]Sheet1!$1:$1048576,MATCH($B16,[4]Sheet1!$A:$A,0),MATCH(M$6,[4]Sheet1!$1:$1,0)))</f>
        <v>1347.1659999999999</v>
      </c>
      <c r="N16" s="109">
        <f>ABS(INDEX([4]Sheet1!$1:$1048576,MATCH($B16,[4]Sheet1!$A:$A,0),MATCH(N$6,[4]Sheet1!$1:$1,0)))</f>
        <v>1454.1965673027571</v>
      </c>
      <c r="O16" s="109">
        <f>ABS(INDEX([4]Sheet1!$1:$1048576,MATCH($B16,[4]Sheet1!$A:$A,0),MATCH(O$6,[4]Sheet1!$1:$1,0)))</f>
        <v>678.76800000000003</v>
      </c>
      <c r="P16" s="109">
        <f>ABS(INDEX([4]Sheet1!$1:$1048576,MATCH($B16,[4]Sheet1!$A:$A,0),MATCH(P$6,[4]Sheet1!$1:$1,0)))</f>
        <v>546.88961555998628</v>
      </c>
      <c r="Q16" s="109">
        <f>INDEX([4]Sheet1!$1:$1048576,MATCH($B16,[4]Sheet1!$A:$A,0),MATCH(Q$6,[4]Sheet1!$1:$1,0))</f>
        <v>123.88</v>
      </c>
      <c r="R16" s="109">
        <f>INDEX([4]Sheet1!$1:$1048576,MATCH($B16,[4]Sheet1!$A:$A,0),MATCH(R$6,[4]Sheet1!$1:$1,0))</f>
        <v>152.90081043251089</v>
      </c>
      <c r="S16" s="72">
        <f>INDEX([4]Sheet1!$1:$1048576,MATCH($B16,[4]Sheet1!$A:$A,0),MATCH(S$6,[4]Sheet1!$1:$1,0))</f>
        <v>168.08699999999999</v>
      </c>
      <c r="T16" s="72">
        <f>INDEX([4]Sheet1!$1:$1048576,MATCH($B16,[4]Sheet1!$A:$A,0),MATCH(T$6,[4]Sheet1!$1:$1,0))</f>
        <v>192.25820351369251</v>
      </c>
      <c r="U16" s="101" t="str">
        <f t="shared" si="5"/>
        <v>-</v>
      </c>
      <c r="V16" s="101" t="str">
        <f t="shared" si="6"/>
        <v>-</v>
      </c>
      <c r="W16" s="101" t="str">
        <f t="shared" si="7"/>
        <v>-</v>
      </c>
      <c r="X16" s="101" t="str">
        <f t="shared" si="8"/>
        <v>-</v>
      </c>
      <c r="Y16" s="101" t="str">
        <f t="shared" si="9"/>
        <v>-</v>
      </c>
      <c r="Z16" s="101" t="str">
        <f t="shared" si="10"/>
        <v>-</v>
      </c>
      <c r="AA16" s="101">
        <f t="shared" si="11"/>
        <v>4.0381945064163203</v>
      </c>
      <c r="AB16" s="101">
        <f t="shared" si="12"/>
        <v>2.8445580243915947</v>
      </c>
      <c r="AC16" s="106" t="str">
        <f t="shared" si="2"/>
        <v/>
      </c>
      <c r="AD16" s="106" t="str">
        <f t="shared" si="13"/>
        <v/>
      </c>
      <c r="AE16" s="106">
        <f t="shared" si="3"/>
        <v>9.195600245255596E-2</v>
      </c>
      <c r="AF16" s="106">
        <f t="shared" si="4"/>
        <v>0.10514452713645943</v>
      </c>
      <c r="AG16" s="106"/>
    </row>
    <row r="17" spans="1:33" ht="20.100000000000001" customHeight="1" x14ac:dyDescent="0.3">
      <c r="A17" s="15" t="str">
        <f>INDEX([4]Sheet1!$1:$1048576,MATCH($B17,[4]Sheet1!$A:$A,0),MATCH(A$6,[4]Sheet1!$1:$1,0))</f>
        <v>Melnick</v>
      </c>
      <c r="B17" s="41" t="s">
        <v>150</v>
      </c>
      <c r="C17" s="15" t="str">
        <f>INDEX([4]Sheet1!$1:$1048576,MATCH($B17,[4]Sheet1!$A:$A,0),MATCH(C$6,[4]Sheet1!$1:$1,0))</f>
        <v>Homebuilders</v>
      </c>
      <c r="D17" s="15" t="str">
        <f>INDEX([4]Sheet1!$1:$1048576,MATCH($B17,[4]Sheet1!$A:$A,0),MATCH(D$6,[4]Sheet1!$1:$1,0))</f>
        <v>Ygor Altero</v>
      </c>
      <c r="E17" s="15" t="str">
        <f>INDEX([4]Sheet1!$1:$1048576,MATCH($B17,[4]Sheet1!$A:$A,0),MATCH(E$6,[4]Sheet1!$1:$1,0))</f>
        <v>Buy</v>
      </c>
      <c r="F17" s="15" t="b">
        <f>INDEX([4]Sheet1!$1:$1048576,MATCH($B17,[4]Sheet1!$A:$A,0),MATCH(F$6,[4]Sheet1!$1:$1,0))</f>
        <v>0</v>
      </c>
      <c r="G17" s="92" t="e">
        <f>INDEX([4]Sheet1!$1:$1048576,MATCH($B17,[4]Sheet1!$A:$A,0),MATCH(G$6,[4]Sheet1!$1:$1,0))</f>
        <v>#N/A</v>
      </c>
      <c r="H17" s="29">
        <f>INDEX([4]Sheet1!$1:$1048576,MATCH($B17,[4]Sheet1!$A:$A,0),MATCH(H$6,[4]Sheet1!$1:$1,0))</f>
        <v>5.5</v>
      </c>
      <c r="I17" s="85" t="str" cm="1">
        <f t="array" ref="I17">IFERROR((_xll.ECONOMATICA($B17,"EV")/1000000) / IF($G17="USD",Aux!$B$1,1),"")</f>
        <v/>
      </c>
      <c r="J17" s="85" t="str" cm="1">
        <f t="array" ref="J17">IFERROR((_xll.ECONOMATICA($B17,"MarketCapitaliz")/1000000) / IF($G17="USD",Aux!$B$1,1),"")</f>
        <v/>
      </c>
      <c r="K17" s="109">
        <f>ABS(INDEX([4]Sheet1!$1:$1048576,MATCH($B17,[4]Sheet1!$A:$A,0),MATCH(K$6,[4]Sheet1!$1:$1,0)))</f>
        <v>34</v>
      </c>
      <c r="L17" s="109">
        <f>ABS(INDEX([4]Sheet1!$1:$1048576,MATCH($B17,[4]Sheet1!$A:$A,0),MATCH(L$6,[4]Sheet1!$1:$1,0)))</f>
        <v>33.300742479999997</v>
      </c>
      <c r="M17" s="109">
        <f>ABS(INDEX([4]Sheet1!$1:$1048576,MATCH($B17,[4]Sheet1!$A:$A,0),MATCH(M$6,[4]Sheet1!$1:$1,0)))</f>
        <v>1240.8137069415891</v>
      </c>
      <c r="N17" s="109">
        <f>ABS(INDEX([4]Sheet1!$1:$1048576,MATCH($B17,[4]Sheet1!$A:$A,0),MATCH(N$6,[4]Sheet1!$1:$1,0)))</f>
        <v>1295.3321603851091</v>
      </c>
      <c r="O17" s="109">
        <f>ABS(INDEX([4]Sheet1!$1:$1048576,MATCH($B17,[4]Sheet1!$A:$A,0),MATCH(O$6,[4]Sheet1!$1:$1,0)))</f>
        <v>136.25234463972359</v>
      </c>
      <c r="P17" s="109">
        <f>ABS(INDEX([4]Sheet1!$1:$1048576,MATCH($B17,[4]Sheet1!$A:$A,0),MATCH(P$6,[4]Sheet1!$1:$1,0)))</f>
        <v>167.9789059202887</v>
      </c>
      <c r="Q17" s="109">
        <f>INDEX([4]Sheet1!$1:$1048576,MATCH($B17,[4]Sheet1!$A:$A,0),MATCH(Q$6,[4]Sheet1!$1:$1,0))</f>
        <v>88.830449421589563</v>
      </c>
      <c r="R17" s="109">
        <f>INDEX([4]Sheet1!$1:$1048576,MATCH($B17,[4]Sheet1!$A:$A,0),MATCH(R$6,[4]Sheet1!$1:$1,0))</f>
        <v>136.29613360879921</v>
      </c>
      <c r="S17" s="72">
        <f>INDEX([4]Sheet1!$1:$1048576,MATCH($B17,[4]Sheet1!$A:$A,0),MATCH(S$6,[4]Sheet1!$1:$1,0))</f>
        <v>80.617802952916037</v>
      </c>
      <c r="T17" s="72">
        <f>INDEX([4]Sheet1!$1:$1048576,MATCH($B17,[4]Sheet1!$A:$A,0),MATCH(T$6,[4]Sheet1!$1:$1,0))</f>
        <v>152.50224262933429</v>
      </c>
      <c r="U17" s="101" t="str">
        <f t="shared" si="5"/>
        <v>-</v>
      </c>
      <c r="V17" s="101" t="str">
        <f t="shared" si="6"/>
        <v>-</v>
      </c>
      <c r="W17" s="101" t="str">
        <f t="shared" si="7"/>
        <v>-</v>
      </c>
      <c r="X17" s="101" t="str">
        <f t="shared" si="8"/>
        <v>-</v>
      </c>
      <c r="Y17" s="101" t="str">
        <f t="shared" si="9"/>
        <v>-</v>
      </c>
      <c r="Z17" s="101" t="str">
        <f t="shared" si="10"/>
        <v>-</v>
      </c>
      <c r="AA17" s="101">
        <f t="shared" si="11"/>
        <v>1.6901024295998281</v>
      </c>
      <c r="AB17" s="101">
        <f t="shared" si="12"/>
        <v>1.1014848242499053</v>
      </c>
      <c r="AC17" s="106" t="str">
        <f t="shared" si="2"/>
        <v/>
      </c>
      <c r="AD17" s="106" t="str">
        <f t="shared" si="13"/>
        <v/>
      </c>
      <c r="AE17" s="106">
        <f t="shared" si="3"/>
        <v>7.15904804441133E-2</v>
      </c>
      <c r="AF17" s="106">
        <f t="shared" si="4"/>
        <v>0.10522099101459632</v>
      </c>
      <c r="AG17" s="106"/>
    </row>
    <row r="18" spans="1:33" ht="20.100000000000001" customHeight="1" x14ac:dyDescent="0.3">
      <c r="A18" s="15" t="str">
        <f>INDEX([4]Sheet1!$1:$1048576,MATCH($B18,[4]Sheet1!$A:$A,0),MATCH(A$6,[4]Sheet1!$1:$1,0))</f>
        <v>BR Partners</v>
      </c>
      <c r="B18" s="15" t="s">
        <v>228</v>
      </c>
      <c r="C18" s="15" t="str">
        <f>INDEX([4]Sheet1!$1:$1048576,MATCH($B18,[4]Sheet1!$A:$A,0),MATCH(C$6,[4]Sheet1!$1:$1,0))</f>
        <v>Banks</v>
      </c>
      <c r="D18" s="15" t="str">
        <f>INDEX([4]Sheet1!$1:$1048576,MATCH($B18,[4]Sheet1!$A:$A,0),MATCH(D$6,[4]Sheet1!$1:$1,0))</f>
        <v>Bernardo Guttmann</v>
      </c>
      <c r="E18" s="15" t="str">
        <f>INDEX([4]Sheet1!$1:$1048576,MATCH($B18,[4]Sheet1!$A:$A,0),MATCH(E$6,[4]Sheet1!$1:$1,0))</f>
        <v>Buy</v>
      </c>
      <c r="F18" s="15" t="b">
        <f>INDEX([4]Sheet1!$1:$1048576,MATCH($B18,[4]Sheet1!$A:$A,0),MATCH(F$6,[4]Sheet1!$1:$1,0))</f>
        <v>0</v>
      </c>
      <c r="G18" s="92" t="e">
        <f>INDEX([4]Sheet1!$1:$1048576,MATCH($B18,[4]Sheet1!$A:$A,0),MATCH(G$6,[4]Sheet1!$1:$1,0))</f>
        <v>#N/A</v>
      </c>
      <c r="H18" s="29">
        <f>INDEX([4]Sheet1!$1:$1048576,MATCH($B18,[4]Sheet1!$A:$A,0),MATCH(H$6,[4]Sheet1!$1:$1,0))</f>
        <v>19</v>
      </c>
      <c r="I18" s="85" t="str" cm="1">
        <f t="array" ref="I18">IFERROR((_xll.ECONOMATICA($B18,"EV")/1000000) / IF($G18="USD",Aux!$B$1,1),"")</f>
        <v/>
      </c>
      <c r="J18" s="85" t="str" cm="1">
        <f t="array" ref="J18">IFERROR((_xll.ECONOMATICA($B18,"MarketCapitaliz")/1000000) / IF($G18="USD",Aux!$B$1,1),"")</f>
        <v/>
      </c>
      <c r="K18" s="109">
        <f>ABS(INDEX([4]Sheet1!$1:$1048576,MATCH($B18,[4]Sheet1!$A:$A,0),MATCH(K$6,[4]Sheet1!$1:$1,0)))</f>
        <v>119.69510256</v>
      </c>
      <c r="L18" s="109">
        <f>ABS(INDEX([4]Sheet1!$1:$1048576,MATCH($B18,[4]Sheet1!$A:$A,0),MATCH(L$6,[4]Sheet1!$1:$1,0)))</f>
        <v>113.1892462757462</v>
      </c>
      <c r="M18" s="109">
        <f>ABS(INDEX([4]Sheet1!$1:$1048576,MATCH($B18,[4]Sheet1!$A:$A,0),MATCH(M$6,[4]Sheet1!$1:$1,0)))</f>
        <v>820.81700000000001</v>
      </c>
      <c r="N18" s="109">
        <f>ABS(INDEX([4]Sheet1!$1:$1048576,MATCH($B18,[4]Sheet1!$A:$A,0),MATCH(N$6,[4]Sheet1!$1:$1,0)))</f>
        <v>872.9615209604226</v>
      </c>
      <c r="O18" s="109">
        <f>ABS(INDEX([4]Sheet1!$1:$1048576,MATCH($B18,[4]Sheet1!$A:$A,0),MATCH(O$6,[4]Sheet1!$1:$1,0)))</f>
        <v>0</v>
      </c>
      <c r="P18" s="109">
        <f>ABS(INDEX([4]Sheet1!$1:$1048576,MATCH($B18,[4]Sheet1!$A:$A,0),MATCH(P$6,[4]Sheet1!$1:$1,0)))</f>
        <v>0</v>
      </c>
      <c r="Q18" s="109">
        <f>INDEX([4]Sheet1!$1:$1048576,MATCH($B18,[4]Sheet1!$A:$A,0),MATCH(Q$6,[4]Sheet1!$1:$1,0))</f>
        <v>155.08363942350539</v>
      </c>
      <c r="R18" s="109">
        <f>INDEX([4]Sheet1!$1:$1048576,MATCH($B18,[4]Sheet1!$A:$A,0),MATCH(R$6,[4]Sheet1!$1:$1,0))</f>
        <v>177.73748310616881</v>
      </c>
      <c r="S18" s="72">
        <f>INDEX([4]Sheet1!$1:$1048576,MATCH($B18,[4]Sheet1!$A:$A,0),MATCH(S$6,[4]Sheet1!$1:$1,0))</f>
        <v>0</v>
      </c>
      <c r="T18" s="72">
        <f>INDEX([4]Sheet1!$1:$1048576,MATCH($B18,[4]Sheet1!$A:$A,0),MATCH(T$6,[4]Sheet1!$1:$1,0))</f>
        <v>0</v>
      </c>
      <c r="U18" s="101" t="str">
        <f t="shared" si="5"/>
        <v>-</v>
      </c>
      <c r="V18" s="101" t="str">
        <f t="shared" si="6"/>
        <v>-</v>
      </c>
      <c r="W18" s="101" t="str">
        <f t="shared" si="7"/>
        <v>-</v>
      </c>
      <c r="X18" s="101" t="str">
        <f t="shared" si="8"/>
        <v>-</v>
      </c>
      <c r="Y18" s="101" t="str">
        <f t="shared" si="9"/>
        <v>-</v>
      </c>
      <c r="Z18" s="101" t="str">
        <f t="shared" si="10"/>
        <v>-</v>
      </c>
      <c r="AA18" s="101" t="str">
        <f t="shared" si="11"/>
        <v>-</v>
      </c>
      <c r="AB18" s="101" t="str">
        <f t="shared" si="12"/>
        <v>-</v>
      </c>
      <c r="AC18" s="106" t="str">
        <f t="shared" si="2"/>
        <v/>
      </c>
      <c r="AD18" s="106" t="str">
        <f t="shared" si="13"/>
        <v/>
      </c>
      <c r="AE18" s="106">
        <f t="shared" si="3"/>
        <v>0.1889381426353321</v>
      </c>
      <c r="AF18" s="106">
        <f t="shared" si="4"/>
        <v>0.20360288379105645</v>
      </c>
      <c r="AG18" s="106"/>
    </row>
    <row r="19" spans="1:33" ht="20.100000000000001" customHeight="1" x14ac:dyDescent="0.3">
      <c r="A19" s="15" t="str">
        <f>INDEX([4]Sheet1!$1:$1048576,MATCH($B19,[4]Sheet1!$A:$A,0),MATCH(A$6,[4]Sheet1!$1:$1,0))</f>
        <v>Marfrig</v>
      </c>
      <c r="B19" s="15" t="s">
        <v>15</v>
      </c>
      <c r="C19" s="15" t="str">
        <f>INDEX([4]Sheet1!$1:$1048576,MATCH($B19,[4]Sheet1!$A:$A,0),MATCH(C$6,[4]Sheet1!$1:$1,0))</f>
        <v>Food &amp; Beverages</v>
      </c>
      <c r="D19" s="15" t="str">
        <f>INDEX([4]Sheet1!$1:$1048576,MATCH($B19,[4]Sheet1!$A:$A,0),MATCH(D$6,[4]Sheet1!$1:$1,0))</f>
        <v>Leonardo Alencar</v>
      </c>
      <c r="E19" s="15" t="str">
        <f>INDEX([4]Sheet1!$1:$1048576,MATCH($B19,[4]Sheet1!$A:$A,0),MATCH(E$6,[4]Sheet1!$1:$1,0))</f>
        <v>Neutral</v>
      </c>
      <c r="F19" s="15" t="b">
        <f>INDEX([4]Sheet1!$1:$1048576,MATCH($B19,[4]Sheet1!$A:$A,0),MATCH(F$6,[4]Sheet1!$1:$1,0))</f>
        <v>0</v>
      </c>
      <c r="G19" s="92" t="e">
        <f>INDEX([4]Sheet1!$1:$1048576,MATCH($B19,[4]Sheet1!$A:$A,0),MATCH(G$6,[4]Sheet1!$1:$1,0))</f>
        <v>#N/A</v>
      </c>
      <c r="H19" s="29">
        <f>INDEX([4]Sheet1!$1:$1048576,MATCH($B19,[4]Sheet1!$A:$A,0),MATCH(H$6,[4]Sheet1!$1:$1,0))</f>
        <v>17.5</v>
      </c>
      <c r="I19" s="85" t="str" cm="1">
        <f t="array" ref="I19">IFERROR((_xll.ECONOMATICA($B19,"EV")/1000000) / IF($G19="USD",Aux!$B$1,1),"")</f>
        <v/>
      </c>
      <c r="J19" s="85" t="str" cm="1">
        <f t="array" ref="J19">IFERROR((_xll.ECONOMATICA($B19,"MarketCapitaliz")/1000000) / IF($G19="USD",Aux!$B$1,1),"")</f>
        <v/>
      </c>
      <c r="K19" s="109">
        <f>ABS(INDEX([4]Sheet1!$1:$1048576,MATCH($B19,[4]Sheet1!$A:$A,0),MATCH(K$6,[4]Sheet1!$1:$1,0)))</f>
        <v>0</v>
      </c>
      <c r="L19" s="109">
        <f>ABS(INDEX([4]Sheet1!$1:$1048576,MATCH($B19,[4]Sheet1!$A:$A,0),MATCH(L$6,[4]Sheet1!$1:$1,0)))</f>
        <v>0</v>
      </c>
      <c r="M19" s="109">
        <f>ABS(INDEX([4]Sheet1!$1:$1048576,MATCH($B19,[4]Sheet1!$A:$A,0),MATCH(M$6,[4]Sheet1!$1:$1,0)))</f>
        <v>26123.856000000011</v>
      </c>
      <c r="N19" s="109">
        <f>ABS(INDEX([4]Sheet1!$1:$1048576,MATCH($B19,[4]Sheet1!$A:$A,0),MATCH(N$6,[4]Sheet1!$1:$1,0)))</f>
        <v>24171.889355116429</v>
      </c>
      <c r="O19" s="109">
        <f>ABS(INDEX([4]Sheet1!$1:$1048576,MATCH($B19,[4]Sheet1!$A:$A,0),MATCH(O$6,[4]Sheet1!$1:$1,0)))</f>
        <v>20037.641</v>
      </c>
      <c r="P19" s="109">
        <f>ABS(INDEX([4]Sheet1!$1:$1048576,MATCH($B19,[4]Sheet1!$A:$A,0),MATCH(P$6,[4]Sheet1!$1:$1,0)))</f>
        <v>20036.098039971061</v>
      </c>
      <c r="Q19" s="109">
        <f>INDEX([4]Sheet1!$1:$1048576,MATCH($B19,[4]Sheet1!$A:$A,0),MATCH(Q$6,[4]Sheet1!$1:$1,0))</f>
        <v>3570.6804905554191</v>
      </c>
      <c r="R19" s="109">
        <f>INDEX([4]Sheet1!$1:$1048576,MATCH($B19,[4]Sheet1!$A:$A,0),MATCH(R$6,[4]Sheet1!$1:$1,0))</f>
        <v>97.817311095122562</v>
      </c>
      <c r="S19" s="72">
        <f>INDEX([4]Sheet1!$1:$1048576,MATCH($B19,[4]Sheet1!$A:$A,0),MATCH(S$6,[4]Sheet1!$1:$1,0))</f>
        <v>4750.7546694146768</v>
      </c>
      <c r="T19" s="72">
        <f>INDEX([4]Sheet1!$1:$1048576,MATCH($B19,[4]Sheet1!$A:$A,0),MATCH(T$6,[4]Sheet1!$1:$1,0))</f>
        <v>3123.9585909803382</v>
      </c>
      <c r="U19" s="101" t="str">
        <f t="shared" si="5"/>
        <v>-</v>
      </c>
      <c r="V19" s="101" t="str">
        <f t="shared" si="6"/>
        <v>-</v>
      </c>
      <c r="W19" s="101" t="str">
        <f t="shared" si="7"/>
        <v>-</v>
      </c>
      <c r="X19" s="101" t="str">
        <f t="shared" si="8"/>
        <v>-</v>
      </c>
      <c r="Y19" s="101" t="str">
        <f t="shared" si="9"/>
        <v>-</v>
      </c>
      <c r="Z19" s="101" t="str">
        <f t="shared" si="10"/>
        <v>-</v>
      </c>
      <c r="AA19" s="101">
        <f t="shared" si="11"/>
        <v>4.2177806252556431</v>
      </c>
      <c r="AB19" s="101">
        <f t="shared" si="12"/>
        <v>6.4136887402478271</v>
      </c>
      <c r="AC19" s="106" t="str">
        <f t="shared" si="2"/>
        <v/>
      </c>
      <c r="AD19" s="106" t="str">
        <f t="shared" si="13"/>
        <v/>
      </c>
      <c r="AE19" s="106">
        <f t="shared" si="3"/>
        <v>0.13668275045442824</v>
      </c>
      <c r="AF19" s="106">
        <f t="shared" si="4"/>
        <v>4.0467383272386904E-3</v>
      </c>
      <c r="AG19" s="106"/>
    </row>
    <row r="20" spans="1:33" ht="20.100000000000001" customHeight="1" x14ac:dyDescent="0.3">
      <c r="A20" s="15" t="str">
        <f>INDEX([4]Sheet1!$1:$1048576,MATCH($B20,[4]Sheet1!$A:$A,0),MATCH(A$6,[4]Sheet1!$1:$1,0))</f>
        <v>JBS</v>
      </c>
      <c r="B20" s="15" t="s">
        <v>210</v>
      </c>
      <c r="C20" s="15" t="str">
        <f>INDEX([4]Sheet1!$1:$1048576,MATCH($B20,[4]Sheet1!$A:$A,0),MATCH(C$6,[4]Sheet1!$1:$1,0))</f>
        <v>Food &amp; Beverages</v>
      </c>
      <c r="D20" s="15" t="str">
        <f>INDEX([4]Sheet1!$1:$1048576,MATCH($B20,[4]Sheet1!$A:$A,0),MATCH(D$6,[4]Sheet1!$1:$1,0))</f>
        <v>Leonardo Alencar</v>
      </c>
      <c r="E20" s="15" t="str">
        <f>INDEX([4]Sheet1!$1:$1048576,MATCH($B20,[4]Sheet1!$A:$A,0),MATCH(E$6,[4]Sheet1!$1:$1,0))</f>
        <v>Buy</v>
      </c>
      <c r="F20" s="15" t="b">
        <f>INDEX([4]Sheet1!$1:$1048576,MATCH($B20,[4]Sheet1!$A:$A,0),MATCH(F$6,[4]Sheet1!$1:$1,0))</f>
        <v>0</v>
      </c>
      <c r="G20" s="92" t="e">
        <f>INDEX([4]Sheet1!$1:$1048576,MATCH($B20,[4]Sheet1!$A:$A,0),MATCH(G$6,[4]Sheet1!$1:$1,0))</f>
        <v>#N/A</v>
      </c>
      <c r="H20" s="29">
        <f>INDEX([4]Sheet1!$1:$1048576,MATCH($B20,[4]Sheet1!$A:$A,0),MATCH(H$6,[4]Sheet1!$1:$1,0))</f>
        <v>48.1</v>
      </c>
      <c r="I20" s="85" t="str" cm="1">
        <f t="array" ref="I20">IFERROR((_xll.ECONOMATICA($B20,"EV")/1000000) / IF($G20="USD",Aux!$B$1,1),"")</f>
        <v/>
      </c>
      <c r="J20" s="85" t="str" cm="1">
        <f t="array" ref="J20">IFERROR((_xll.ECONOMATICA($B20,"MarketCapitaliz")/1000000) / IF($G20="USD",Aux!$B$1,1),"")</f>
        <v/>
      </c>
      <c r="K20" s="109">
        <f>ABS(INDEX([4]Sheet1!$1:$1048576,MATCH($B20,[4]Sheet1!$A:$A,0),MATCH(K$6,[4]Sheet1!$1:$1,0)))</f>
        <v>2218.116</v>
      </c>
      <c r="L20" s="109">
        <f>ABS(INDEX([4]Sheet1!$1:$1048576,MATCH($B20,[4]Sheet1!$A:$A,0),MATCH(L$6,[4]Sheet1!$1:$1,0)))</f>
        <v>6655.5210000000006</v>
      </c>
      <c r="M20" s="109">
        <f>ABS(INDEX([4]Sheet1!$1:$1048576,MATCH($B20,[4]Sheet1!$A:$A,0),MATCH(M$6,[4]Sheet1!$1:$1,0)))</f>
        <v>46998.306102499242</v>
      </c>
      <c r="N20" s="109">
        <f>ABS(INDEX([4]Sheet1!$1:$1048576,MATCH($B20,[4]Sheet1!$A:$A,0),MATCH(N$6,[4]Sheet1!$1:$1,0)))</f>
        <v>51049.815770335234</v>
      </c>
      <c r="O20" s="109">
        <f>ABS(INDEX([4]Sheet1!$1:$1048576,MATCH($B20,[4]Sheet1!$A:$A,0),MATCH(O$6,[4]Sheet1!$1:$1,0)))</f>
        <v>87561.94024323349</v>
      </c>
      <c r="P20" s="109">
        <f>ABS(INDEX([4]Sheet1!$1:$1048576,MATCH($B20,[4]Sheet1!$A:$A,0),MATCH(P$6,[4]Sheet1!$1:$1,0)))</f>
        <v>83095.354319785547</v>
      </c>
      <c r="Q20" s="109">
        <f>INDEX([4]Sheet1!$1:$1048576,MATCH($B20,[4]Sheet1!$A:$A,0),MATCH(Q$6,[4]Sheet1!$1:$1,0))</f>
        <v>-1061.194999999999</v>
      </c>
      <c r="R20" s="109">
        <f>INDEX([4]Sheet1!$1:$1048576,MATCH($B20,[4]Sheet1!$A:$A,0),MATCH(R$6,[4]Sheet1!$1:$1,0))</f>
        <v>10769.067560189869</v>
      </c>
      <c r="S20" s="72">
        <f>INDEX([4]Sheet1!$1:$1048576,MATCH($B20,[4]Sheet1!$A:$A,0),MATCH(S$6,[4]Sheet1!$1:$1,0))</f>
        <v>17179.10048725651</v>
      </c>
      <c r="T20" s="72">
        <f>INDEX([4]Sheet1!$1:$1048576,MATCH($B20,[4]Sheet1!$A:$A,0),MATCH(T$6,[4]Sheet1!$1:$1,0))</f>
        <v>38084.391657881541</v>
      </c>
      <c r="U20" s="101" t="str">
        <f t="shared" si="5"/>
        <v>-</v>
      </c>
      <c r="V20" s="101" t="str">
        <f t="shared" si="6"/>
        <v>-</v>
      </c>
      <c r="W20" s="101" t="str">
        <f t="shared" si="7"/>
        <v>-</v>
      </c>
      <c r="X20" s="101" t="str">
        <f t="shared" si="8"/>
        <v>-</v>
      </c>
      <c r="Y20" s="101" t="str">
        <f t="shared" si="9"/>
        <v>-</v>
      </c>
      <c r="Z20" s="101" t="str">
        <f t="shared" si="10"/>
        <v>-</v>
      </c>
      <c r="AA20" s="101">
        <f t="shared" si="11"/>
        <v>5.0970037871416558</v>
      </c>
      <c r="AB20" s="101">
        <f t="shared" si="12"/>
        <v>2.1818742719128879</v>
      </c>
      <c r="AC20" s="106" t="str">
        <f t="shared" si="2"/>
        <v/>
      </c>
      <c r="AD20" s="106" t="str">
        <f t="shared" si="13"/>
        <v/>
      </c>
      <c r="AE20" s="106">
        <f t="shared" si="3"/>
        <v>-2.2579430792369931E-2</v>
      </c>
      <c r="AF20" s="106">
        <f t="shared" si="4"/>
        <v>0.21095213366955409</v>
      </c>
      <c r="AG20" s="106"/>
    </row>
    <row r="21" spans="1:33" ht="20.100000000000001" customHeight="1" x14ac:dyDescent="0.3">
      <c r="A21" s="15" t="str">
        <f>INDEX([4]Sheet1!$1:$1048576,MATCH($B21,[4]Sheet1!$A:$A,0),MATCH(A$6,[4]Sheet1!$1:$1,0))</f>
        <v>Copel</v>
      </c>
      <c r="B21" s="41" t="s">
        <v>40</v>
      </c>
      <c r="C21" s="15" t="str">
        <f>INDEX([4]Sheet1!$1:$1048576,MATCH($B21,[4]Sheet1!$A:$A,0),MATCH(C$6,[4]Sheet1!$1:$1,0))</f>
        <v>Utilities &amp; Energy</v>
      </c>
      <c r="D21" s="15" t="str">
        <f>INDEX([4]Sheet1!$1:$1048576,MATCH($B21,[4]Sheet1!$A:$A,0),MATCH(D$6,[4]Sheet1!$1:$1,0))</f>
        <v>Vladimir Pinto</v>
      </c>
      <c r="E21" s="15" t="str">
        <f>INDEX([4]Sheet1!$1:$1048576,MATCH($B21,[4]Sheet1!$A:$A,0),MATCH(E$6,[4]Sheet1!$1:$1,0))</f>
        <v>Buy</v>
      </c>
      <c r="F21" s="15" t="b">
        <f>INDEX([4]Sheet1!$1:$1048576,MATCH($B21,[4]Sheet1!$A:$A,0),MATCH(F$6,[4]Sheet1!$1:$1,0))</f>
        <v>0</v>
      </c>
      <c r="G21" s="92" t="e">
        <f>INDEX([4]Sheet1!$1:$1048576,MATCH($B21,[4]Sheet1!$A:$A,0),MATCH(G$6,[4]Sheet1!$1:$1,0))</f>
        <v>#N/A</v>
      </c>
      <c r="H21" s="29">
        <f>INDEX([4]Sheet1!$1:$1048576,MATCH($B21,[4]Sheet1!$A:$A,0),MATCH(H$6,[4]Sheet1!$1:$1,0))</f>
        <v>13.8</v>
      </c>
      <c r="I21" s="85" t="str" cm="1">
        <f t="array" ref="I21">IFERROR((_xll.ECONOMATICA($B21,"EV")/1000000) / IF($G21="USD",Aux!$B$1,1),"")</f>
        <v/>
      </c>
      <c r="J21" s="85" t="str" cm="1">
        <f t="array" ref="J21">IFERROR((_xll.ECONOMATICA($B21,"MarketCapitaliz")/1000000) / IF($G21="USD",Aux!$B$1,1),"")</f>
        <v/>
      </c>
      <c r="K21" s="109">
        <f>ABS(INDEX([4]Sheet1!$1:$1048576,MATCH($B21,[4]Sheet1!$A:$A,0),MATCH(K$6,[4]Sheet1!$1:$1,0)))</f>
        <v>1089.211</v>
      </c>
      <c r="L21" s="109">
        <f>ABS(INDEX([4]Sheet1!$1:$1048576,MATCH($B21,[4]Sheet1!$A:$A,0),MATCH(L$6,[4]Sheet1!$1:$1,0)))</f>
        <v>999.56771291500013</v>
      </c>
      <c r="M21" s="109">
        <f>ABS(INDEX([4]Sheet1!$1:$1048576,MATCH($B21,[4]Sheet1!$A:$A,0),MATCH(M$6,[4]Sheet1!$1:$1,0)))</f>
        <v>24191.667264920001</v>
      </c>
      <c r="N21" s="109">
        <f>ABS(INDEX([4]Sheet1!$1:$1048576,MATCH($B21,[4]Sheet1!$A:$A,0),MATCH(N$6,[4]Sheet1!$1:$1,0)))</f>
        <v>41989.773368975293</v>
      </c>
      <c r="O21" s="109">
        <f>ABS(INDEX([4]Sheet1!$1:$1048576,MATCH($B21,[4]Sheet1!$A:$A,0),MATCH(O$6,[4]Sheet1!$1:$1,0)))</f>
        <v>8165.7559999999994</v>
      </c>
      <c r="P21" s="109">
        <f>ABS(INDEX([4]Sheet1!$1:$1048576,MATCH($B21,[4]Sheet1!$A:$A,0),MATCH(P$6,[4]Sheet1!$1:$1,0)))</f>
        <v>11638.14567837084</v>
      </c>
      <c r="Q21" s="109">
        <f>INDEX([4]Sheet1!$1:$1048576,MATCH($B21,[4]Sheet1!$A:$A,0),MATCH(Q$6,[4]Sheet1!$1:$1,0))</f>
        <v>1999.13542583</v>
      </c>
      <c r="R21" s="109">
        <f>INDEX([4]Sheet1!$1:$1048576,MATCH($B21,[4]Sheet1!$A:$A,0),MATCH(R$6,[4]Sheet1!$1:$1,0))</f>
        <v>1972.3410635180419</v>
      </c>
      <c r="S21" s="72">
        <f>INDEX([4]Sheet1!$1:$1048576,MATCH($B21,[4]Sheet1!$A:$A,0),MATCH(S$6,[4]Sheet1!$1:$1,0))</f>
        <v>4887.2990447100001</v>
      </c>
      <c r="T21" s="72">
        <f>INDEX([4]Sheet1!$1:$1048576,MATCH($B21,[4]Sheet1!$A:$A,0),MATCH(T$6,[4]Sheet1!$1:$1,0))</f>
        <v>5232.0995123696539</v>
      </c>
      <c r="U21" s="101" t="str">
        <f t="shared" si="5"/>
        <v>-</v>
      </c>
      <c r="V21" s="101" t="str">
        <f t="shared" si="6"/>
        <v>-</v>
      </c>
      <c r="W21" s="101" t="str">
        <f t="shared" si="7"/>
        <v>-</v>
      </c>
      <c r="X21" s="101" t="str">
        <f t="shared" si="8"/>
        <v>-</v>
      </c>
      <c r="Y21" s="101" t="str">
        <f t="shared" si="9"/>
        <v>-</v>
      </c>
      <c r="Z21" s="101" t="str">
        <f t="shared" si="10"/>
        <v>-</v>
      </c>
      <c r="AA21" s="101">
        <f t="shared" si="11"/>
        <v>1.6708116129784594</v>
      </c>
      <c r="AB21" s="101">
        <f t="shared" si="12"/>
        <v>2.2243739154532718</v>
      </c>
      <c r="AC21" s="106" t="str">
        <f t="shared" si="2"/>
        <v/>
      </c>
      <c r="AD21" s="106" t="str">
        <f t="shared" si="13"/>
        <v/>
      </c>
      <c r="AE21" s="106">
        <f t="shared" si="3"/>
        <v>8.2637356240796114E-2</v>
      </c>
      <c r="AF21" s="106">
        <f t="shared" si="4"/>
        <v>4.6971938766769639E-2</v>
      </c>
      <c r="AG21" s="106"/>
    </row>
    <row r="22" spans="1:33" ht="20.100000000000001" customHeight="1" x14ac:dyDescent="0.3">
      <c r="A22" s="15" t="str">
        <f>INDEX([4]Sheet1!$1:$1048576,MATCH($B22,[4]Sheet1!$A:$A,0),MATCH(A$6,[4]Sheet1!$1:$1,0))</f>
        <v>Cyrela</v>
      </c>
      <c r="B22" s="41" t="s">
        <v>142</v>
      </c>
      <c r="C22" s="15" t="str">
        <f>INDEX([4]Sheet1!$1:$1048576,MATCH($B22,[4]Sheet1!$A:$A,0),MATCH(C$6,[4]Sheet1!$1:$1,0))</f>
        <v>Homebuilders</v>
      </c>
      <c r="D22" s="15" t="str">
        <f>INDEX([4]Sheet1!$1:$1048576,MATCH($B22,[4]Sheet1!$A:$A,0),MATCH(D$6,[4]Sheet1!$1:$1,0))</f>
        <v>Ygor Altero</v>
      </c>
      <c r="E22" s="15" t="str">
        <f>INDEX([4]Sheet1!$1:$1048576,MATCH($B22,[4]Sheet1!$A:$A,0),MATCH(E$6,[4]Sheet1!$1:$1,0))</f>
        <v>Buy</v>
      </c>
      <c r="F22" s="15" t="b">
        <f>INDEX([4]Sheet1!$1:$1048576,MATCH($B22,[4]Sheet1!$A:$A,0),MATCH(F$6,[4]Sheet1!$1:$1,0))</f>
        <v>0</v>
      </c>
      <c r="G22" s="92" t="e">
        <f>INDEX([4]Sheet1!$1:$1048576,MATCH($B22,[4]Sheet1!$A:$A,0),MATCH(G$6,[4]Sheet1!$1:$1,0))</f>
        <v>#N/A</v>
      </c>
      <c r="H22" s="29">
        <f>INDEX([4]Sheet1!$1:$1048576,MATCH($B22,[4]Sheet1!$A:$A,0),MATCH(H$6,[4]Sheet1!$1:$1,0))</f>
        <v>30</v>
      </c>
      <c r="I22" s="85" t="str" cm="1">
        <f t="array" ref="I22">IFERROR((_xll.ECONOMATICA($B22,"EV")/1000000) / IF($G22="USD",Aux!$B$1,1),"")</f>
        <v/>
      </c>
      <c r="J22" s="85" t="str" cm="1">
        <f t="array" ref="J22">IFERROR((_xll.ECONOMATICA($B22,"MarketCapitaliz")/1000000) / IF($G22="USD",Aux!$B$1,1),"")</f>
        <v/>
      </c>
      <c r="K22" s="109">
        <f>ABS(INDEX([4]Sheet1!$1:$1048576,MATCH($B22,[4]Sheet1!$A:$A,0),MATCH(K$6,[4]Sheet1!$1:$1,0)))</f>
        <v>317.10892820999999</v>
      </c>
      <c r="L22" s="109">
        <f>ABS(INDEX([4]Sheet1!$1:$1048576,MATCH($B22,[4]Sheet1!$A:$A,0),MATCH(L$6,[4]Sheet1!$1:$1,0)))</f>
        <v>223.74640443000001</v>
      </c>
      <c r="M22" s="109">
        <f>ABS(INDEX([4]Sheet1!$1:$1048576,MATCH($B22,[4]Sheet1!$A:$A,0),MATCH(M$6,[4]Sheet1!$1:$1,0)))</f>
        <v>7690.3410000000003</v>
      </c>
      <c r="N22" s="109">
        <f>ABS(INDEX([4]Sheet1!$1:$1048576,MATCH($B22,[4]Sheet1!$A:$A,0),MATCH(N$6,[4]Sheet1!$1:$1,0)))</f>
        <v>8614.4296603242128</v>
      </c>
      <c r="O22" s="109">
        <f>ABS(INDEX([4]Sheet1!$1:$1048576,MATCH($B22,[4]Sheet1!$A:$A,0),MATCH(O$6,[4]Sheet1!$1:$1,0)))</f>
        <v>470.93200000000002</v>
      </c>
      <c r="P22" s="109">
        <f>ABS(INDEX([4]Sheet1!$1:$1048576,MATCH($B22,[4]Sheet1!$A:$A,0),MATCH(P$6,[4]Sheet1!$1:$1,0)))</f>
        <v>477.46446768482781</v>
      </c>
      <c r="Q22" s="109">
        <f>INDEX([4]Sheet1!$1:$1048576,MATCH($B22,[4]Sheet1!$A:$A,0),MATCH(Q$6,[4]Sheet1!$1:$1,0))</f>
        <v>942.09</v>
      </c>
      <c r="R22" s="109">
        <f>INDEX([4]Sheet1!$1:$1048576,MATCH($B22,[4]Sheet1!$A:$A,0),MATCH(R$6,[4]Sheet1!$1:$1,0))</f>
        <v>1279.906657606017</v>
      </c>
      <c r="S22" s="72">
        <f>INDEX([4]Sheet1!$1:$1048576,MATCH($B22,[4]Sheet1!$A:$A,0),MATCH(S$6,[4]Sheet1!$1:$1,0))</f>
        <v>1216.3879999999999</v>
      </c>
      <c r="T22" s="72">
        <f>INDEX([4]Sheet1!$1:$1048576,MATCH($B22,[4]Sheet1!$A:$A,0),MATCH(T$6,[4]Sheet1!$1:$1,0))</f>
        <v>1667.842820377942</v>
      </c>
      <c r="U22" s="101" t="str">
        <f t="shared" si="5"/>
        <v>-</v>
      </c>
      <c r="V22" s="101" t="str">
        <f t="shared" si="6"/>
        <v>-</v>
      </c>
      <c r="W22" s="101" t="str">
        <f t="shared" si="7"/>
        <v>-</v>
      </c>
      <c r="X22" s="101" t="str">
        <f t="shared" si="8"/>
        <v>-</v>
      </c>
      <c r="Y22" s="101" t="str">
        <f t="shared" si="9"/>
        <v>-</v>
      </c>
      <c r="Z22" s="101" t="str">
        <f t="shared" si="10"/>
        <v>-</v>
      </c>
      <c r="AA22" s="101">
        <f t="shared" si="11"/>
        <v>0.38715607191126522</v>
      </c>
      <c r="AB22" s="101">
        <f t="shared" si="12"/>
        <v>0.28627665739906583</v>
      </c>
      <c r="AC22" s="106" t="str">
        <f t="shared" si="2"/>
        <v/>
      </c>
      <c r="AD22" s="106" t="str">
        <f t="shared" si="13"/>
        <v/>
      </c>
      <c r="AE22" s="106">
        <f t="shared" si="3"/>
        <v>0.12250302034721217</v>
      </c>
      <c r="AF22" s="106">
        <f t="shared" si="4"/>
        <v>0.1485770629135123</v>
      </c>
      <c r="AG22" s="106"/>
    </row>
    <row r="23" spans="1:33" ht="20.100000000000001" customHeight="1" x14ac:dyDescent="0.3">
      <c r="A23" s="15" t="e">
        <f>INDEX([4]Sheet1!$1:$1048576,MATCH($B23,[4]Sheet1!$A:$A,0),MATCH(A$6,[4]Sheet1!$1:$1,0))</f>
        <v>#N/A</v>
      </c>
      <c r="B23" s="15" t="s">
        <v>60</v>
      </c>
      <c r="C23" s="15" t="e">
        <f>INDEX([4]Sheet1!$1:$1048576,MATCH($B23,[4]Sheet1!$A:$A,0),MATCH(C$6,[4]Sheet1!$1:$1,0))</f>
        <v>#N/A</v>
      </c>
      <c r="D23" s="15" t="e">
        <f>INDEX([4]Sheet1!$1:$1048576,MATCH($B23,[4]Sheet1!$A:$A,0),MATCH(D$6,[4]Sheet1!$1:$1,0))</f>
        <v>#N/A</v>
      </c>
      <c r="E23" s="15" t="e">
        <f>INDEX([4]Sheet1!$1:$1048576,MATCH($B23,[4]Sheet1!$A:$A,0),MATCH(E$6,[4]Sheet1!$1:$1,0))</f>
        <v>#N/A</v>
      </c>
      <c r="F23" s="15" t="e">
        <f>INDEX([4]Sheet1!$1:$1048576,MATCH($B23,[4]Sheet1!$A:$A,0),MATCH(F$6,[4]Sheet1!$1:$1,0))</f>
        <v>#N/A</v>
      </c>
      <c r="G23" s="92" t="e">
        <f>INDEX([4]Sheet1!$1:$1048576,MATCH($B23,[4]Sheet1!$A:$A,0),MATCH(G$6,[4]Sheet1!$1:$1,0))</f>
        <v>#N/A</v>
      </c>
      <c r="H23" s="29" t="e">
        <f>INDEX([4]Sheet1!$1:$1048576,MATCH($B23,[4]Sheet1!$A:$A,0),MATCH(H$6,[4]Sheet1!$1:$1,0))</f>
        <v>#N/A</v>
      </c>
      <c r="I23" s="85" t="str" cm="1">
        <f t="array" ref="I23">IFERROR((_xll.ECONOMATICA($B23,"EV")/1000000) / IF($G23="USD",Aux!$B$1,1),"")</f>
        <v/>
      </c>
      <c r="J23" s="85" t="str" cm="1">
        <f t="array" ref="J23">IFERROR((_xll.ECONOMATICA($B23,"MarketCapitaliz")/1000000) / IF($G23="USD",Aux!$B$1,1),"")</f>
        <v/>
      </c>
      <c r="K23" s="109" t="e">
        <f>ABS(INDEX([4]Sheet1!$1:$1048576,MATCH($B23,[4]Sheet1!$A:$A,0),MATCH(K$6,[4]Sheet1!$1:$1,0)))</f>
        <v>#N/A</v>
      </c>
      <c r="L23" s="109" t="e">
        <f>ABS(INDEX([4]Sheet1!$1:$1048576,MATCH($B23,[4]Sheet1!$A:$A,0),MATCH(L$6,[4]Sheet1!$1:$1,0)))</f>
        <v>#N/A</v>
      </c>
      <c r="M23" s="109" t="e">
        <f>ABS(INDEX([4]Sheet1!$1:$1048576,MATCH($B23,[4]Sheet1!$A:$A,0),MATCH(M$6,[4]Sheet1!$1:$1,0)))</f>
        <v>#N/A</v>
      </c>
      <c r="N23" s="109" t="e">
        <f>ABS(INDEX([4]Sheet1!$1:$1048576,MATCH($B23,[4]Sheet1!$A:$A,0),MATCH(N$6,[4]Sheet1!$1:$1,0)))</f>
        <v>#N/A</v>
      </c>
      <c r="O23" s="109" t="e">
        <f>ABS(INDEX([4]Sheet1!$1:$1048576,MATCH($B23,[4]Sheet1!$A:$A,0),MATCH(O$6,[4]Sheet1!$1:$1,0)))</f>
        <v>#N/A</v>
      </c>
      <c r="P23" s="109" t="e">
        <f>ABS(INDEX([4]Sheet1!$1:$1048576,MATCH($B23,[4]Sheet1!$A:$A,0),MATCH(P$6,[4]Sheet1!$1:$1,0)))</f>
        <v>#N/A</v>
      </c>
      <c r="Q23" s="109" t="e">
        <f>INDEX([4]Sheet1!$1:$1048576,MATCH($B23,[4]Sheet1!$A:$A,0),MATCH(Q$6,[4]Sheet1!$1:$1,0))</f>
        <v>#N/A</v>
      </c>
      <c r="R23" s="109" t="e">
        <f>INDEX([4]Sheet1!$1:$1048576,MATCH($B23,[4]Sheet1!$A:$A,0),MATCH(R$6,[4]Sheet1!$1:$1,0))</f>
        <v>#N/A</v>
      </c>
      <c r="S23" s="72" t="e">
        <f>INDEX([4]Sheet1!$1:$1048576,MATCH($B23,[4]Sheet1!$A:$A,0),MATCH(S$6,[4]Sheet1!$1:$1,0))</f>
        <v>#N/A</v>
      </c>
      <c r="T23" s="72" t="e">
        <f>INDEX([4]Sheet1!$1:$1048576,MATCH($B23,[4]Sheet1!$A:$A,0),MATCH(T$6,[4]Sheet1!$1:$1,0))</f>
        <v>#N/A</v>
      </c>
      <c r="U23" s="101" t="str">
        <f t="shared" si="5"/>
        <v>-</v>
      </c>
      <c r="V23" s="101" t="str">
        <f t="shared" si="6"/>
        <v>-</v>
      </c>
      <c r="W23" s="101" t="str">
        <f t="shared" si="7"/>
        <v>-</v>
      </c>
      <c r="X23" s="101" t="str">
        <f t="shared" si="8"/>
        <v>-</v>
      </c>
      <c r="Y23" s="101" t="str">
        <f t="shared" si="9"/>
        <v>-</v>
      </c>
      <c r="Z23" s="101" t="str">
        <f t="shared" si="10"/>
        <v>-</v>
      </c>
      <c r="AA23" s="101" t="str">
        <f t="shared" si="11"/>
        <v>-</v>
      </c>
      <c r="AB23" s="101" t="str">
        <f t="shared" si="12"/>
        <v>-</v>
      </c>
      <c r="AC23" s="106" t="str">
        <f t="shared" si="2"/>
        <v/>
      </c>
      <c r="AD23" s="106" t="str">
        <f t="shared" si="13"/>
        <v/>
      </c>
      <c r="AE23" s="106" t="str">
        <f t="shared" si="3"/>
        <v>-</v>
      </c>
      <c r="AF23" s="106" t="str">
        <f t="shared" si="4"/>
        <v>-</v>
      </c>
      <c r="AG23" s="106"/>
    </row>
    <row r="24" spans="1:33" ht="20.100000000000001" customHeight="1" x14ac:dyDescent="0.3">
      <c r="A24" s="15" t="str">
        <f>INDEX([4]Sheet1!$1:$1048576,MATCH($B24,[4]Sheet1!$A:$A,0),MATCH(A$6,[4]Sheet1!$1:$1,0))</f>
        <v>Tupy</v>
      </c>
      <c r="B24" s="15" t="s">
        <v>181</v>
      </c>
      <c r="C24" s="15" t="str">
        <f>INDEX([4]Sheet1!$1:$1048576,MATCH($B24,[4]Sheet1!$A:$A,0),MATCH(C$6,[4]Sheet1!$1:$1,0))</f>
        <v>Capital Goods</v>
      </c>
      <c r="D24" s="15" t="str">
        <f>INDEX([4]Sheet1!$1:$1048576,MATCH($B24,[4]Sheet1!$A:$A,0),MATCH(D$6,[4]Sheet1!$1:$1,0))</f>
        <v>Lucas Laghi</v>
      </c>
      <c r="E24" s="15" t="str">
        <f>INDEX([4]Sheet1!$1:$1048576,MATCH($B24,[4]Sheet1!$A:$A,0),MATCH(E$6,[4]Sheet1!$1:$1,0))</f>
        <v>Buy</v>
      </c>
      <c r="F24" s="15" t="b">
        <f>INDEX([4]Sheet1!$1:$1048576,MATCH($B24,[4]Sheet1!$A:$A,0),MATCH(F$6,[4]Sheet1!$1:$1,0))</f>
        <v>0</v>
      </c>
      <c r="G24" s="92" t="e">
        <f>INDEX([4]Sheet1!$1:$1048576,MATCH($B24,[4]Sheet1!$A:$A,0),MATCH(G$6,[4]Sheet1!$1:$1,0))</f>
        <v>#N/A</v>
      </c>
      <c r="H24" s="29">
        <f>INDEX([4]Sheet1!$1:$1048576,MATCH($B24,[4]Sheet1!$A:$A,0),MATCH(H$6,[4]Sheet1!$1:$1,0))</f>
        <v>39</v>
      </c>
      <c r="I24" s="85" t="str" cm="1">
        <f t="array" ref="I24">IFERROR((_xll.ECONOMATICA($B24,"EV")/1000000) / IF($G24="USD",Aux!$B$1,1),"")</f>
        <v/>
      </c>
      <c r="J24" s="85" t="str" cm="1">
        <f t="array" ref="J24">IFERROR((_xll.ECONOMATICA($B24,"MarketCapitaliz")/1000000) / IF($G24="USD",Aux!$B$1,1),"")</f>
        <v/>
      </c>
      <c r="K24" s="109">
        <f>ABS(INDEX([4]Sheet1!$1:$1048576,MATCH($B24,[4]Sheet1!$A:$A,0),MATCH(K$6,[4]Sheet1!$1:$1,0)))</f>
        <v>96.666852586645092</v>
      </c>
      <c r="L24" s="109">
        <f>ABS(INDEX([4]Sheet1!$1:$1048576,MATCH($B24,[4]Sheet1!$A:$A,0),MATCH(L$6,[4]Sheet1!$1:$1,0)))</f>
        <v>214.97234971236199</v>
      </c>
      <c r="M24" s="109">
        <f>ABS(INDEX([4]Sheet1!$1:$1048576,MATCH($B24,[4]Sheet1!$A:$A,0),MATCH(M$6,[4]Sheet1!$1:$1,0)))</f>
        <v>3251.9256560355052</v>
      </c>
      <c r="N24" s="109">
        <f>ABS(INDEX([4]Sheet1!$1:$1048576,MATCH($B24,[4]Sheet1!$A:$A,0),MATCH(N$6,[4]Sheet1!$1:$1,0)))</f>
        <v>3651.1600197870339</v>
      </c>
      <c r="O24" s="109">
        <f>ABS(INDEX([4]Sheet1!$1:$1048576,MATCH($B24,[4]Sheet1!$A:$A,0),MATCH(O$6,[4]Sheet1!$1:$1,0)))</f>
        <v>2020.6818794564381</v>
      </c>
      <c r="P24" s="109">
        <f>ABS(INDEX([4]Sheet1!$1:$1048576,MATCH($B24,[4]Sheet1!$A:$A,0),MATCH(P$6,[4]Sheet1!$1:$1,0)))</f>
        <v>2097.234190979113</v>
      </c>
      <c r="Q24" s="109">
        <f>INDEX([4]Sheet1!$1:$1048576,MATCH($B24,[4]Sheet1!$A:$A,0),MATCH(Q$6,[4]Sheet1!$1:$1,0))</f>
        <v>511.78188852508322</v>
      </c>
      <c r="R24" s="109">
        <f>INDEX([4]Sheet1!$1:$1048576,MATCH($B24,[4]Sheet1!$A:$A,0),MATCH(R$6,[4]Sheet1!$1:$1,0))</f>
        <v>614.20671346389145</v>
      </c>
      <c r="S24" s="72">
        <f>INDEX([4]Sheet1!$1:$1048576,MATCH($B24,[4]Sheet1!$A:$A,0),MATCH(S$6,[4]Sheet1!$1:$1,0))</f>
        <v>1290.444220410455</v>
      </c>
      <c r="T24" s="72">
        <f>INDEX([4]Sheet1!$1:$1048576,MATCH($B24,[4]Sheet1!$A:$A,0),MATCH(T$6,[4]Sheet1!$1:$1,0))</f>
        <v>1537.676748152476</v>
      </c>
      <c r="U24" s="101" t="str">
        <f t="shared" si="5"/>
        <v>-</v>
      </c>
      <c r="V24" s="101" t="str">
        <f t="shared" si="6"/>
        <v>-</v>
      </c>
      <c r="W24" s="101" t="str">
        <f t="shared" si="7"/>
        <v>-</v>
      </c>
      <c r="X24" s="101" t="str">
        <f t="shared" si="8"/>
        <v>-</v>
      </c>
      <c r="Y24" s="101" t="str">
        <f t="shared" si="9"/>
        <v>-</v>
      </c>
      <c r="Z24" s="101" t="str">
        <f t="shared" si="10"/>
        <v>-</v>
      </c>
      <c r="AA24" s="101">
        <f t="shared" si="11"/>
        <v>1.5658808397109287</v>
      </c>
      <c r="AB24" s="101">
        <f t="shared" si="12"/>
        <v>1.3638979671760969</v>
      </c>
      <c r="AC24" s="106" t="str">
        <f t="shared" si="2"/>
        <v/>
      </c>
      <c r="AD24" s="106" t="str">
        <f t="shared" si="13"/>
        <v/>
      </c>
      <c r="AE24" s="106">
        <f t="shared" si="3"/>
        <v>0.15737810228694094</v>
      </c>
      <c r="AF24" s="106">
        <f t="shared" si="4"/>
        <v>0.16822234855094548</v>
      </c>
      <c r="AG24" s="106"/>
    </row>
    <row r="25" spans="1:33" ht="20.100000000000001" customHeight="1" x14ac:dyDescent="0.3">
      <c r="A25" s="15" t="str">
        <f>INDEX([4]Sheet1!$1:$1048576,MATCH($B25,[4]Sheet1!$A:$A,0),MATCH(A$6,[4]Sheet1!$1:$1,0))</f>
        <v>SLC Agricola</v>
      </c>
      <c r="B25" s="15" t="s">
        <v>90</v>
      </c>
      <c r="C25" s="15" t="str">
        <f>INDEX([4]Sheet1!$1:$1048576,MATCH($B25,[4]Sheet1!$A:$A,0),MATCH(C$6,[4]Sheet1!$1:$1,0))</f>
        <v>Agribusiness</v>
      </c>
      <c r="D25" s="15" t="str">
        <f>INDEX([4]Sheet1!$1:$1048576,MATCH($B25,[4]Sheet1!$A:$A,0),MATCH(D$6,[4]Sheet1!$1:$1,0))</f>
        <v>Leonardo Alencar</v>
      </c>
      <c r="E25" s="15" t="str">
        <f>INDEX([4]Sheet1!$1:$1048576,MATCH($B25,[4]Sheet1!$A:$A,0),MATCH(E$6,[4]Sheet1!$1:$1,0))</f>
        <v>Neutral</v>
      </c>
      <c r="F25" s="15" t="b">
        <f>INDEX([4]Sheet1!$1:$1048576,MATCH($B25,[4]Sheet1!$A:$A,0),MATCH(F$6,[4]Sheet1!$1:$1,0))</f>
        <v>0</v>
      </c>
      <c r="G25" s="92" t="e">
        <f>INDEX([4]Sheet1!$1:$1048576,MATCH($B25,[4]Sheet1!$A:$A,0),MATCH(G$6,[4]Sheet1!$1:$1,0))</f>
        <v>#N/A</v>
      </c>
      <c r="H25" s="29">
        <f>INDEX([4]Sheet1!$1:$1048576,MATCH($B25,[4]Sheet1!$A:$A,0),MATCH(H$6,[4]Sheet1!$1:$1,0))</f>
        <v>19.2</v>
      </c>
      <c r="I25" s="85" t="str" cm="1">
        <f t="array" ref="I25">IFERROR((_xll.ECONOMATICA($B25,"EV")/1000000) / IF($G25="USD",Aux!$B$1,1),"")</f>
        <v/>
      </c>
      <c r="J25" s="85" t="str" cm="1">
        <f t="array" ref="J25">IFERROR((_xll.ECONOMATICA($B25,"MarketCapitaliz")/1000000) / IF($G25="USD",Aux!$B$1,1),"")</f>
        <v/>
      </c>
      <c r="K25" s="109">
        <f>ABS(INDEX([4]Sheet1!$1:$1048576,MATCH($B25,[4]Sheet1!$A:$A,0),MATCH(K$6,[4]Sheet1!$1:$1,0)))</f>
        <v>695.65299999999991</v>
      </c>
      <c r="L25" s="109">
        <f>ABS(INDEX([4]Sheet1!$1:$1048576,MATCH($B25,[4]Sheet1!$A:$A,0),MATCH(L$6,[4]Sheet1!$1:$1,0)))</f>
        <v>171.10847972847711</v>
      </c>
      <c r="M25" s="109">
        <f>ABS(INDEX([4]Sheet1!$1:$1048576,MATCH($B25,[4]Sheet1!$A:$A,0),MATCH(M$6,[4]Sheet1!$1:$1,0)))</f>
        <v>5241.866</v>
      </c>
      <c r="N25" s="109">
        <f>ABS(INDEX([4]Sheet1!$1:$1048576,MATCH($B25,[4]Sheet1!$A:$A,0),MATCH(N$6,[4]Sheet1!$1:$1,0)))</f>
        <v>5235.7446473949176</v>
      </c>
      <c r="O25" s="109">
        <f>ABS(INDEX([4]Sheet1!$1:$1048576,MATCH($B25,[4]Sheet1!$A:$A,0),MATCH(O$6,[4]Sheet1!$1:$1,0)))</f>
        <v>6072.3809999999994</v>
      </c>
      <c r="P25" s="109">
        <f>ABS(INDEX([4]Sheet1!$1:$1048576,MATCH($B25,[4]Sheet1!$A:$A,0),MATCH(P$6,[4]Sheet1!$1:$1,0)))</f>
        <v>6424.9534109761826</v>
      </c>
      <c r="Q25" s="109">
        <f>INDEX([4]Sheet1!$1:$1048576,MATCH($B25,[4]Sheet1!$A:$A,0),MATCH(Q$6,[4]Sheet1!$1:$1,0))</f>
        <v>871.25900000000024</v>
      </c>
      <c r="R25" s="109">
        <f>INDEX([4]Sheet1!$1:$1048576,MATCH($B25,[4]Sheet1!$A:$A,0),MATCH(R$6,[4]Sheet1!$1:$1,0))</f>
        <v>623.96712712339422</v>
      </c>
      <c r="S25" s="72">
        <f>INDEX([4]Sheet1!$1:$1048576,MATCH($B25,[4]Sheet1!$A:$A,0),MATCH(S$6,[4]Sheet1!$1:$1,0))</f>
        <v>2088.1469999999999</v>
      </c>
      <c r="T25" s="72">
        <f>INDEX([4]Sheet1!$1:$1048576,MATCH($B25,[4]Sheet1!$A:$A,0),MATCH(T$6,[4]Sheet1!$1:$1,0))</f>
        <v>2233.945304574178</v>
      </c>
      <c r="U25" s="101" t="str">
        <f t="shared" si="5"/>
        <v>-</v>
      </c>
      <c r="V25" s="101" t="str">
        <f t="shared" si="6"/>
        <v>-</v>
      </c>
      <c r="W25" s="101" t="str">
        <f t="shared" si="7"/>
        <v>-</v>
      </c>
      <c r="X25" s="101" t="str">
        <f t="shared" si="8"/>
        <v>-</v>
      </c>
      <c r="Y25" s="101" t="str">
        <f t="shared" si="9"/>
        <v>-</v>
      </c>
      <c r="Z25" s="101" t="str">
        <f t="shared" si="10"/>
        <v>-</v>
      </c>
      <c r="AA25" s="101">
        <f t="shared" si="11"/>
        <v>2.9080237167210927</v>
      </c>
      <c r="AB25" s="101">
        <f t="shared" si="12"/>
        <v>2.8760567225261009</v>
      </c>
      <c r="AC25" s="106" t="str">
        <f t="shared" si="2"/>
        <v/>
      </c>
      <c r="AD25" s="106" t="str">
        <f t="shared" si="13"/>
        <v/>
      </c>
      <c r="AE25" s="106">
        <f t="shared" si="3"/>
        <v>0.16621161242961957</v>
      </c>
      <c r="AF25" s="106">
        <f t="shared" si="4"/>
        <v>0.11917447643934537</v>
      </c>
      <c r="AG25" s="106"/>
    </row>
    <row r="26" spans="1:33" ht="20.100000000000001" customHeight="1" x14ac:dyDescent="0.3">
      <c r="A26" s="15" t="str">
        <f>INDEX([4]Sheet1!$1:$1048576,MATCH($B26,[4]Sheet1!$A:$A,0),MATCH(A$6,[4]Sheet1!$1:$1,0))</f>
        <v>CSN Mineração</v>
      </c>
      <c r="B26" s="41" t="s">
        <v>225</v>
      </c>
      <c r="C26" s="15" t="str">
        <f>INDEX([4]Sheet1!$1:$1048576,MATCH($B26,[4]Sheet1!$A:$A,0),MATCH(C$6,[4]Sheet1!$1:$1,0))</f>
        <v>Metals &amp; Mining</v>
      </c>
      <c r="D26" s="15" t="str">
        <f>INDEX([4]Sheet1!$1:$1048576,MATCH($B26,[4]Sheet1!$A:$A,0),MATCH(D$6,[4]Sheet1!$1:$1,0))</f>
        <v>Lucas Laghi</v>
      </c>
      <c r="E26" s="15" t="str">
        <f>INDEX([4]Sheet1!$1:$1048576,MATCH($B26,[4]Sheet1!$A:$A,0),MATCH(E$6,[4]Sheet1!$1:$1,0))</f>
        <v>Neutral</v>
      </c>
      <c r="F26" s="15">
        <f>INDEX([4]Sheet1!$1:$1048576,MATCH($B26,[4]Sheet1!$A:$A,0),MATCH(F$6,[4]Sheet1!$1:$1,0))</f>
        <v>0</v>
      </c>
      <c r="G26" s="92" t="e">
        <f>INDEX([4]Sheet1!$1:$1048576,MATCH($B26,[4]Sheet1!$A:$A,0),MATCH(G$6,[4]Sheet1!$1:$1,0))</f>
        <v>#N/A</v>
      </c>
      <c r="H26" s="29">
        <f>INDEX([4]Sheet1!$1:$1048576,MATCH($B26,[4]Sheet1!$A:$A,0),MATCH(H$6,[4]Sheet1!$1:$1,0))</f>
        <v>6</v>
      </c>
      <c r="I26" s="85" t="str" cm="1">
        <f t="array" ref="I26">IFERROR((_xll.ECONOMATICA($B26,"EV")/1000000) / IF($G26="USD",Aux!$B$1,1),"")</f>
        <v/>
      </c>
      <c r="J26" s="85" t="str" cm="1">
        <f t="array" ref="J26">IFERROR((_xll.ECONOMATICA($B26,"MarketCapitaliz")/1000000) / IF($G26="USD",Aux!$B$1,1),"")</f>
        <v/>
      </c>
      <c r="K26" s="109">
        <f>ABS(INDEX([4]Sheet1!$1:$1048576,MATCH($B26,[4]Sheet1!$A:$A,0),MATCH(K$6,[4]Sheet1!$1:$1,0)))</f>
        <v>4037.4209107265801</v>
      </c>
      <c r="L26" s="109">
        <f>ABS(INDEX([4]Sheet1!$1:$1048576,MATCH($B26,[4]Sheet1!$A:$A,0),MATCH(L$6,[4]Sheet1!$1:$1,0)))</f>
        <v>4055.6366614045601</v>
      </c>
      <c r="M26" s="109">
        <f>ABS(INDEX([4]Sheet1!$1:$1048576,MATCH($B26,[4]Sheet1!$A:$A,0),MATCH(M$6,[4]Sheet1!$1:$1,0)))</f>
        <v>11457.74080948188</v>
      </c>
      <c r="N26" s="109">
        <f>ABS(INDEX([4]Sheet1!$1:$1048576,MATCH($B26,[4]Sheet1!$A:$A,0),MATCH(N$6,[4]Sheet1!$1:$1,0)))</f>
        <v>11457.74080948188</v>
      </c>
      <c r="O26" s="109">
        <f>ABS(INDEX([4]Sheet1!$1:$1048576,MATCH($B26,[4]Sheet1!$A:$A,0),MATCH(O$6,[4]Sheet1!$1:$1,0)))</f>
        <v>438.18727320737361</v>
      </c>
      <c r="P26" s="109">
        <f>ABS(INDEX([4]Sheet1!$1:$1048576,MATCH($B26,[4]Sheet1!$A:$A,0),MATCH(P$6,[4]Sheet1!$1:$1,0)))</f>
        <v>3327.512187562847</v>
      </c>
      <c r="Q26" s="109">
        <f>INDEX([4]Sheet1!$1:$1048576,MATCH($B26,[4]Sheet1!$A:$A,0),MATCH(Q$6,[4]Sheet1!$1:$1,0))</f>
        <v>3711.772720208457</v>
      </c>
      <c r="R26" s="109">
        <f>INDEX([4]Sheet1!$1:$1048576,MATCH($B26,[4]Sheet1!$A:$A,0),MATCH(R$6,[4]Sheet1!$1:$1,0))</f>
        <v>4055.6366614045601</v>
      </c>
      <c r="S26" s="72">
        <f>INDEX([4]Sheet1!$1:$1048576,MATCH($B26,[4]Sheet1!$A:$A,0),MATCH(S$6,[4]Sheet1!$1:$1,0))</f>
        <v>7295.809965713891</v>
      </c>
      <c r="T26" s="72">
        <f>INDEX([4]Sheet1!$1:$1048576,MATCH($B26,[4]Sheet1!$A:$A,0),MATCH(T$6,[4]Sheet1!$1:$1,0))</f>
        <v>7458.2057617690134</v>
      </c>
      <c r="U26" s="101" t="str">
        <f t="shared" si="5"/>
        <v>-</v>
      </c>
      <c r="V26" s="101" t="str">
        <f t="shared" si="6"/>
        <v>-</v>
      </c>
      <c r="W26" s="101" t="str">
        <f t="shared" si="7"/>
        <v>-</v>
      </c>
      <c r="X26" s="101" t="str">
        <f t="shared" si="8"/>
        <v>-</v>
      </c>
      <c r="Y26" s="101" t="str">
        <f t="shared" si="9"/>
        <v>-</v>
      </c>
      <c r="Z26" s="101" t="str">
        <f t="shared" si="10"/>
        <v>-</v>
      </c>
      <c r="AA26" s="101">
        <f t="shared" si="11"/>
        <v>6.0060127013532652E-2</v>
      </c>
      <c r="AB26" s="101">
        <f t="shared" si="12"/>
        <v>0.44615451676323736</v>
      </c>
      <c r="AC26" s="106" t="str">
        <f t="shared" si="2"/>
        <v/>
      </c>
      <c r="AD26" s="106" t="str">
        <f t="shared" si="13"/>
        <v/>
      </c>
      <c r="AE26" s="106">
        <f t="shared" si="3"/>
        <v>0.32395328031305881</v>
      </c>
      <c r="AF26" s="106">
        <f t="shared" si="4"/>
        <v>0.35396477620163203</v>
      </c>
      <c r="AG26" s="106"/>
    </row>
    <row r="27" spans="1:33" ht="20.100000000000001" customHeight="1" x14ac:dyDescent="0.3">
      <c r="A27" s="15" t="str">
        <f>INDEX([4]Sheet1!$1:$1048576,MATCH($B27,[4]Sheet1!$A:$A,0),MATCH(A$6,[4]Sheet1!$1:$1,0))</f>
        <v>Sanepar</v>
      </c>
      <c r="B27" s="41" t="s">
        <v>44</v>
      </c>
      <c r="C27" s="15" t="str">
        <f>INDEX([4]Sheet1!$1:$1048576,MATCH($B27,[4]Sheet1!$A:$A,0),MATCH(C$6,[4]Sheet1!$1:$1,0))</f>
        <v>Sanitation</v>
      </c>
      <c r="D27" s="15" t="str">
        <f>INDEX([4]Sheet1!$1:$1048576,MATCH($B27,[4]Sheet1!$A:$A,0),MATCH(D$6,[4]Sheet1!$1:$1,0))</f>
        <v>Vladimir Pinto</v>
      </c>
      <c r="E27" s="15" t="str">
        <f>INDEX([4]Sheet1!$1:$1048576,MATCH($B27,[4]Sheet1!$A:$A,0),MATCH(E$6,[4]Sheet1!$1:$1,0))</f>
        <v>Under Review</v>
      </c>
      <c r="F27" s="15" t="b">
        <f>INDEX([4]Sheet1!$1:$1048576,MATCH($B27,[4]Sheet1!$A:$A,0),MATCH(F$6,[4]Sheet1!$1:$1,0))</f>
        <v>0</v>
      </c>
      <c r="G27" s="92" t="e">
        <f>INDEX([4]Sheet1!$1:$1048576,MATCH($B27,[4]Sheet1!$A:$A,0),MATCH(G$6,[4]Sheet1!$1:$1,0))</f>
        <v>#N/A</v>
      </c>
      <c r="H27" s="29">
        <f>INDEX([4]Sheet1!$1:$1048576,MATCH($B27,[4]Sheet1!$A:$A,0),MATCH(H$6,[4]Sheet1!$1:$1,0))</f>
        <v>26</v>
      </c>
      <c r="I27" s="85" t="str" cm="1">
        <f t="array" ref="I27">IFERROR((_xll.ECONOMATICA($B27,"EV")/1000000) / IF($G27="USD",Aux!$B$1,1),"")</f>
        <v/>
      </c>
      <c r="J27" s="85" t="str" cm="1">
        <f t="array" ref="J27">IFERROR((_xll.ECONOMATICA($B27,"MarketCapitaliz")/1000000) / IF($G27="USD",Aux!$B$1,1),"")</f>
        <v/>
      </c>
      <c r="K27" s="109">
        <f>ABS(INDEX([4]Sheet1!$1:$1048576,MATCH($B27,[4]Sheet1!$A:$A,0),MATCH(K$6,[4]Sheet1!$1:$1,0)))</f>
        <v>426.10253800739639</v>
      </c>
      <c r="L27" s="109">
        <f>ABS(INDEX([4]Sheet1!$1:$1048576,MATCH($B27,[4]Sheet1!$A:$A,0),MATCH(L$6,[4]Sheet1!$1:$1,0)))</f>
        <v>468.5565433900353</v>
      </c>
      <c r="M27" s="109">
        <f>ABS(INDEX([4]Sheet1!$1:$1048576,MATCH($B27,[4]Sheet1!$A:$A,0),MATCH(M$6,[4]Sheet1!$1:$1,0)))</f>
        <v>9698.3600052958191</v>
      </c>
      <c r="N27" s="109">
        <f>ABS(INDEX([4]Sheet1!$1:$1048576,MATCH($B27,[4]Sheet1!$A:$A,0),MATCH(N$6,[4]Sheet1!$1:$1,0)))</f>
        <v>10873.762771866979</v>
      </c>
      <c r="O27" s="109">
        <f>ABS(INDEX([4]Sheet1!$1:$1048576,MATCH($B27,[4]Sheet1!$A:$A,0),MATCH(O$6,[4]Sheet1!$1:$1,0)))</f>
        <v>3458.8502872666149</v>
      </c>
      <c r="P27" s="109">
        <f>ABS(INDEX([4]Sheet1!$1:$1048576,MATCH($B27,[4]Sheet1!$A:$A,0),MATCH(P$6,[4]Sheet1!$1:$1,0)))</f>
        <v>3606.0387394286372</v>
      </c>
      <c r="Q27" s="109">
        <f>INDEX([4]Sheet1!$1:$1048576,MATCH($B27,[4]Sheet1!$A:$A,0),MATCH(Q$6,[4]Sheet1!$1:$1,0))</f>
        <v>1493.2669631902561</v>
      </c>
      <c r="R27" s="109">
        <f>INDEX([4]Sheet1!$1:$1048576,MATCH($B27,[4]Sheet1!$A:$A,0),MATCH(R$6,[4]Sheet1!$1:$1,0))</f>
        <v>1643.959309961192</v>
      </c>
      <c r="S27" s="72">
        <f>INDEX([4]Sheet1!$1:$1048576,MATCH($B27,[4]Sheet1!$A:$A,0),MATCH(S$6,[4]Sheet1!$1:$1,0))</f>
        <v>2863.9642437467428</v>
      </c>
      <c r="T27" s="72">
        <f>INDEX([4]Sheet1!$1:$1048576,MATCH($B27,[4]Sheet1!$A:$A,0),MATCH(T$6,[4]Sheet1!$1:$1,0))</f>
        <v>3097.7020235366349</v>
      </c>
      <c r="U27" s="101" t="str">
        <f t="shared" si="5"/>
        <v>-</v>
      </c>
      <c r="V27" s="101" t="str">
        <f t="shared" si="6"/>
        <v>-</v>
      </c>
      <c r="W27" s="101" t="str">
        <f t="shared" si="7"/>
        <v>-</v>
      </c>
      <c r="X27" s="101" t="str">
        <f t="shared" si="8"/>
        <v>-</v>
      </c>
      <c r="Y27" s="101" t="str">
        <f t="shared" si="9"/>
        <v>-</v>
      </c>
      <c r="Z27" s="101" t="str">
        <f t="shared" si="10"/>
        <v>-</v>
      </c>
      <c r="AA27" s="101">
        <f t="shared" si="11"/>
        <v>1.2077142006289927</v>
      </c>
      <c r="AB27" s="101">
        <f t="shared" si="12"/>
        <v>1.1641012311802788</v>
      </c>
      <c r="AC27" s="106" t="str">
        <f t="shared" si="2"/>
        <v/>
      </c>
      <c r="AD27" s="106" t="str">
        <f t="shared" si="13"/>
        <v/>
      </c>
      <c r="AE27" s="106">
        <f t="shared" si="3"/>
        <v>0.1539710798913273</v>
      </c>
      <c r="AF27" s="106">
        <f t="shared" si="4"/>
        <v>0.15118587231041195</v>
      </c>
      <c r="AG27" s="106"/>
    </row>
    <row r="28" spans="1:33" ht="20.100000000000001" customHeight="1" x14ac:dyDescent="0.3">
      <c r="A28" s="15" t="str">
        <f>INDEX([4]Sheet1!$1:$1048576,MATCH($B28,[4]Sheet1!$A:$A,0),MATCH(A$6,[4]Sheet1!$1:$1,0))</f>
        <v>Klabin</v>
      </c>
      <c r="B28" s="41" t="s">
        <v>51</v>
      </c>
      <c r="C28" s="15" t="str">
        <f>INDEX([4]Sheet1!$1:$1048576,MATCH($B28,[4]Sheet1!$A:$A,0),MATCH(C$6,[4]Sheet1!$1:$1,0))</f>
        <v>Pulp &amp; Paper</v>
      </c>
      <c r="D28" s="15" t="str">
        <f>INDEX([4]Sheet1!$1:$1048576,MATCH($B28,[4]Sheet1!$A:$A,0),MATCH(D$6,[4]Sheet1!$1:$1,0))</f>
        <v>Lucas Laghi</v>
      </c>
      <c r="E28" s="15" t="str">
        <f>INDEX([4]Sheet1!$1:$1048576,MATCH($B28,[4]Sheet1!$A:$A,0),MATCH(E$6,[4]Sheet1!$1:$1,0))</f>
        <v>Buy</v>
      </c>
      <c r="F28" s="15">
        <f>INDEX([4]Sheet1!$1:$1048576,MATCH($B28,[4]Sheet1!$A:$A,0),MATCH(F$6,[4]Sheet1!$1:$1,0))</f>
        <v>0</v>
      </c>
      <c r="G28" s="92" t="e">
        <f>INDEX([4]Sheet1!$1:$1048576,MATCH($B28,[4]Sheet1!$A:$A,0),MATCH(G$6,[4]Sheet1!$1:$1,0))</f>
        <v>#N/A</v>
      </c>
      <c r="H28" s="29">
        <f>INDEX([4]Sheet1!$1:$1048576,MATCH($B28,[4]Sheet1!$A:$A,0),MATCH(H$6,[4]Sheet1!$1:$1,0))</f>
        <v>27</v>
      </c>
      <c r="I28" s="85" t="str" cm="1">
        <f t="array" ref="I28">IFERROR((_xll.ECONOMATICA($B28,"EV")/1000000) / IF($G28="USD",Aux!$B$1,1),"")</f>
        <v/>
      </c>
      <c r="J28" s="85" t="str" cm="1">
        <f t="array" ref="J28">IFERROR((_xll.ECONOMATICA($B28,"MarketCapitaliz")/1000000) / IF($G28="USD",Aux!$B$1,1),"")</f>
        <v/>
      </c>
      <c r="K28" s="109">
        <f>ABS(INDEX([4]Sheet1!$1:$1048576,MATCH($B28,[4]Sheet1!$A:$A,0),MATCH(K$6,[4]Sheet1!$1:$1,0)))</f>
        <v>1358</v>
      </c>
      <c r="L28" s="109">
        <f>ABS(INDEX([4]Sheet1!$1:$1048576,MATCH($B28,[4]Sheet1!$A:$A,0),MATCH(L$6,[4]Sheet1!$1:$1,0)))</f>
        <v>1014.780463702869</v>
      </c>
      <c r="M28" s="109">
        <f>ABS(INDEX([4]Sheet1!$1:$1048576,MATCH($B28,[4]Sheet1!$A:$A,0),MATCH(M$6,[4]Sheet1!$1:$1,0)))</f>
        <v>11585.121999999999</v>
      </c>
      <c r="N28" s="109">
        <f>ABS(INDEX([4]Sheet1!$1:$1048576,MATCH($B28,[4]Sheet1!$A:$A,0),MATCH(N$6,[4]Sheet1!$1:$1,0)))</f>
        <v>9736.0614637028702</v>
      </c>
      <c r="O28" s="109">
        <f>ABS(INDEX([4]Sheet1!$1:$1048576,MATCH($B28,[4]Sheet1!$A:$A,0),MATCH(O$6,[4]Sheet1!$1:$1,0)))</f>
        <v>22549.706999999999</v>
      </c>
      <c r="P28" s="109">
        <f>ABS(INDEX([4]Sheet1!$1:$1048576,MATCH($B28,[4]Sheet1!$A:$A,0),MATCH(P$6,[4]Sheet1!$1:$1,0)))</f>
        <v>29210.65893711356</v>
      </c>
      <c r="Q28" s="109">
        <f>INDEX([4]Sheet1!$1:$1048576,MATCH($B28,[4]Sheet1!$A:$A,0),MATCH(Q$6,[4]Sheet1!$1:$1,0))</f>
        <v>2847.8292881299999</v>
      </c>
      <c r="R28" s="109">
        <f>INDEX([4]Sheet1!$1:$1048576,MATCH($B28,[4]Sheet1!$A:$A,0),MATCH(R$6,[4]Sheet1!$1:$1,0))</f>
        <v>1328.3515093909641</v>
      </c>
      <c r="S28" s="72">
        <f>INDEX([4]Sheet1!$1:$1048576,MATCH($B28,[4]Sheet1!$A:$A,0),MATCH(S$6,[4]Sheet1!$1:$1,0))</f>
        <v>7561.1037871299995</v>
      </c>
      <c r="T28" s="72">
        <f>INDEX([4]Sheet1!$1:$1048576,MATCH($B28,[4]Sheet1!$A:$A,0),MATCH(T$6,[4]Sheet1!$1:$1,0))</f>
        <v>7461.1634246885806</v>
      </c>
      <c r="U28" s="101" t="str">
        <f t="shared" si="5"/>
        <v>-</v>
      </c>
      <c r="V28" s="101" t="str">
        <f t="shared" si="6"/>
        <v>-</v>
      </c>
      <c r="W28" s="101" t="str">
        <f t="shared" si="7"/>
        <v>-</v>
      </c>
      <c r="X28" s="101" t="str">
        <f t="shared" si="8"/>
        <v>-</v>
      </c>
      <c r="Y28" s="101" t="str">
        <f t="shared" si="9"/>
        <v>-</v>
      </c>
      <c r="Z28" s="101" t="str">
        <f t="shared" si="10"/>
        <v>-</v>
      </c>
      <c r="AA28" s="101">
        <f t="shared" si="11"/>
        <v>2.9823300453014001</v>
      </c>
      <c r="AB28" s="101">
        <f t="shared" si="12"/>
        <v>3.9150273589313285</v>
      </c>
      <c r="AC28" s="106" t="str">
        <f t="shared" si="2"/>
        <v/>
      </c>
      <c r="AD28" s="106" t="str">
        <f t="shared" si="13"/>
        <v/>
      </c>
      <c r="AE28" s="106">
        <f t="shared" si="3"/>
        <v>0.24581780736793277</v>
      </c>
      <c r="AF28" s="106">
        <f t="shared" si="4"/>
        <v>0.13643622879161227</v>
      </c>
      <c r="AG28" s="106"/>
    </row>
    <row r="29" spans="1:33" ht="20.100000000000001" customHeight="1" x14ac:dyDescent="0.3">
      <c r="A29" s="15" t="e">
        <f>INDEX([4]Sheet1!$1:$1048576,MATCH($B29,[4]Sheet1!$A:$A,0),MATCH(A$6,[4]Sheet1!$1:$1,0))</f>
        <v>#N/A</v>
      </c>
      <c r="B29" s="41" t="s">
        <v>37</v>
      </c>
      <c r="C29" s="15" t="e">
        <f>INDEX([4]Sheet1!$1:$1048576,MATCH($B29,[4]Sheet1!$A:$A,0),MATCH(C$6,[4]Sheet1!$1:$1,0))</f>
        <v>#N/A</v>
      </c>
      <c r="D29" s="15" t="e">
        <f>INDEX([4]Sheet1!$1:$1048576,MATCH($B29,[4]Sheet1!$A:$A,0),MATCH(D$6,[4]Sheet1!$1:$1,0))</f>
        <v>#N/A</v>
      </c>
      <c r="E29" s="15" t="e">
        <f>INDEX([4]Sheet1!$1:$1048576,MATCH($B29,[4]Sheet1!$A:$A,0),MATCH(E$6,[4]Sheet1!$1:$1,0))</f>
        <v>#N/A</v>
      </c>
      <c r="F29" s="15" t="e">
        <f>INDEX([4]Sheet1!$1:$1048576,MATCH($B29,[4]Sheet1!$A:$A,0),MATCH(F$6,[4]Sheet1!$1:$1,0))</f>
        <v>#N/A</v>
      </c>
      <c r="G29" s="92" t="e">
        <f>INDEX([4]Sheet1!$1:$1048576,MATCH($B29,[4]Sheet1!$A:$A,0),MATCH(G$6,[4]Sheet1!$1:$1,0))</f>
        <v>#N/A</v>
      </c>
      <c r="H29" s="29" t="e">
        <f>INDEX([4]Sheet1!$1:$1048576,MATCH($B29,[4]Sheet1!$A:$A,0),MATCH(H$6,[4]Sheet1!$1:$1,0))</f>
        <v>#N/A</v>
      </c>
      <c r="I29" s="85" t="str" cm="1">
        <f t="array" ref="I29">IFERROR((_xll.ECONOMATICA($B29,"EV")/1000000) / IF($G29="USD",Aux!$B$1,1),"")</f>
        <v/>
      </c>
      <c r="J29" s="85" t="str" cm="1">
        <f t="array" ref="J29">IFERROR((_xll.ECONOMATICA($B29,"MarketCapitaliz")/1000000) / IF($G29="USD",Aux!$B$1,1),"")</f>
        <v/>
      </c>
      <c r="K29" s="109" t="e">
        <f>ABS(INDEX([4]Sheet1!$1:$1048576,MATCH($B29,[4]Sheet1!$A:$A,0),MATCH(K$6,[4]Sheet1!$1:$1,0)))</f>
        <v>#N/A</v>
      </c>
      <c r="L29" s="109" t="e">
        <f>ABS(INDEX([4]Sheet1!$1:$1048576,MATCH($B29,[4]Sheet1!$A:$A,0),MATCH(L$6,[4]Sheet1!$1:$1,0)))</f>
        <v>#N/A</v>
      </c>
      <c r="M29" s="109" t="e">
        <f>ABS(INDEX([4]Sheet1!$1:$1048576,MATCH($B29,[4]Sheet1!$A:$A,0),MATCH(M$6,[4]Sheet1!$1:$1,0)))</f>
        <v>#N/A</v>
      </c>
      <c r="N29" s="109" t="e">
        <f>ABS(INDEX([4]Sheet1!$1:$1048576,MATCH($B29,[4]Sheet1!$A:$A,0),MATCH(N$6,[4]Sheet1!$1:$1,0)))</f>
        <v>#N/A</v>
      </c>
      <c r="O29" s="109" t="e">
        <f>ABS(INDEX([4]Sheet1!$1:$1048576,MATCH($B29,[4]Sheet1!$A:$A,0),MATCH(O$6,[4]Sheet1!$1:$1,0)))</f>
        <v>#N/A</v>
      </c>
      <c r="P29" s="109" t="e">
        <f>ABS(INDEX([4]Sheet1!$1:$1048576,MATCH($B29,[4]Sheet1!$A:$A,0),MATCH(P$6,[4]Sheet1!$1:$1,0)))</f>
        <v>#N/A</v>
      </c>
      <c r="Q29" s="109" t="e">
        <f>INDEX([4]Sheet1!$1:$1048576,MATCH($B29,[4]Sheet1!$A:$A,0),MATCH(Q$6,[4]Sheet1!$1:$1,0))</f>
        <v>#N/A</v>
      </c>
      <c r="R29" s="109" t="e">
        <f>INDEX([4]Sheet1!$1:$1048576,MATCH($B29,[4]Sheet1!$A:$A,0),MATCH(R$6,[4]Sheet1!$1:$1,0))</f>
        <v>#N/A</v>
      </c>
      <c r="S29" s="72" t="e">
        <f>INDEX([4]Sheet1!$1:$1048576,MATCH($B29,[4]Sheet1!$A:$A,0),MATCH(S$6,[4]Sheet1!$1:$1,0))</f>
        <v>#N/A</v>
      </c>
      <c r="T29" s="72" t="e">
        <f>INDEX([4]Sheet1!$1:$1048576,MATCH($B29,[4]Sheet1!$A:$A,0),MATCH(T$6,[4]Sheet1!$1:$1,0))</f>
        <v>#N/A</v>
      </c>
      <c r="U29" s="101" t="str">
        <f t="shared" si="5"/>
        <v>-</v>
      </c>
      <c r="V29" s="101" t="str">
        <f t="shared" si="6"/>
        <v>-</v>
      </c>
      <c r="W29" s="101" t="str">
        <f t="shared" si="7"/>
        <v>-</v>
      </c>
      <c r="X29" s="101" t="str">
        <f t="shared" si="8"/>
        <v>-</v>
      </c>
      <c r="Y29" s="101" t="str">
        <f t="shared" si="9"/>
        <v>-</v>
      </c>
      <c r="Z29" s="101" t="str">
        <f t="shared" si="10"/>
        <v>-</v>
      </c>
      <c r="AA29" s="101" t="str">
        <f t="shared" si="11"/>
        <v>-</v>
      </c>
      <c r="AB29" s="101" t="str">
        <f t="shared" si="12"/>
        <v>-</v>
      </c>
      <c r="AC29" s="106" t="str">
        <f t="shared" si="2"/>
        <v/>
      </c>
      <c r="AD29" s="106" t="str">
        <f t="shared" si="13"/>
        <v/>
      </c>
      <c r="AE29" s="106" t="str">
        <f t="shared" si="3"/>
        <v>-</v>
      </c>
      <c r="AF29" s="106" t="str">
        <f t="shared" si="4"/>
        <v>-</v>
      </c>
      <c r="AG29" s="106"/>
    </row>
    <row r="30" spans="1:33" ht="20.100000000000001" customHeight="1" x14ac:dyDescent="0.3">
      <c r="A30" s="15" t="str">
        <f>INDEX([4]Sheet1!$1:$1048576,MATCH($B30,[4]Sheet1!$A:$A,0),MATCH(A$6,[4]Sheet1!$1:$1,0))</f>
        <v>Usiminas</v>
      </c>
      <c r="B30" s="41" t="s">
        <v>49</v>
      </c>
      <c r="C30" s="15" t="str">
        <f>INDEX([4]Sheet1!$1:$1048576,MATCH($B30,[4]Sheet1!$A:$A,0),MATCH(C$6,[4]Sheet1!$1:$1,0))</f>
        <v>Metals &amp; Mining</v>
      </c>
      <c r="D30" s="15" t="str">
        <f>INDEX([4]Sheet1!$1:$1048576,MATCH($B30,[4]Sheet1!$A:$A,0),MATCH(D$6,[4]Sheet1!$1:$1,0))</f>
        <v>Lucas Laghi</v>
      </c>
      <c r="E30" s="15" t="str">
        <f>INDEX([4]Sheet1!$1:$1048576,MATCH($B30,[4]Sheet1!$A:$A,0),MATCH(E$6,[4]Sheet1!$1:$1,0))</f>
        <v>Neutral</v>
      </c>
      <c r="F30" s="15">
        <f>INDEX([4]Sheet1!$1:$1048576,MATCH($B30,[4]Sheet1!$A:$A,0),MATCH(F$6,[4]Sheet1!$1:$1,0))</f>
        <v>0</v>
      </c>
      <c r="G30" s="92" t="e">
        <f>INDEX([4]Sheet1!$1:$1048576,MATCH($B30,[4]Sheet1!$A:$A,0),MATCH(G$6,[4]Sheet1!$1:$1,0))</f>
        <v>#N/A</v>
      </c>
      <c r="H30" s="29">
        <f>INDEX([4]Sheet1!$1:$1048576,MATCH($B30,[4]Sheet1!$A:$A,0),MATCH(H$6,[4]Sheet1!$1:$1,0))</f>
        <v>10</v>
      </c>
      <c r="I30" s="85" t="str" cm="1">
        <f t="array" ref="I30">IFERROR((_xll.ECONOMATICA($B30,"EV")/1000000) / IF($G30="USD",Aux!$B$1,1),"")</f>
        <v/>
      </c>
      <c r="J30" s="85" t="str" cm="1">
        <f t="array" ref="J30">IFERROR((_xll.ECONOMATICA($B30,"MarketCapitaliz")/1000000) / IF($G30="USD",Aux!$B$1,1),"")</f>
        <v/>
      </c>
      <c r="K30" s="109">
        <f>ABS(INDEX([4]Sheet1!$1:$1048576,MATCH($B30,[4]Sheet1!$A:$A,0),MATCH(K$6,[4]Sheet1!$1:$1,0)))</f>
        <v>726.529</v>
      </c>
      <c r="L30" s="109">
        <f>ABS(INDEX([4]Sheet1!$1:$1048576,MATCH($B30,[4]Sheet1!$A:$A,0),MATCH(L$6,[4]Sheet1!$1:$1,0)))</f>
        <v>281.14482258541238</v>
      </c>
      <c r="M30" s="109">
        <f>ABS(INDEX([4]Sheet1!$1:$1048576,MATCH($B30,[4]Sheet1!$A:$A,0),MATCH(M$6,[4]Sheet1!$1:$1,0)))</f>
        <v>23855.65</v>
      </c>
      <c r="N30" s="109">
        <f>ABS(INDEX([4]Sheet1!$1:$1048576,MATCH($B30,[4]Sheet1!$A:$A,0),MATCH(N$6,[4]Sheet1!$1:$1,0)))</f>
        <v>24578.89382173392</v>
      </c>
      <c r="O30" s="109">
        <f>ABS(INDEX([4]Sheet1!$1:$1048576,MATCH($B30,[4]Sheet1!$A:$A,0),MATCH(O$6,[4]Sheet1!$1:$1,0)))</f>
        <v>18.543999999999869</v>
      </c>
      <c r="P30" s="109">
        <f>ABS(INDEX([4]Sheet1!$1:$1048576,MATCH($B30,[4]Sheet1!$A:$A,0),MATCH(P$6,[4]Sheet1!$1:$1,0)))</f>
        <v>81.785200549167712</v>
      </c>
      <c r="Q30" s="109">
        <f>INDEX([4]Sheet1!$1:$1048576,MATCH($B30,[4]Sheet1!$A:$A,0),MATCH(Q$6,[4]Sheet1!$1:$1,0))</f>
        <v>1390.9260000000011</v>
      </c>
      <c r="R30" s="109">
        <f>INDEX([4]Sheet1!$1:$1048576,MATCH($B30,[4]Sheet1!$A:$A,0),MATCH(R$6,[4]Sheet1!$1:$1,0))</f>
        <v>1004.38864431933</v>
      </c>
      <c r="S30" s="72">
        <f>INDEX([4]Sheet1!$1:$1048576,MATCH($B30,[4]Sheet1!$A:$A,0),MATCH(S$6,[4]Sheet1!$1:$1,0))</f>
        <v>1861.4069999999981</v>
      </c>
      <c r="T30" s="72">
        <f>INDEX([4]Sheet1!$1:$1048576,MATCH($B30,[4]Sheet1!$A:$A,0),MATCH(T$6,[4]Sheet1!$1:$1,0))</f>
        <v>2605.6160554054482</v>
      </c>
      <c r="U30" s="101" t="str">
        <f t="shared" si="5"/>
        <v>-</v>
      </c>
      <c r="V30" s="101" t="str">
        <f t="shared" si="6"/>
        <v>-</v>
      </c>
      <c r="W30" s="101" t="str">
        <f t="shared" si="7"/>
        <v>-</v>
      </c>
      <c r="X30" s="101" t="str">
        <f t="shared" si="8"/>
        <v>-</v>
      </c>
      <c r="Y30" s="101" t="str">
        <f t="shared" si="9"/>
        <v>-</v>
      </c>
      <c r="Z30" s="101" t="str">
        <f t="shared" si="10"/>
        <v>-</v>
      </c>
      <c r="AA30" s="101">
        <f t="shared" si="11"/>
        <v>9.9623564325265184E-3</v>
      </c>
      <c r="AB30" s="101">
        <f t="shared" si="12"/>
        <v>3.1388047513562577E-2</v>
      </c>
      <c r="AC30" s="106" t="str">
        <f t="shared" si="2"/>
        <v/>
      </c>
      <c r="AD30" s="106" t="str">
        <f t="shared" si="13"/>
        <v/>
      </c>
      <c r="AE30" s="106">
        <f t="shared" si="3"/>
        <v>5.8305935910360901E-2</v>
      </c>
      <c r="AF30" s="106">
        <f t="shared" si="4"/>
        <v>4.0863866844617631E-2</v>
      </c>
      <c r="AG30" s="106"/>
    </row>
    <row r="31" spans="1:33" ht="20.100000000000001" customHeight="1" x14ac:dyDescent="0.3">
      <c r="A31" s="15" t="str">
        <f>INDEX([4]Sheet1!$1:$1048576,MATCH($B31,[4]Sheet1!$A:$A,0),MATCH(A$6,[4]Sheet1!$1:$1,0))</f>
        <v>Minerva</v>
      </c>
      <c r="B31" s="15" t="s">
        <v>86</v>
      </c>
      <c r="C31" s="15" t="str">
        <f>INDEX([4]Sheet1!$1:$1048576,MATCH($B31,[4]Sheet1!$A:$A,0),MATCH(C$6,[4]Sheet1!$1:$1,0))</f>
        <v>Food &amp; Beverages</v>
      </c>
      <c r="D31" s="15" t="str">
        <f>INDEX([4]Sheet1!$1:$1048576,MATCH($B31,[4]Sheet1!$A:$A,0),MATCH(D$6,[4]Sheet1!$1:$1,0))</f>
        <v>Leonardo Alencar</v>
      </c>
      <c r="E31" s="15" t="str">
        <f>INDEX([4]Sheet1!$1:$1048576,MATCH($B31,[4]Sheet1!$A:$A,0),MATCH(E$6,[4]Sheet1!$1:$1,0))</f>
        <v>Neutral</v>
      </c>
      <c r="F31" s="15" t="b">
        <f>INDEX([4]Sheet1!$1:$1048576,MATCH($B31,[4]Sheet1!$A:$A,0),MATCH(F$6,[4]Sheet1!$1:$1,0))</f>
        <v>0</v>
      </c>
      <c r="G31" s="92" t="e">
        <f>INDEX([4]Sheet1!$1:$1048576,MATCH($B31,[4]Sheet1!$A:$A,0),MATCH(G$6,[4]Sheet1!$1:$1,0))</f>
        <v>#N/A</v>
      </c>
      <c r="H31" s="29">
        <f>INDEX([4]Sheet1!$1:$1048576,MATCH($B31,[4]Sheet1!$A:$A,0),MATCH(H$6,[4]Sheet1!$1:$1,0))</f>
        <v>8.4</v>
      </c>
      <c r="I31" s="85" t="str" cm="1">
        <f t="array" ref="I31">IFERROR((_xll.ECONOMATICA($B31,"EV")/1000000) / IF($G31="USD",Aux!$B$1,1),"")</f>
        <v/>
      </c>
      <c r="J31" s="85" t="str" cm="1">
        <f t="array" ref="J31">IFERROR((_xll.ECONOMATICA($B31,"MarketCapitaliz")/1000000) / IF($G31="USD",Aux!$B$1,1),"")</f>
        <v/>
      </c>
      <c r="K31" s="109">
        <f>ABS(INDEX([4]Sheet1!$1:$1048576,MATCH($B31,[4]Sheet1!$A:$A,0),MATCH(K$6,[4]Sheet1!$1:$1,0)))</f>
        <v>295.3</v>
      </c>
      <c r="L31" s="109">
        <f>ABS(INDEX([4]Sheet1!$1:$1048576,MATCH($B31,[4]Sheet1!$A:$A,0),MATCH(L$6,[4]Sheet1!$1:$1,0)))</f>
        <v>0</v>
      </c>
      <c r="M31" s="109">
        <f>ABS(INDEX([4]Sheet1!$1:$1048576,MATCH($B31,[4]Sheet1!$A:$A,0),MATCH(M$6,[4]Sheet1!$1:$1,0)))</f>
        <v>659.5499999999995</v>
      </c>
      <c r="N31" s="109">
        <f>ABS(INDEX([4]Sheet1!$1:$1048576,MATCH($B31,[4]Sheet1!$A:$A,0),MATCH(N$6,[4]Sheet1!$1:$1,0)))</f>
        <v>1572.9912701229009</v>
      </c>
      <c r="O31" s="109">
        <f>ABS(INDEX([4]Sheet1!$1:$1048576,MATCH($B31,[4]Sheet1!$A:$A,0),MATCH(O$6,[4]Sheet1!$1:$1,0)))</f>
        <v>8878.2930000000015</v>
      </c>
      <c r="P31" s="109">
        <f>ABS(INDEX([4]Sheet1!$1:$1048576,MATCH($B31,[4]Sheet1!$A:$A,0),MATCH(P$6,[4]Sheet1!$1:$1,0)))</f>
        <v>15258.922607469591</v>
      </c>
      <c r="Q31" s="109">
        <f>INDEX([4]Sheet1!$1:$1048576,MATCH($B31,[4]Sheet1!$A:$A,0),MATCH(Q$6,[4]Sheet1!$1:$1,0))</f>
        <v>395.70221259901609</v>
      </c>
      <c r="R31" s="109">
        <f>INDEX([4]Sheet1!$1:$1048576,MATCH($B31,[4]Sheet1!$A:$A,0),MATCH(R$6,[4]Sheet1!$1:$1,0))</f>
        <v>255.11943126747951</v>
      </c>
      <c r="S31" s="72">
        <f>INDEX([4]Sheet1!$1:$1048576,MATCH($B31,[4]Sheet1!$A:$A,0),MATCH(S$6,[4]Sheet1!$1:$1,0))</f>
        <v>2562.645</v>
      </c>
      <c r="T31" s="72">
        <f>INDEX([4]Sheet1!$1:$1048576,MATCH($B31,[4]Sheet1!$A:$A,0),MATCH(T$6,[4]Sheet1!$1:$1,0))</f>
        <v>3206.071760959187</v>
      </c>
      <c r="U31" s="101" t="str">
        <f t="shared" si="5"/>
        <v>-</v>
      </c>
      <c r="V31" s="101" t="str">
        <f t="shared" si="6"/>
        <v>-</v>
      </c>
      <c r="W31" s="101" t="str">
        <f t="shared" si="7"/>
        <v>-</v>
      </c>
      <c r="X31" s="101" t="str">
        <f t="shared" si="8"/>
        <v>-</v>
      </c>
      <c r="Y31" s="101" t="str">
        <f t="shared" si="9"/>
        <v>-</v>
      </c>
      <c r="Z31" s="101" t="str">
        <f t="shared" si="10"/>
        <v>-</v>
      </c>
      <c r="AA31" s="101">
        <f t="shared" si="11"/>
        <v>3.464503667109569</v>
      </c>
      <c r="AB31" s="101">
        <f t="shared" si="12"/>
        <v>4.7593827416091434</v>
      </c>
      <c r="AC31" s="106" t="str">
        <f t="shared" si="2"/>
        <v/>
      </c>
      <c r="AD31" s="106" t="str">
        <f t="shared" si="13"/>
        <v/>
      </c>
      <c r="AE31" s="106">
        <f t="shared" si="3"/>
        <v>0.59995786915171923</v>
      </c>
      <c r="AF31" s="106">
        <f t="shared" si="4"/>
        <v>0.16218744255811829</v>
      </c>
      <c r="AG31" s="106"/>
    </row>
    <row r="32" spans="1:33" ht="20.100000000000001" customHeight="1" x14ac:dyDescent="0.3">
      <c r="A32" s="15" t="str">
        <f>INDEX([4]Sheet1!$1:$1048576,MATCH($B32,[4]Sheet1!$A:$A,0),MATCH(A$6,[4]Sheet1!$1:$1,0))</f>
        <v>B3</v>
      </c>
      <c r="B32" s="15" t="s">
        <v>286</v>
      </c>
      <c r="C32" s="15" t="str">
        <f>INDEX([4]Sheet1!$1:$1048576,MATCH($B32,[4]Sheet1!$A:$A,0),MATCH(C$6,[4]Sheet1!$1:$1,0))</f>
        <v>Financials Non-Banks</v>
      </c>
      <c r="D32" s="15" t="str">
        <f>INDEX([4]Sheet1!$1:$1048576,MATCH($B32,[4]Sheet1!$A:$A,0),MATCH(D$6,[4]Sheet1!$1:$1,0))</f>
        <v>Bernardo Guttmann</v>
      </c>
      <c r="E32" s="15" t="str">
        <f>INDEX([4]Sheet1!$1:$1048576,MATCH($B32,[4]Sheet1!$A:$A,0),MATCH(E$6,[4]Sheet1!$1:$1,0))</f>
        <v>Neutral</v>
      </c>
      <c r="F32" s="15" t="b">
        <f>INDEX([4]Sheet1!$1:$1048576,MATCH($B32,[4]Sheet1!$A:$A,0),MATCH(F$6,[4]Sheet1!$1:$1,0))</f>
        <v>0</v>
      </c>
      <c r="G32" s="92" t="e">
        <f>INDEX([4]Sheet1!$1:$1048576,MATCH($B32,[4]Sheet1!$A:$A,0),MATCH(G$6,[4]Sheet1!$1:$1,0))</f>
        <v>#N/A</v>
      </c>
      <c r="H32" s="29">
        <f>INDEX([4]Sheet1!$1:$1048576,MATCH($B32,[4]Sheet1!$A:$A,0),MATCH(H$6,[4]Sheet1!$1:$1,0))</f>
        <v>14</v>
      </c>
      <c r="I32" s="85" t="str" cm="1">
        <f t="array" ref="I32">IFERROR((_xll.ECONOMATICA($B32,"EV")/1000000) / IF($G32="USD",Aux!$B$1,1),"")</f>
        <v/>
      </c>
      <c r="J32" s="85" t="str" cm="1">
        <f t="array" ref="J32">IFERROR((_xll.ECONOMATICA($B32,"MarketCapitaliz")/1000000) / IF($G32="USD",Aux!$B$1,1),"")</f>
        <v/>
      </c>
      <c r="K32" s="109">
        <f>ABS(INDEX([4]Sheet1!$1:$1048576,MATCH($B32,[4]Sheet1!$A:$A,0),MATCH(K$6,[4]Sheet1!$1:$1,0)))</f>
        <v>1964.95</v>
      </c>
      <c r="L32" s="109">
        <f>ABS(INDEX([4]Sheet1!$1:$1048576,MATCH($B32,[4]Sheet1!$A:$A,0),MATCH(L$6,[4]Sheet1!$1:$1,0)))</f>
        <v>5579.1871660309889</v>
      </c>
      <c r="M32" s="109">
        <f>ABS(INDEX([4]Sheet1!$1:$1048576,MATCH($B32,[4]Sheet1!$A:$A,0),MATCH(M$6,[4]Sheet1!$1:$1,0)))</f>
        <v>20273.509999999998</v>
      </c>
      <c r="N32" s="109">
        <f>ABS(INDEX([4]Sheet1!$1:$1048576,MATCH($B32,[4]Sheet1!$A:$A,0),MATCH(N$6,[4]Sheet1!$1:$1,0)))</f>
        <v>16687.639876518879</v>
      </c>
      <c r="O32" s="109">
        <f>ABS(INDEX([4]Sheet1!$1:$1048576,MATCH($B32,[4]Sheet1!$A:$A,0),MATCH(O$6,[4]Sheet1!$1:$1,0)))</f>
        <v>1930.487000000003</v>
      </c>
      <c r="P32" s="109">
        <f>ABS(INDEX([4]Sheet1!$1:$1048576,MATCH($B32,[4]Sheet1!$A:$A,0),MATCH(P$6,[4]Sheet1!$1:$1,0)))</f>
        <v>1165.7224183757301</v>
      </c>
      <c r="Q32" s="109">
        <f>INDEX([4]Sheet1!$1:$1048576,MATCH($B32,[4]Sheet1!$A:$A,0),MATCH(Q$6,[4]Sheet1!$1:$1,0))</f>
        <v>5458.0407470020637</v>
      </c>
      <c r="R32" s="109">
        <f>INDEX([4]Sheet1!$1:$1048576,MATCH($B32,[4]Sheet1!$A:$A,0),MATCH(R$6,[4]Sheet1!$1:$1,0))</f>
        <v>4817.6115775627177</v>
      </c>
      <c r="S32" s="72">
        <f>INDEX([4]Sheet1!$1:$1048576,MATCH($B32,[4]Sheet1!$A:$A,0),MATCH(S$6,[4]Sheet1!$1:$1,0))</f>
        <v>7305.9800000000014</v>
      </c>
      <c r="T32" s="72">
        <f>INDEX([4]Sheet1!$1:$1048576,MATCH($B32,[4]Sheet1!$A:$A,0),MATCH(T$6,[4]Sheet1!$1:$1,0))</f>
        <v>6858.9418555699149</v>
      </c>
      <c r="U32" s="101" t="str">
        <f t="shared" si="5"/>
        <v>-</v>
      </c>
      <c r="V32" s="101" t="str">
        <f t="shared" si="6"/>
        <v>-</v>
      </c>
      <c r="W32" s="101" t="str">
        <f t="shared" si="7"/>
        <v>-</v>
      </c>
      <c r="X32" s="101" t="str">
        <f t="shared" si="8"/>
        <v>-</v>
      </c>
      <c r="Y32" s="101" t="str">
        <f t="shared" si="9"/>
        <v>-</v>
      </c>
      <c r="Z32" s="101" t="str">
        <f t="shared" si="10"/>
        <v>-</v>
      </c>
      <c r="AA32" s="101">
        <f t="shared" si="11"/>
        <v>0.26423381941916113</v>
      </c>
      <c r="AB32" s="101">
        <f t="shared" si="12"/>
        <v>0.16995659723067724</v>
      </c>
      <c r="AC32" s="106" t="str">
        <f t="shared" si="2"/>
        <v/>
      </c>
      <c r="AD32" s="106" t="str">
        <f t="shared" si="13"/>
        <v/>
      </c>
      <c r="AE32" s="106">
        <f t="shared" si="3"/>
        <v>0.26922031493323378</v>
      </c>
      <c r="AF32" s="106">
        <f t="shared" si="4"/>
        <v>0.28869340501178736</v>
      </c>
      <c r="AG32" s="106"/>
    </row>
    <row r="33" spans="1:33" ht="20.100000000000001" customHeight="1" x14ac:dyDescent="0.3">
      <c r="A33" s="15" t="str">
        <f>INDEX([4]Sheet1!$1:$1048576,MATCH($B33,[4]Sheet1!$A:$A,0),MATCH(A$6,[4]Sheet1!$1:$1,0))</f>
        <v>Santos Brasil</v>
      </c>
      <c r="B33" s="41" t="s">
        <v>109</v>
      </c>
      <c r="C33" s="15" t="str">
        <f>INDEX([4]Sheet1!$1:$1048576,MATCH($B33,[4]Sheet1!$A:$A,0),MATCH(C$6,[4]Sheet1!$1:$1,0))</f>
        <v>Transportation</v>
      </c>
      <c r="D33" s="15" t="str">
        <f>INDEX([4]Sheet1!$1:$1048576,MATCH($B33,[4]Sheet1!$A:$A,0),MATCH(D$6,[4]Sheet1!$1:$1,0))</f>
        <v>Pedro Bruno</v>
      </c>
      <c r="E33" s="15" t="str">
        <f>INDEX([4]Sheet1!$1:$1048576,MATCH($B33,[4]Sheet1!$A:$A,0),MATCH(E$6,[4]Sheet1!$1:$1,0))</f>
        <v>Buy</v>
      </c>
      <c r="F33" s="15" t="b">
        <f>INDEX([4]Sheet1!$1:$1048576,MATCH($B33,[4]Sheet1!$A:$A,0),MATCH(F$6,[4]Sheet1!$1:$1,0))</f>
        <v>0</v>
      </c>
      <c r="G33" s="92" t="e">
        <f>INDEX([4]Sheet1!$1:$1048576,MATCH($B33,[4]Sheet1!$A:$A,0),MATCH(G$6,[4]Sheet1!$1:$1,0))</f>
        <v>#N/A</v>
      </c>
      <c r="H33" s="29">
        <f>INDEX([4]Sheet1!$1:$1048576,MATCH($B33,[4]Sheet1!$A:$A,0),MATCH(H$6,[4]Sheet1!$1:$1,0))</f>
        <v>18</v>
      </c>
      <c r="I33" s="85" t="str" cm="1">
        <f t="array" ref="I33">IFERROR((_xll.ECONOMATICA($B33,"EV")/1000000) / IF($G33="USD",Aux!$B$1,1),"")</f>
        <v/>
      </c>
      <c r="J33" s="85" t="str" cm="1">
        <f t="array" ref="J33">IFERROR((_xll.ECONOMATICA($B33,"MarketCapitaliz")/1000000) / IF($G33="USD",Aux!$B$1,1),"")</f>
        <v/>
      </c>
      <c r="K33" s="109">
        <f>ABS(INDEX([4]Sheet1!$1:$1048576,MATCH($B33,[4]Sheet1!$A:$A,0),MATCH(K$6,[4]Sheet1!$1:$1,0)))</f>
        <v>479.08900000000011</v>
      </c>
      <c r="L33" s="109">
        <f>ABS(INDEX([4]Sheet1!$1:$1048576,MATCH($B33,[4]Sheet1!$A:$A,0),MATCH(L$6,[4]Sheet1!$1:$1,0)))</f>
        <v>737.45892647078938</v>
      </c>
      <c r="M33" s="109">
        <f>ABS(INDEX([4]Sheet1!$1:$1048576,MATCH($B33,[4]Sheet1!$A:$A,0),MATCH(M$6,[4]Sheet1!$1:$1,0)))</f>
        <v>2141.0439999999999</v>
      </c>
      <c r="N33" s="109">
        <f>ABS(INDEX([4]Sheet1!$1:$1048576,MATCH($B33,[4]Sheet1!$A:$A,0),MATCH(N$6,[4]Sheet1!$1:$1,0)))</f>
        <v>2179.8576277089901</v>
      </c>
      <c r="O33" s="109">
        <f>ABS(INDEX([4]Sheet1!$1:$1048576,MATCH($B33,[4]Sheet1!$A:$A,0),MATCH(O$6,[4]Sheet1!$1:$1,0)))</f>
        <v>248.46700000000001</v>
      </c>
      <c r="P33" s="109">
        <f>ABS(INDEX([4]Sheet1!$1:$1048576,MATCH($B33,[4]Sheet1!$A:$A,0),MATCH(P$6,[4]Sheet1!$1:$1,0)))</f>
        <v>176.48620108843269</v>
      </c>
      <c r="Q33" s="109">
        <f>INDEX([4]Sheet1!$1:$1048576,MATCH($B33,[4]Sheet1!$A:$A,0),MATCH(Q$6,[4]Sheet1!$1:$1,0))</f>
        <v>491.43090768000479</v>
      </c>
      <c r="R33" s="109">
        <f>INDEX([4]Sheet1!$1:$1048576,MATCH($B33,[4]Sheet1!$A:$A,0),MATCH(R$6,[4]Sheet1!$1:$1,0))</f>
        <v>776.27255417977835</v>
      </c>
      <c r="S33" s="72">
        <f>INDEX([4]Sheet1!$1:$1048576,MATCH($B33,[4]Sheet1!$A:$A,0),MATCH(S$6,[4]Sheet1!$1:$1,0))</f>
        <v>1000.0711608</v>
      </c>
      <c r="T33" s="72">
        <f>INDEX([4]Sheet1!$1:$1048576,MATCH($B33,[4]Sheet1!$A:$A,0),MATCH(T$6,[4]Sheet1!$1:$1,0))</f>
        <v>1497.7761208409711</v>
      </c>
      <c r="U33" s="101" t="str">
        <f t="shared" si="5"/>
        <v>-</v>
      </c>
      <c r="V33" s="101" t="str">
        <f t="shared" si="6"/>
        <v>-</v>
      </c>
      <c r="W33" s="101" t="str">
        <f t="shared" si="7"/>
        <v>-</v>
      </c>
      <c r="X33" s="101" t="str">
        <f t="shared" si="8"/>
        <v>-</v>
      </c>
      <c r="Y33" s="101" t="str">
        <f t="shared" si="9"/>
        <v>-</v>
      </c>
      <c r="Z33" s="101" t="str">
        <f t="shared" si="10"/>
        <v>-</v>
      </c>
      <c r="AA33" s="101">
        <f t="shared" si="11"/>
        <v>0.24844932014761884</v>
      </c>
      <c r="AB33" s="101">
        <f t="shared" si="12"/>
        <v>0.1178321637210635</v>
      </c>
      <c r="AC33" s="106" t="str">
        <f t="shared" si="2"/>
        <v/>
      </c>
      <c r="AD33" s="106" t="str">
        <f t="shared" si="13"/>
        <v/>
      </c>
      <c r="AE33" s="106">
        <f t="shared" si="3"/>
        <v>0.22952863541338003</v>
      </c>
      <c r="AF33" s="106">
        <f t="shared" si="4"/>
        <v>0.35611158467979098</v>
      </c>
      <c r="AG33" s="106"/>
    </row>
    <row r="34" spans="1:33" ht="20.100000000000001" customHeight="1" x14ac:dyDescent="0.3">
      <c r="A34" s="15" t="str">
        <f>INDEX([4]Sheet1!$1:$1048576,MATCH($B34,[4]Sheet1!$A:$A,0),MATCH(A$6,[4]Sheet1!$1:$1,0))</f>
        <v>Tim</v>
      </c>
      <c r="B34" s="41" t="s">
        <v>128</v>
      </c>
      <c r="C34" s="15" t="str">
        <f>INDEX([4]Sheet1!$1:$1048576,MATCH($B34,[4]Sheet1!$A:$A,0),MATCH(C$6,[4]Sheet1!$1:$1,0))</f>
        <v>TMT</v>
      </c>
      <c r="D34" s="15" t="str">
        <f>INDEX([4]Sheet1!$1:$1048576,MATCH($B34,[4]Sheet1!$A:$A,0),MATCH(D$6,[4]Sheet1!$1:$1,0))</f>
        <v>Bernardo Guttmann</v>
      </c>
      <c r="E34" s="15" t="str">
        <f>INDEX([4]Sheet1!$1:$1048576,MATCH($B34,[4]Sheet1!$A:$A,0),MATCH(E$6,[4]Sheet1!$1:$1,0))</f>
        <v>Buy</v>
      </c>
      <c r="F34" s="15" t="b">
        <f>INDEX([4]Sheet1!$1:$1048576,MATCH($B34,[4]Sheet1!$A:$A,0),MATCH(F$6,[4]Sheet1!$1:$1,0))</f>
        <v>0</v>
      </c>
      <c r="G34" s="92" t="e">
        <f>INDEX([4]Sheet1!$1:$1048576,MATCH($B34,[4]Sheet1!$A:$A,0),MATCH(G$6,[4]Sheet1!$1:$1,0))</f>
        <v>#N/A</v>
      </c>
      <c r="H34" s="29">
        <f>INDEX([4]Sheet1!$1:$1048576,MATCH($B34,[4]Sheet1!$A:$A,0),MATCH(H$6,[4]Sheet1!$1:$1,0))</f>
        <v>21</v>
      </c>
      <c r="I34" s="85" t="str" cm="1">
        <f t="array" ref="I34">IFERROR((_xll.ECONOMATICA($B34,"EV")/1000000) / IF($G34="USD",Aux!$B$1,1),"")</f>
        <v/>
      </c>
      <c r="J34" s="85" t="str" cm="1">
        <f t="array" ref="J34">IFERROR((_xll.ECONOMATICA($B34,"MarketCapitaliz")/1000000) / IF($G34="USD",Aux!$B$1,1),"")</f>
        <v/>
      </c>
      <c r="K34" s="109">
        <f>ABS(INDEX([4]Sheet1!$1:$1048576,MATCH($B34,[4]Sheet1!$A:$A,0),MATCH(K$6,[4]Sheet1!$1:$1,0)))</f>
        <v>647.87214151000001</v>
      </c>
      <c r="L34" s="109">
        <f>ABS(INDEX([4]Sheet1!$1:$1048576,MATCH($B34,[4]Sheet1!$A:$A,0),MATCH(L$6,[4]Sheet1!$1:$1,0)))</f>
        <v>799.17461887999991</v>
      </c>
      <c r="M34" s="109">
        <f>ABS(INDEX([4]Sheet1!$1:$1048576,MATCH($B34,[4]Sheet1!$A:$A,0),MATCH(M$6,[4]Sheet1!$1:$1,0)))</f>
        <v>26015.94049411</v>
      </c>
      <c r="N34" s="109">
        <f>ABS(INDEX([4]Sheet1!$1:$1048576,MATCH($B34,[4]Sheet1!$A:$A,0),MATCH(N$6,[4]Sheet1!$1:$1,0)))</f>
        <v>26274.655594577289</v>
      </c>
      <c r="O34" s="109">
        <f>ABS(INDEX([4]Sheet1!$1:$1048576,MATCH($B34,[4]Sheet1!$A:$A,0),MATCH(O$6,[4]Sheet1!$1:$1,0)))</f>
        <v>10591.9939856</v>
      </c>
      <c r="P34" s="109">
        <f>ABS(INDEX([4]Sheet1!$1:$1048576,MATCH($B34,[4]Sheet1!$A:$A,0),MATCH(P$6,[4]Sheet1!$1:$1,0)))</f>
        <v>10850.338018447541</v>
      </c>
      <c r="Q34" s="109">
        <f>INDEX([4]Sheet1!$1:$1048576,MATCH($B34,[4]Sheet1!$A:$A,0),MATCH(Q$6,[4]Sheet1!$1:$1,0))</f>
        <v>2698.6833587336801</v>
      </c>
      <c r="R34" s="109">
        <f>INDEX([4]Sheet1!$1:$1048576,MATCH($B34,[4]Sheet1!$A:$A,0),MATCH(R$6,[4]Sheet1!$1:$1,0))</f>
        <v>3003.0722064572851</v>
      </c>
      <c r="S34" s="72">
        <f>INDEX([4]Sheet1!$1:$1048576,MATCH($B34,[4]Sheet1!$A:$A,0),MATCH(S$6,[4]Sheet1!$1:$1,0))</f>
        <v>11685.94849600618</v>
      </c>
      <c r="T34" s="72">
        <f>INDEX([4]Sheet1!$1:$1048576,MATCH($B34,[4]Sheet1!$A:$A,0),MATCH(T$6,[4]Sheet1!$1:$1,0))</f>
        <v>12545.313957963521</v>
      </c>
      <c r="U34" s="101" t="str">
        <f t="shared" si="5"/>
        <v>-</v>
      </c>
      <c r="V34" s="101" t="str">
        <f t="shared" si="6"/>
        <v>-</v>
      </c>
      <c r="W34" s="101" t="str">
        <f t="shared" si="7"/>
        <v>-</v>
      </c>
      <c r="X34" s="101" t="str">
        <f t="shared" si="8"/>
        <v>-</v>
      </c>
      <c r="Y34" s="101" t="str">
        <f t="shared" si="9"/>
        <v>-</v>
      </c>
      <c r="Z34" s="101" t="str">
        <f t="shared" si="10"/>
        <v>-</v>
      </c>
      <c r="AA34" s="101">
        <f t="shared" si="11"/>
        <v>0.90638718707513966</v>
      </c>
      <c r="AB34" s="101">
        <f t="shared" si="12"/>
        <v>0.86489170815529548</v>
      </c>
      <c r="AC34" s="106" t="str">
        <f t="shared" si="2"/>
        <v/>
      </c>
      <c r="AD34" s="106" t="str">
        <f t="shared" si="13"/>
        <v/>
      </c>
      <c r="AE34" s="106">
        <f t="shared" si="3"/>
        <v>0.10373191618210616</v>
      </c>
      <c r="AF34" s="106">
        <f t="shared" si="4"/>
        <v>0.11429539754184546</v>
      </c>
      <c r="AG34" s="106"/>
    </row>
    <row r="35" spans="1:33" ht="20.100000000000001" customHeight="1" x14ac:dyDescent="0.3">
      <c r="A35" s="15" t="str">
        <f>INDEX([4]Sheet1!$1:$1048576,MATCH($B35,[4]Sheet1!$A:$A,0),MATCH(A$6,[4]Sheet1!$1:$1,0))</f>
        <v>Santander</v>
      </c>
      <c r="B35" s="15" t="s">
        <v>9</v>
      </c>
      <c r="C35" s="15" t="str">
        <f>INDEX([4]Sheet1!$1:$1048576,MATCH($B35,[4]Sheet1!$A:$A,0),MATCH(C$6,[4]Sheet1!$1:$1,0))</f>
        <v>Banks</v>
      </c>
      <c r="D35" s="15" t="str">
        <f>INDEX([4]Sheet1!$1:$1048576,MATCH($B35,[4]Sheet1!$A:$A,0),MATCH(D$6,[4]Sheet1!$1:$1,0))</f>
        <v>Bernardo Guttmann</v>
      </c>
      <c r="E35" s="15" t="str">
        <f>INDEX([4]Sheet1!$1:$1048576,MATCH($B35,[4]Sheet1!$A:$A,0),MATCH(E$6,[4]Sheet1!$1:$1,0))</f>
        <v>Neutral</v>
      </c>
      <c r="F35" s="15" t="b">
        <f>INDEX([4]Sheet1!$1:$1048576,MATCH($B35,[4]Sheet1!$A:$A,0),MATCH(F$6,[4]Sheet1!$1:$1,0))</f>
        <v>0</v>
      </c>
      <c r="G35" s="92" t="e">
        <f>INDEX([4]Sheet1!$1:$1048576,MATCH($B35,[4]Sheet1!$A:$A,0),MATCH(G$6,[4]Sheet1!$1:$1,0))</f>
        <v>#N/A</v>
      </c>
      <c r="H35" s="29">
        <f>INDEX([4]Sheet1!$1:$1048576,MATCH($B35,[4]Sheet1!$A:$A,0),MATCH(H$6,[4]Sheet1!$1:$1,0))</f>
        <v>34</v>
      </c>
      <c r="I35" s="85" t="str" cm="1">
        <f t="array" ref="I35">IFERROR((_xll.ECONOMATICA($B35,"EV")/1000000) / IF($G35="USD",Aux!$B$1,1),"")</f>
        <v/>
      </c>
      <c r="J35" s="85" t="str" cm="1">
        <f t="array" ref="J35">IFERROR((_xll.ECONOMATICA($B35,"MarketCapitaliz")/1000000) / IF($G35="USD",Aux!$B$1,1),"")</f>
        <v/>
      </c>
      <c r="K35" s="109">
        <f>ABS(INDEX([4]Sheet1!$1:$1048576,MATCH($B35,[4]Sheet1!$A:$A,0),MATCH(K$6,[4]Sheet1!$1:$1,0)))</f>
        <v>5014.4321834720113</v>
      </c>
      <c r="L35" s="109">
        <f>ABS(INDEX([4]Sheet1!$1:$1048576,MATCH($B35,[4]Sheet1!$A:$A,0),MATCH(L$6,[4]Sheet1!$1:$1,0)))</f>
        <v>6831.8623914250693</v>
      </c>
      <c r="M35" s="109">
        <f>ABS(INDEX([4]Sheet1!$1:$1048576,MATCH($B35,[4]Sheet1!$A:$A,0),MATCH(M$6,[4]Sheet1!$1:$1,0)))</f>
        <v>88271.122968048017</v>
      </c>
      <c r="N35" s="109">
        <f>ABS(INDEX([4]Sheet1!$1:$1048576,MATCH($B35,[4]Sheet1!$A:$A,0),MATCH(N$6,[4]Sheet1!$1:$1,0)))</f>
        <v>95102.985359473081</v>
      </c>
      <c r="O35" s="109">
        <f>ABS(INDEX([4]Sheet1!$1:$1048576,MATCH($B35,[4]Sheet1!$A:$A,0),MATCH(O$6,[4]Sheet1!$1:$1,0)))</f>
        <v>0</v>
      </c>
      <c r="P35" s="109">
        <f>ABS(INDEX([4]Sheet1!$1:$1048576,MATCH($B35,[4]Sheet1!$A:$A,0),MATCH(P$6,[4]Sheet1!$1:$1,0)))</f>
        <v>0</v>
      </c>
      <c r="Q35" s="109">
        <f>INDEX([4]Sheet1!$1:$1048576,MATCH($B35,[4]Sheet1!$A:$A,0),MATCH(Q$6,[4]Sheet1!$1:$1,0))</f>
        <v>10497.22944505009</v>
      </c>
      <c r="R35" s="109">
        <f>INDEX([4]Sheet1!$1:$1048576,MATCH($B35,[4]Sheet1!$A:$A,0),MATCH(R$6,[4]Sheet1!$1:$1,0))</f>
        <v>13663.72478285014</v>
      </c>
      <c r="S35" s="72">
        <f>INDEX([4]Sheet1!$1:$1048576,MATCH($B35,[4]Sheet1!$A:$A,0),MATCH(S$6,[4]Sheet1!$1:$1,0))</f>
        <v>0</v>
      </c>
      <c r="T35" s="72">
        <f>INDEX([4]Sheet1!$1:$1048576,MATCH($B35,[4]Sheet1!$A:$A,0),MATCH(T$6,[4]Sheet1!$1:$1,0))</f>
        <v>0</v>
      </c>
      <c r="U35" s="101" t="str">
        <f t="shared" si="5"/>
        <v>-</v>
      </c>
      <c r="V35" s="101" t="str">
        <f t="shared" si="6"/>
        <v>-</v>
      </c>
      <c r="W35" s="101" t="str">
        <f t="shared" si="7"/>
        <v>-</v>
      </c>
      <c r="X35" s="101" t="str">
        <f t="shared" si="8"/>
        <v>-</v>
      </c>
      <c r="Y35" s="101" t="str">
        <f t="shared" si="9"/>
        <v>-</v>
      </c>
      <c r="Z35" s="101" t="str">
        <f t="shared" si="10"/>
        <v>-</v>
      </c>
      <c r="AA35" s="101" t="str">
        <f t="shared" si="11"/>
        <v>-</v>
      </c>
      <c r="AB35" s="101" t="str">
        <f t="shared" si="12"/>
        <v>-</v>
      </c>
      <c r="AC35" s="106" t="str">
        <f t="shared" si="2"/>
        <v/>
      </c>
      <c r="AD35" s="106" t="str">
        <f t="shared" si="13"/>
        <v/>
      </c>
      <c r="AE35" s="106">
        <f t="shared" si="3"/>
        <v>0.11892031155930609</v>
      </c>
      <c r="AF35" s="106">
        <f t="shared" si="4"/>
        <v>0.14367293236067816</v>
      </c>
      <c r="AG35" s="106"/>
    </row>
    <row r="36" spans="1:33" ht="20.100000000000001" customHeight="1" x14ac:dyDescent="0.3">
      <c r="A36" s="15" t="str">
        <f>INDEX([4]Sheet1!$1:$1048576,MATCH($B36,[4]Sheet1!$A:$A,0),MATCH(A$6,[4]Sheet1!$1:$1,0))</f>
        <v>Vale</v>
      </c>
      <c r="B36" s="41" t="s">
        <v>47</v>
      </c>
      <c r="C36" s="15" t="str">
        <f>INDEX([4]Sheet1!$1:$1048576,MATCH($B36,[4]Sheet1!$A:$A,0),MATCH(C$6,[4]Sheet1!$1:$1,0))</f>
        <v>Metals &amp; Mining</v>
      </c>
      <c r="D36" s="15" t="str">
        <f>INDEX([4]Sheet1!$1:$1048576,MATCH($B36,[4]Sheet1!$A:$A,0),MATCH(D$6,[4]Sheet1!$1:$1,0))</f>
        <v>Lucas Laghi</v>
      </c>
      <c r="E36" s="15" t="str">
        <f>INDEX([4]Sheet1!$1:$1048576,MATCH($B36,[4]Sheet1!$A:$A,0),MATCH(E$6,[4]Sheet1!$1:$1,0))</f>
        <v>Neutral</v>
      </c>
      <c r="F36" s="15" t="b">
        <f>INDEX([4]Sheet1!$1:$1048576,MATCH($B36,[4]Sheet1!$A:$A,0),MATCH(F$6,[4]Sheet1!$1:$1,0))</f>
        <v>0</v>
      </c>
      <c r="G36" s="92" t="e">
        <f>INDEX([4]Sheet1!$1:$1048576,MATCH($B36,[4]Sheet1!$A:$A,0),MATCH(G$6,[4]Sheet1!$1:$1,0))</f>
        <v>#N/A</v>
      </c>
      <c r="H36" s="29">
        <f>INDEX([4]Sheet1!$1:$1048576,MATCH($B36,[4]Sheet1!$A:$A,0),MATCH(H$6,[4]Sheet1!$1:$1,0))</f>
        <v>66</v>
      </c>
      <c r="I36" s="85" t="str" cm="1">
        <f t="array" ref="I36">IFERROR((_xll.ECONOMATICA($B36,"EV")/1000000) / IF($G36="USD",Aux!$B$1,1),"")</f>
        <v/>
      </c>
      <c r="J36" s="85" t="str" cm="1">
        <f t="array" ref="J36">IFERROR((_xll.ECONOMATICA($B36,"MarketCapitaliz")/1000000) / IF($G36="USD",Aux!$B$1,1),"")</f>
        <v/>
      </c>
      <c r="K36" s="109">
        <f>ABS(INDEX([4]Sheet1!$1:$1048576,MATCH($B36,[4]Sheet1!$A:$A,0),MATCH(K$6,[4]Sheet1!$1:$1,0)))</f>
        <v>5521</v>
      </c>
      <c r="L36" s="109">
        <f>ABS(INDEX([4]Sheet1!$1:$1048576,MATCH($B36,[4]Sheet1!$A:$A,0),MATCH(L$6,[4]Sheet1!$1:$1,0)))</f>
        <v>3914</v>
      </c>
      <c r="M36" s="109">
        <f>ABS(INDEX([4]Sheet1!$1:$1048576,MATCH($B36,[4]Sheet1!$A:$A,0),MATCH(M$6,[4]Sheet1!$1:$1,0)))</f>
        <v>39461</v>
      </c>
      <c r="N36" s="109">
        <f>ABS(INDEX([4]Sheet1!$1:$1048576,MATCH($B36,[4]Sheet1!$A:$A,0),MATCH(N$6,[4]Sheet1!$1:$1,0)))</f>
        <v>40220.365977508889</v>
      </c>
      <c r="O36" s="109">
        <f>ABS(INDEX([4]Sheet1!$1:$1048576,MATCH($B36,[4]Sheet1!$A:$A,0),MATCH(O$6,[4]Sheet1!$1:$1,0)))</f>
        <v>10263</v>
      </c>
      <c r="P36" s="109">
        <f>ABS(INDEX([4]Sheet1!$1:$1048576,MATCH($B36,[4]Sheet1!$A:$A,0),MATCH(P$6,[4]Sheet1!$1:$1,0)))</f>
        <v>10667.246903539981</v>
      </c>
      <c r="Q36" s="109">
        <f>INDEX([4]Sheet1!$1:$1048576,MATCH($B36,[4]Sheet1!$A:$A,0),MATCH(Q$6,[4]Sheet1!$1:$1,0))</f>
        <v>8104</v>
      </c>
      <c r="R36" s="109">
        <f>INDEX([4]Sheet1!$1:$1048576,MATCH($B36,[4]Sheet1!$A:$A,0),MATCH(R$6,[4]Sheet1!$1:$1,0))</f>
        <v>9239.0587241148914</v>
      </c>
      <c r="S36" s="72">
        <f>INDEX([4]Sheet1!$1:$1048576,MATCH($B36,[4]Sheet1!$A:$A,0),MATCH(S$6,[4]Sheet1!$1:$1,0))</f>
        <v>17275</v>
      </c>
      <c r="T36" s="72">
        <f>INDEX([4]Sheet1!$1:$1048576,MATCH($B36,[4]Sheet1!$A:$A,0),MATCH(T$6,[4]Sheet1!$1:$1,0))</f>
        <v>16189.978040642471</v>
      </c>
      <c r="U36" s="101" t="str">
        <f t="shared" si="5"/>
        <v>-</v>
      </c>
      <c r="V36" s="101" t="str">
        <f t="shared" si="6"/>
        <v>-</v>
      </c>
      <c r="W36" s="101" t="str">
        <f t="shared" si="7"/>
        <v>-</v>
      </c>
      <c r="X36" s="101" t="str">
        <f t="shared" si="8"/>
        <v>-</v>
      </c>
      <c r="Y36" s="101" t="str">
        <f t="shared" si="9"/>
        <v>-</v>
      </c>
      <c r="Z36" s="101" t="str">
        <f t="shared" si="10"/>
        <v>-</v>
      </c>
      <c r="AA36" s="101">
        <f t="shared" si="11"/>
        <v>0.59409551374819103</v>
      </c>
      <c r="AB36" s="101">
        <f t="shared" si="12"/>
        <v>0.65887964003172117</v>
      </c>
      <c r="AC36" s="106" t="str">
        <f t="shared" si="2"/>
        <v/>
      </c>
      <c r="AD36" s="106" t="str">
        <f t="shared" si="13"/>
        <v/>
      </c>
      <c r="AE36" s="106">
        <f t="shared" si="3"/>
        <v>0.20536732470033703</v>
      </c>
      <c r="AF36" s="106">
        <f t="shared" si="4"/>
        <v>0.22971095611813541</v>
      </c>
      <c r="AG36" s="106"/>
    </row>
    <row r="37" spans="1:33" ht="20.100000000000001" customHeight="1" x14ac:dyDescent="0.3">
      <c r="A37" s="15" t="str">
        <f>INDEX([4]Sheet1!$1:$1048576,MATCH($B37,[4]Sheet1!$A:$A,0),MATCH(A$6,[4]Sheet1!$1:$1,0))</f>
        <v>Taesa</v>
      </c>
      <c r="B37" s="41" t="s">
        <v>38</v>
      </c>
      <c r="C37" s="15" t="str">
        <f>INDEX([4]Sheet1!$1:$1048576,MATCH($B37,[4]Sheet1!$A:$A,0),MATCH(C$6,[4]Sheet1!$1:$1,0))</f>
        <v>Utilities &amp; Energy</v>
      </c>
      <c r="D37" s="15" t="str">
        <f>INDEX([4]Sheet1!$1:$1048576,MATCH($B37,[4]Sheet1!$A:$A,0),MATCH(D$6,[4]Sheet1!$1:$1,0))</f>
        <v>Vladimir Pinto</v>
      </c>
      <c r="E37" s="15" t="str">
        <f>INDEX([4]Sheet1!$1:$1048576,MATCH($B37,[4]Sheet1!$A:$A,0),MATCH(E$6,[4]Sheet1!$1:$1,0))</f>
        <v>Neutral</v>
      </c>
      <c r="F37" s="15" t="b">
        <f>INDEX([4]Sheet1!$1:$1048576,MATCH($B37,[4]Sheet1!$A:$A,0),MATCH(F$6,[4]Sheet1!$1:$1,0))</f>
        <v>0</v>
      </c>
      <c r="G37" s="92" t="e">
        <f>INDEX([4]Sheet1!$1:$1048576,MATCH($B37,[4]Sheet1!$A:$A,0),MATCH(G$6,[4]Sheet1!$1:$1,0))</f>
        <v>#N/A</v>
      </c>
      <c r="H37" s="29">
        <f>INDEX([4]Sheet1!$1:$1048576,MATCH($B37,[4]Sheet1!$A:$A,0),MATCH(H$6,[4]Sheet1!$1:$1,0))</f>
        <v>36</v>
      </c>
      <c r="I37" s="85" t="str" cm="1">
        <f t="array" ref="I37">IFERROR((_xll.ECONOMATICA($B37,"EV")/1000000) / IF($G37="USD",Aux!$B$1,1),"")</f>
        <v/>
      </c>
      <c r="J37" s="85" t="str" cm="1">
        <f t="array" ref="J37">IFERROR((_xll.ECONOMATICA($B37,"MarketCapitaliz")/1000000) / IF($G37="USD",Aux!$B$1,1),"")</f>
        <v/>
      </c>
      <c r="K37" s="109">
        <f>ABS(INDEX([4]Sheet1!$1:$1048576,MATCH($B37,[4]Sheet1!$A:$A,0),MATCH(K$6,[4]Sheet1!$1:$1,0)))</f>
        <v>0</v>
      </c>
      <c r="L37" s="109">
        <f>ABS(INDEX([4]Sheet1!$1:$1048576,MATCH($B37,[4]Sheet1!$A:$A,0),MATCH(L$6,[4]Sheet1!$1:$1,0)))</f>
        <v>1276.853357578824</v>
      </c>
      <c r="M37" s="109">
        <f>ABS(INDEX([4]Sheet1!$1:$1048576,MATCH($B37,[4]Sheet1!$A:$A,0),MATCH(M$6,[4]Sheet1!$1:$1,0)))</f>
        <v>1252.403</v>
      </c>
      <c r="N37" s="109">
        <f>ABS(INDEX([4]Sheet1!$1:$1048576,MATCH($B37,[4]Sheet1!$A:$A,0),MATCH(N$6,[4]Sheet1!$1:$1,0)))</f>
        <v>942.44318620131526</v>
      </c>
      <c r="O37" s="109">
        <f>ABS(INDEX([4]Sheet1!$1:$1048576,MATCH($B37,[4]Sheet1!$A:$A,0),MATCH(O$6,[4]Sheet1!$1:$1,0)))</f>
        <v>8111.6670000000004</v>
      </c>
      <c r="P37" s="109">
        <f>ABS(INDEX([4]Sheet1!$1:$1048576,MATCH($B37,[4]Sheet1!$A:$A,0),MATCH(P$6,[4]Sheet1!$1:$1,0)))</f>
        <v>8250.9583749745034</v>
      </c>
      <c r="Q37" s="109">
        <f>INDEX([4]Sheet1!$1:$1048576,MATCH($B37,[4]Sheet1!$A:$A,0),MATCH(Q$6,[4]Sheet1!$1:$1,0))</f>
        <v>1093.071247130001</v>
      </c>
      <c r="R37" s="109">
        <f>INDEX([4]Sheet1!$1:$1048576,MATCH($B37,[4]Sheet1!$A:$A,0),MATCH(R$6,[4]Sheet1!$1:$1,0))</f>
        <v>1069.0871326377619</v>
      </c>
      <c r="S37" s="72">
        <f>INDEX([4]Sheet1!$1:$1048576,MATCH($B37,[4]Sheet1!$A:$A,0),MATCH(S$6,[4]Sheet1!$1:$1,0))</f>
        <v>2042.70431798</v>
      </c>
      <c r="T37" s="72">
        <f>INDEX([4]Sheet1!$1:$1048576,MATCH($B37,[4]Sheet1!$A:$A,0),MATCH(T$6,[4]Sheet1!$1:$1,0))</f>
        <v>1956.7882060397169</v>
      </c>
      <c r="U37" s="101" t="str">
        <f t="shared" si="5"/>
        <v>-</v>
      </c>
      <c r="V37" s="101" t="str">
        <f t="shared" si="6"/>
        <v>-</v>
      </c>
      <c r="W37" s="101" t="str">
        <f t="shared" si="7"/>
        <v>-</v>
      </c>
      <c r="X37" s="101" t="str">
        <f t="shared" si="8"/>
        <v>-</v>
      </c>
      <c r="Y37" s="101" t="str">
        <f t="shared" si="9"/>
        <v>-</v>
      </c>
      <c r="Z37" s="101" t="str">
        <f t="shared" si="10"/>
        <v>-</v>
      </c>
      <c r="AA37" s="101">
        <f t="shared" si="11"/>
        <v>3.9710431551941436</v>
      </c>
      <c r="AB37" s="101">
        <f t="shared" si="12"/>
        <v>4.2165822287294761</v>
      </c>
      <c r="AC37" s="106" t="str">
        <f t="shared" si="2"/>
        <v/>
      </c>
      <c r="AD37" s="106" t="str">
        <f t="shared" si="13"/>
        <v/>
      </c>
      <c r="AE37" s="106">
        <f t="shared" si="3"/>
        <v>0.87277916703329594</v>
      </c>
      <c r="AF37" s="106">
        <f t="shared" si="4"/>
        <v>1.1343783352574361</v>
      </c>
      <c r="AG37" s="106"/>
    </row>
    <row r="38" spans="1:33" ht="20.100000000000001" customHeight="1" x14ac:dyDescent="0.3">
      <c r="A38" s="15" t="str">
        <f>INDEX([4]Sheet1!$1:$1048576,MATCH($B38,[4]Sheet1!$A:$A,0),MATCH(A$6,[4]Sheet1!$1:$1,0))</f>
        <v>Hidrovias do Brasil</v>
      </c>
      <c r="B38" s="41" t="s">
        <v>186</v>
      </c>
      <c r="C38" s="15" t="str">
        <f>INDEX([4]Sheet1!$1:$1048576,MATCH($B38,[4]Sheet1!$A:$A,0),MATCH(C$6,[4]Sheet1!$1:$1,0))</f>
        <v>Transportation</v>
      </c>
      <c r="D38" s="15" t="str">
        <f>INDEX([4]Sheet1!$1:$1048576,MATCH($B38,[4]Sheet1!$A:$A,0),MATCH(D$6,[4]Sheet1!$1:$1,0))</f>
        <v>Pedro Bruno</v>
      </c>
      <c r="E38" s="15" t="str">
        <f>INDEX([4]Sheet1!$1:$1048576,MATCH($B38,[4]Sheet1!$A:$A,0),MATCH(E$6,[4]Sheet1!$1:$1,0))</f>
        <v>Buy</v>
      </c>
      <c r="F38" s="15" t="b">
        <f>INDEX([4]Sheet1!$1:$1048576,MATCH($B38,[4]Sheet1!$A:$A,0),MATCH(F$6,[4]Sheet1!$1:$1,0))</f>
        <v>0</v>
      </c>
      <c r="G38" s="92" t="e">
        <f>INDEX([4]Sheet1!$1:$1048576,MATCH($B38,[4]Sheet1!$A:$A,0),MATCH(G$6,[4]Sheet1!$1:$1,0))</f>
        <v>#N/A</v>
      </c>
      <c r="H38" s="29">
        <f>INDEX([4]Sheet1!$1:$1048576,MATCH($B38,[4]Sheet1!$A:$A,0),MATCH(H$6,[4]Sheet1!$1:$1,0))</f>
        <v>4.9000000000000004</v>
      </c>
      <c r="I38" s="85" t="str" cm="1">
        <f t="array" ref="I38">IFERROR((_xll.ECONOMATICA($B38,"EV")/1000000) / IF($G38="USD",Aux!$B$1,1),"")</f>
        <v/>
      </c>
      <c r="J38" s="85" t="str" cm="1">
        <f t="array" ref="J38">IFERROR((_xll.ECONOMATICA($B38,"MarketCapitaliz")/1000000) / IF($G38="USD",Aux!$B$1,1),"")</f>
        <v/>
      </c>
      <c r="K38" s="109">
        <f>ABS(INDEX([4]Sheet1!$1:$1048576,MATCH($B38,[4]Sheet1!$A:$A,0),MATCH(K$6,[4]Sheet1!$1:$1,0)))</f>
        <v>0</v>
      </c>
      <c r="L38" s="109">
        <f>ABS(INDEX([4]Sheet1!$1:$1048576,MATCH($B38,[4]Sheet1!$A:$A,0),MATCH(L$6,[4]Sheet1!$1:$1,0)))</f>
        <v>0</v>
      </c>
      <c r="M38" s="109">
        <f>ABS(INDEX([4]Sheet1!$1:$1048576,MATCH($B38,[4]Sheet1!$A:$A,0),MATCH(M$6,[4]Sheet1!$1:$1,0)))</f>
        <v>1383.5229999999999</v>
      </c>
      <c r="N38" s="109">
        <f>ABS(INDEX([4]Sheet1!$1:$1048576,MATCH($B38,[4]Sheet1!$A:$A,0),MATCH(N$6,[4]Sheet1!$1:$1,0)))</f>
        <v>1463.520256342839</v>
      </c>
      <c r="O38" s="109">
        <f>ABS(INDEX([4]Sheet1!$1:$1048576,MATCH($B38,[4]Sheet1!$A:$A,0),MATCH(O$6,[4]Sheet1!$1:$1,0)))</f>
        <v>3482.395</v>
      </c>
      <c r="P38" s="109">
        <f>ABS(INDEX([4]Sheet1!$1:$1048576,MATCH($B38,[4]Sheet1!$A:$A,0),MATCH(P$6,[4]Sheet1!$1:$1,0)))</f>
        <v>3455.8181342315279</v>
      </c>
      <c r="Q38" s="109">
        <f>INDEX([4]Sheet1!$1:$1048576,MATCH($B38,[4]Sheet1!$A:$A,0),MATCH(Q$6,[4]Sheet1!$1:$1,0))</f>
        <v>17.597999999999999</v>
      </c>
      <c r="R38" s="109">
        <f>INDEX([4]Sheet1!$1:$1048576,MATCH($B38,[4]Sheet1!$A:$A,0),MATCH(R$6,[4]Sheet1!$1:$1,0))</f>
        <v>37.684339127035031</v>
      </c>
      <c r="S38" s="72">
        <f>INDEX([4]Sheet1!$1:$1048576,MATCH($B38,[4]Sheet1!$A:$A,0),MATCH(S$6,[4]Sheet1!$1:$1,0))</f>
        <v>741.72493038399784</v>
      </c>
      <c r="T38" s="72">
        <f>INDEX([4]Sheet1!$1:$1048576,MATCH($B38,[4]Sheet1!$A:$A,0),MATCH(T$6,[4]Sheet1!$1:$1,0))</f>
        <v>748.92996332258622</v>
      </c>
      <c r="U38" s="101" t="str">
        <f t="shared" si="5"/>
        <v>-</v>
      </c>
      <c r="V38" s="101" t="str">
        <f t="shared" si="6"/>
        <v>-</v>
      </c>
      <c r="W38" s="101" t="str">
        <f t="shared" si="7"/>
        <v>-</v>
      </c>
      <c r="X38" s="101" t="str">
        <f t="shared" si="8"/>
        <v>-</v>
      </c>
      <c r="Y38" s="101" t="str">
        <f t="shared" si="9"/>
        <v>-</v>
      </c>
      <c r="Z38" s="101" t="str">
        <f t="shared" si="10"/>
        <v>-</v>
      </c>
      <c r="AA38" s="101">
        <f t="shared" si="11"/>
        <v>4.6949952163494517</v>
      </c>
      <c r="AB38" s="101">
        <f t="shared" si="12"/>
        <v>4.6143408642645065</v>
      </c>
      <c r="AC38" s="106" t="str">
        <f t="shared" si="2"/>
        <v/>
      </c>
      <c r="AD38" s="106" t="str">
        <f t="shared" si="13"/>
        <v/>
      </c>
      <c r="AE38" s="106">
        <f t="shared" si="3"/>
        <v>1.2719701804740507E-2</v>
      </c>
      <c r="AF38" s="106">
        <f t="shared" si="4"/>
        <v>2.5749106624054292E-2</v>
      </c>
      <c r="AG38" s="106"/>
    </row>
    <row r="39" spans="1:33" ht="20.100000000000001" customHeight="1" x14ac:dyDescent="0.3">
      <c r="A39" s="15" t="str">
        <f>INDEX([4]Sheet1!$1:$1048576,MATCH($B39,[4]Sheet1!$A:$A,0),MATCH(A$6,[4]Sheet1!$1:$1,0))</f>
        <v>JHSF</v>
      </c>
      <c r="B39" s="41" t="s">
        <v>57</v>
      </c>
      <c r="C39" s="15" t="str">
        <f>INDEX([4]Sheet1!$1:$1048576,MATCH($B39,[4]Sheet1!$A:$A,0),MATCH(C$6,[4]Sheet1!$1:$1,0))</f>
        <v>Income Properties</v>
      </c>
      <c r="D39" s="15" t="str">
        <f>INDEX([4]Sheet1!$1:$1048576,MATCH($B39,[4]Sheet1!$A:$A,0),MATCH(D$6,[4]Sheet1!$1:$1,0))</f>
        <v>Ygor Altero</v>
      </c>
      <c r="E39" s="15" t="str">
        <f>INDEX([4]Sheet1!$1:$1048576,MATCH($B39,[4]Sheet1!$A:$A,0),MATCH(E$6,[4]Sheet1!$1:$1,0))</f>
        <v>Buy</v>
      </c>
      <c r="F39" s="15" t="b">
        <f>INDEX([4]Sheet1!$1:$1048576,MATCH($B39,[4]Sheet1!$A:$A,0),MATCH(F$6,[4]Sheet1!$1:$1,0))</f>
        <v>0</v>
      </c>
      <c r="G39" s="92" t="e">
        <f>INDEX([4]Sheet1!$1:$1048576,MATCH($B39,[4]Sheet1!$A:$A,0),MATCH(G$6,[4]Sheet1!$1:$1,0))</f>
        <v>#N/A</v>
      </c>
      <c r="H39" s="29">
        <f>INDEX([4]Sheet1!$1:$1048576,MATCH($B39,[4]Sheet1!$A:$A,0),MATCH(H$6,[4]Sheet1!$1:$1,0))</f>
        <v>6.5</v>
      </c>
      <c r="I39" s="85" t="str" cm="1">
        <f t="array" ref="I39">IFERROR((_xll.ECONOMATICA($B39,"EV")/1000000) / IF($G39="USD",Aux!$B$1,1),"")</f>
        <v/>
      </c>
      <c r="J39" s="85" t="str" cm="1">
        <f t="array" ref="J39">IFERROR((_xll.ECONOMATICA($B39,"MarketCapitaliz")/1000000) / IF($G39="USD",Aux!$B$1,1),"")</f>
        <v/>
      </c>
      <c r="K39" s="109">
        <f>ABS(INDEX([4]Sheet1!$1:$1048576,MATCH($B39,[4]Sheet1!$A:$A,0),MATCH(K$6,[4]Sheet1!$1:$1,0)))</f>
        <v>285</v>
      </c>
      <c r="L39" s="109">
        <f>ABS(INDEX([4]Sheet1!$1:$1048576,MATCH($B39,[4]Sheet1!$A:$A,0),MATCH(L$6,[4]Sheet1!$1:$1,0)))</f>
        <v>249.99999996</v>
      </c>
      <c r="M39" s="109">
        <f>ABS(INDEX([4]Sheet1!$1:$1048576,MATCH($B39,[4]Sheet1!$A:$A,0),MATCH(M$6,[4]Sheet1!$1:$1,0)))</f>
        <v>4846.7376331838022</v>
      </c>
      <c r="N39" s="109">
        <f>ABS(INDEX([4]Sheet1!$1:$1048576,MATCH($B39,[4]Sheet1!$A:$A,0),MATCH(N$6,[4]Sheet1!$1:$1,0)))</f>
        <v>5150.1128227192603</v>
      </c>
      <c r="O39" s="109">
        <f>ABS(INDEX([4]Sheet1!$1:$1048576,MATCH($B39,[4]Sheet1!$A:$A,0),MATCH(O$6,[4]Sheet1!$1:$1,0)))</f>
        <v>2382.936444425291</v>
      </c>
      <c r="P39" s="109">
        <f>ABS(INDEX([4]Sheet1!$1:$1048576,MATCH($B39,[4]Sheet1!$A:$A,0),MATCH(P$6,[4]Sheet1!$1:$1,0)))</f>
        <v>2288.8011116210751</v>
      </c>
      <c r="Q39" s="109">
        <f>INDEX([4]Sheet1!$1:$1048576,MATCH($B39,[4]Sheet1!$A:$A,0),MATCH(Q$6,[4]Sheet1!$1:$1,0))</f>
        <v>331.05744598860139</v>
      </c>
      <c r="R39" s="109">
        <f>INDEX([4]Sheet1!$1:$1048576,MATCH($B39,[4]Sheet1!$A:$A,0),MATCH(R$6,[4]Sheet1!$1:$1,0))</f>
        <v>433.39312790779542</v>
      </c>
      <c r="S39" s="72">
        <f>INDEX([4]Sheet1!$1:$1048576,MATCH($B39,[4]Sheet1!$A:$A,0),MATCH(S$6,[4]Sheet1!$1:$1,0))</f>
        <v>716.87726012683152</v>
      </c>
      <c r="T39" s="72">
        <f>INDEX([4]Sheet1!$1:$1048576,MATCH($B39,[4]Sheet1!$A:$A,0),MATCH(T$6,[4]Sheet1!$1:$1,0))</f>
        <v>704.65121756046301</v>
      </c>
      <c r="U39" s="101" t="str">
        <f t="shared" si="5"/>
        <v>-</v>
      </c>
      <c r="V39" s="101" t="str">
        <f t="shared" si="6"/>
        <v>-</v>
      </c>
      <c r="W39" s="101" t="str">
        <f t="shared" si="7"/>
        <v>-</v>
      </c>
      <c r="X39" s="101" t="str">
        <f t="shared" si="8"/>
        <v>-</v>
      </c>
      <c r="Y39" s="101" t="str">
        <f t="shared" si="9"/>
        <v>-</v>
      </c>
      <c r="Z39" s="101" t="str">
        <f t="shared" si="10"/>
        <v>-</v>
      </c>
      <c r="AA39" s="101">
        <f t="shared" si="11"/>
        <v>3.3240508200855703</v>
      </c>
      <c r="AB39" s="101">
        <f t="shared" si="12"/>
        <v>3.2481333382847426</v>
      </c>
      <c r="AC39" s="106" t="str">
        <f t="shared" ref="AC39:AC71" si="14">IFERROR($K39/J39,"")</f>
        <v/>
      </c>
      <c r="AD39" s="106" t="str">
        <f t="shared" si="13"/>
        <v/>
      </c>
      <c r="AE39" s="106">
        <f t="shared" si="3"/>
        <v>6.8305212917236263E-2</v>
      </c>
      <c r="AF39" s="106">
        <f t="shared" si="4"/>
        <v>8.4152161870303221E-2</v>
      </c>
      <c r="AG39" s="106"/>
    </row>
    <row r="40" spans="1:33" s="62" customFormat="1" ht="20.100000000000001" customHeight="1" x14ac:dyDescent="0.3">
      <c r="A40" s="15" t="str">
        <f>INDEX([4]Sheet1!$1:$1048576,MATCH($B40,[4]Sheet1!$A:$A,0),MATCH(A$6,[4]Sheet1!$1:$1,0))</f>
        <v>Marcopolo</v>
      </c>
      <c r="B40" s="15" t="s">
        <v>184</v>
      </c>
      <c r="C40" s="15" t="str">
        <f>INDEX([4]Sheet1!$1:$1048576,MATCH($B40,[4]Sheet1!$A:$A,0),MATCH(C$6,[4]Sheet1!$1:$1,0))</f>
        <v>Capital Goods</v>
      </c>
      <c r="D40" s="15" t="str">
        <f>INDEX([4]Sheet1!$1:$1048576,MATCH($B40,[4]Sheet1!$A:$A,0),MATCH(D$6,[4]Sheet1!$1:$1,0))</f>
        <v>Lucas Laghi</v>
      </c>
      <c r="E40" s="15" t="str">
        <f>INDEX([4]Sheet1!$1:$1048576,MATCH($B40,[4]Sheet1!$A:$A,0),MATCH(E$6,[4]Sheet1!$1:$1,0))</f>
        <v>Buy</v>
      </c>
      <c r="F40" s="15" t="b">
        <f>INDEX([4]Sheet1!$1:$1048576,MATCH($B40,[4]Sheet1!$A:$A,0),MATCH(F$6,[4]Sheet1!$1:$1,0))</f>
        <v>0</v>
      </c>
      <c r="G40" s="92" t="e">
        <f>INDEX([4]Sheet1!$1:$1048576,MATCH($B40,[4]Sheet1!$A:$A,0),MATCH(G$6,[4]Sheet1!$1:$1,0))</f>
        <v>#N/A</v>
      </c>
      <c r="H40" s="29">
        <f>INDEX([4]Sheet1!$1:$1048576,MATCH($B40,[4]Sheet1!$A:$A,0),MATCH(H$6,[4]Sheet1!$1:$1,0))</f>
        <v>11.5</v>
      </c>
      <c r="I40" s="85" t="str" cm="1">
        <f t="array" ref="I40">IFERROR((_xll.ECONOMATICA($B40,"EV")/1000000) / IF($G40="USD",Aux!$B$1,1),"")</f>
        <v/>
      </c>
      <c r="J40" s="85" t="str" cm="1">
        <f t="array" ref="J40">IFERROR((_xll.ECONOMATICA($B40,"MarketCapitaliz")/1000000) / IF($G40="USD",Aux!$B$1,1),"")</f>
        <v/>
      </c>
      <c r="K40" s="109">
        <f>ABS(INDEX([4]Sheet1!$1:$1048576,MATCH($B40,[4]Sheet1!$A:$A,0),MATCH(K$6,[4]Sheet1!$1:$1,0)))</f>
        <v>335.65499999999997</v>
      </c>
      <c r="L40" s="109">
        <f>ABS(INDEX([4]Sheet1!$1:$1048576,MATCH($B40,[4]Sheet1!$A:$A,0),MATCH(L$6,[4]Sheet1!$1:$1,0)))</f>
        <v>713.25</v>
      </c>
      <c r="M40" s="109">
        <f>ABS(INDEX([4]Sheet1!$1:$1048576,MATCH($B40,[4]Sheet1!$A:$A,0),MATCH(M$6,[4]Sheet1!$1:$1,0)))</f>
        <v>3587.7089999999998</v>
      </c>
      <c r="N40" s="109">
        <f>ABS(INDEX([4]Sheet1!$1:$1048576,MATCH($B40,[4]Sheet1!$A:$A,0),MATCH(N$6,[4]Sheet1!$1:$1,0)))</f>
        <v>4449.0931377730749</v>
      </c>
      <c r="O40" s="109">
        <f>ABS(INDEX([4]Sheet1!$1:$1048576,MATCH($B40,[4]Sheet1!$A:$A,0),MATCH(O$6,[4]Sheet1!$1:$1,0)))</f>
        <v>883.39999999999964</v>
      </c>
      <c r="P40" s="109">
        <f>ABS(INDEX([4]Sheet1!$1:$1048576,MATCH($B40,[4]Sheet1!$A:$A,0),MATCH(P$6,[4]Sheet1!$1:$1,0)))</f>
        <v>896.51384975432143</v>
      </c>
      <c r="Q40" s="109">
        <f>INDEX([4]Sheet1!$1:$1048576,MATCH($B40,[4]Sheet1!$A:$A,0),MATCH(Q$6,[4]Sheet1!$1:$1,0))</f>
        <v>811.39300000000003</v>
      </c>
      <c r="R40" s="109">
        <f>INDEX([4]Sheet1!$1:$1048576,MATCH($B40,[4]Sheet1!$A:$A,0),MATCH(R$6,[4]Sheet1!$1:$1,0))</f>
        <v>1268.5640377730749</v>
      </c>
      <c r="S40" s="72">
        <f>INDEX([4]Sheet1!$1:$1048576,MATCH($B40,[4]Sheet1!$A:$A,0),MATCH(S$6,[4]Sheet1!$1:$1,0))</f>
        <v>946.9</v>
      </c>
      <c r="T40" s="72">
        <f>INDEX([4]Sheet1!$1:$1048576,MATCH($B40,[4]Sheet1!$A:$A,0),MATCH(T$6,[4]Sheet1!$1:$1,0))</f>
        <v>1608.234369356215</v>
      </c>
      <c r="U40" s="101" t="str">
        <f t="shared" si="5"/>
        <v>-</v>
      </c>
      <c r="V40" s="101" t="str">
        <f t="shared" si="6"/>
        <v>-</v>
      </c>
      <c r="W40" s="101" t="str">
        <f t="shared" si="7"/>
        <v>-</v>
      </c>
      <c r="X40" s="101" t="str">
        <f t="shared" si="8"/>
        <v>-</v>
      </c>
      <c r="Y40" s="101" t="str">
        <f t="shared" si="9"/>
        <v>-</v>
      </c>
      <c r="Z40" s="101" t="str">
        <f t="shared" si="10"/>
        <v>-</v>
      </c>
      <c r="AA40" s="101">
        <f t="shared" si="11"/>
        <v>0.93293906431513318</v>
      </c>
      <c r="AB40" s="101">
        <f t="shared" si="12"/>
        <v>0.5574522388258627</v>
      </c>
      <c r="AC40" s="106" t="str">
        <f t="shared" si="14"/>
        <v/>
      </c>
      <c r="AD40" s="106" t="str">
        <f t="shared" si="13"/>
        <v/>
      </c>
      <c r="AE40" s="106">
        <f t="shared" si="3"/>
        <v>0.22615908926838829</v>
      </c>
      <c r="AF40" s="106">
        <f t="shared" si="4"/>
        <v>0.28512867644933931</v>
      </c>
      <c r="AG40" s="106"/>
    </row>
    <row r="41" spans="1:33" s="62" customFormat="1" ht="20.100000000000001" customHeight="1" x14ac:dyDescent="0.3">
      <c r="A41" s="15" t="str">
        <f>INDEX([4]Sheet1!$1:$1048576,MATCH($B41,[4]Sheet1!$A:$A,0),MATCH(A$6,[4]Sheet1!$1:$1,0))</f>
        <v>Allied</v>
      </c>
      <c r="B41" s="41" t="s">
        <v>240</v>
      </c>
      <c r="C41" s="15" t="str">
        <f>INDEX([4]Sheet1!$1:$1048576,MATCH($B41,[4]Sheet1!$A:$A,0),MATCH(C$6,[4]Sheet1!$1:$1,0))</f>
        <v>TMT</v>
      </c>
      <c r="D41" s="15" t="str">
        <f>INDEX([4]Sheet1!$1:$1048576,MATCH($B41,[4]Sheet1!$A:$A,0),MATCH(D$6,[4]Sheet1!$1:$1,0))</f>
        <v>Bernardo Guttmann</v>
      </c>
      <c r="E41" s="15" t="str">
        <f>INDEX([4]Sheet1!$1:$1048576,MATCH($B41,[4]Sheet1!$A:$A,0),MATCH(E$6,[4]Sheet1!$1:$1,0))</f>
        <v>Neutral</v>
      </c>
      <c r="F41" s="15" t="b">
        <f>INDEX([4]Sheet1!$1:$1048576,MATCH($B41,[4]Sheet1!$A:$A,0),MATCH(F$6,[4]Sheet1!$1:$1,0))</f>
        <v>0</v>
      </c>
      <c r="G41" s="92" t="e">
        <f>INDEX([4]Sheet1!$1:$1048576,MATCH($B41,[4]Sheet1!$A:$A,0),MATCH(G$6,[4]Sheet1!$1:$1,0))</f>
        <v>#N/A</v>
      </c>
      <c r="H41" s="29">
        <f>INDEX([4]Sheet1!$1:$1048576,MATCH($B41,[4]Sheet1!$A:$A,0),MATCH(H$6,[4]Sheet1!$1:$1,0))</f>
        <v>9</v>
      </c>
      <c r="I41" s="85" t="str" cm="1">
        <f t="array" ref="I41">IFERROR((_xll.ECONOMATICA($B41,"EV")/1000000) / IF($G41="USD",Aux!$B$1,1),"")</f>
        <v/>
      </c>
      <c r="J41" s="85" t="str" cm="1">
        <f t="array" ref="J41">IFERROR((_xll.ECONOMATICA($B41,"MarketCapitaliz")/1000000) / IF($G41="USD",Aux!$B$1,1),"")</f>
        <v/>
      </c>
      <c r="K41" s="109">
        <f>ABS(INDEX([4]Sheet1!$1:$1048576,MATCH($B41,[4]Sheet1!$A:$A,0),MATCH(K$6,[4]Sheet1!$1:$1,0)))</f>
        <v>32.994999999999997</v>
      </c>
      <c r="L41" s="109">
        <f>ABS(INDEX([4]Sheet1!$1:$1048576,MATCH($B41,[4]Sheet1!$A:$A,0),MATCH(L$6,[4]Sheet1!$1:$1,0)))</f>
        <v>29.94715093033674</v>
      </c>
      <c r="M41" s="109">
        <f>ABS(INDEX([4]Sheet1!$1:$1048576,MATCH($B41,[4]Sheet1!$A:$A,0),MATCH(M$6,[4]Sheet1!$1:$1,0)))</f>
        <v>1582.0851145950669</v>
      </c>
      <c r="N41" s="109">
        <f>ABS(INDEX([4]Sheet1!$1:$1048576,MATCH($B41,[4]Sheet1!$A:$A,0),MATCH(N$6,[4]Sheet1!$1:$1,0)))</f>
        <v>1671.9265673860771</v>
      </c>
      <c r="O41" s="109">
        <f>ABS(INDEX([4]Sheet1!$1:$1048576,MATCH($B41,[4]Sheet1!$A:$A,0),MATCH(O$6,[4]Sheet1!$1:$1,0)))</f>
        <v>226.58176057374919</v>
      </c>
      <c r="P41" s="109">
        <f>ABS(INDEX([4]Sheet1!$1:$1048576,MATCH($B41,[4]Sheet1!$A:$A,0),MATCH(P$6,[4]Sheet1!$1:$1,0)))</f>
        <v>488.58467213400422</v>
      </c>
      <c r="Q41" s="109">
        <f>INDEX([4]Sheet1!$1:$1048576,MATCH($B41,[4]Sheet1!$A:$A,0),MATCH(Q$6,[4]Sheet1!$1:$1,0))</f>
        <v>83.943114595066021</v>
      </c>
      <c r="R41" s="109">
        <f>INDEX([4]Sheet1!$1:$1048576,MATCH($B41,[4]Sheet1!$A:$A,0),MATCH(R$6,[4]Sheet1!$1:$1,0))</f>
        <v>119.7886037213469</v>
      </c>
      <c r="S41" s="72">
        <f>INDEX([4]Sheet1!$1:$1048576,MATCH($B41,[4]Sheet1!$A:$A,0),MATCH(S$6,[4]Sheet1!$1:$1,0))</f>
        <v>254.44138874112289</v>
      </c>
      <c r="T41" s="72">
        <f>INDEX([4]Sheet1!$1:$1048576,MATCH($B41,[4]Sheet1!$A:$A,0),MATCH(T$6,[4]Sheet1!$1:$1,0))</f>
        <v>258.70831755642263</v>
      </c>
      <c r="U41" s="101" t="str">
        <f t="shared" si="5"/>
        <v>-</v>
      </c>
      <c r="V41" s="101" t="str">
        <f t="shared" si="6"/>
        <v>-</v>
      </c>
      <c r="W41" s="101" t="str">
        <f t="shared" si="7"/>
        <v>-</v>
      </c>
      <c r="X41" s="101" t="str">
        <f t="shared" si="8"/>
        <v>-</v>
      </c>
      <c r="Y41" s="101" t="str">
        <f t="shared" si="9"/>
        <v>-</v>
      </c>
      <c r="Z41" s="101" t="str">
        <f t="shared" si="10"/>
        <v>-</v>
      </c>
      <c r="AA41" s="101">
        <f t="shared" si="11"/>
        <v>0.89050669662977278</v>
      </c>
      <c r="AB41" s="101">
        <f t="shared" si="12"/>
        <v>1.8885541707697397</v>
      </c>
      <c r="AC41" s="106" t="str">
        <f t="shared" si="14"/>
        <v/>
      </c>
      <c r="AD41" s="106" t="str">
        <f t="shared" si="13"/>
        <v/>
      </c>
      <c r="AE41" s="106">
        <f t="shared" si="3"/>
        <v>5.3058532578729924E-2</v>
      </c>
      <c r="AF41" s="106">
        <f t="shared" si="4"/>
        <v>7.1647048415904274E-2</v>
      </c>
      <c r="AG41" s="106"/>
    </row>
    <row r="42" spans="1:33" s="62" customFormat="1" ht="20.100000000000001" customHeight="1" x14ac:dyDescent="0.3">
      <c r="A42" s="15" t="str">
        <f>INDEX([4]Sheet1!$1:$1048576,MATCH($B42,[4]Sheet1!$A:$A,0),MATCH(A$6,[4]Sheet1!$1:$1,0))</f>
        <v>Positivo</v>
      </c>
      <c r="B42" s="41" t="s">
        <v>24</v>
      </c>
      <c r="C42" s="15" t="str">
        <f>INDEX([4]Sheet1!$1:$1048576,MATCH($B42,[4]Sheet1!$A:$A,0),MATCH(C$6,[4]Sheet1!$1:$1,0))</f>
        <v>TMT</v>
      </c>
      <c r="D42" s="15" t="str">
        <f>INDEX([4]Sheet1!$1:$1048576,MATCH($B42,[4]Sheet1!$A:$A,0),MATCH(D$6,[4]Sheet1!$1:$1,0))</f>
        <v>Bernardo Guttmann</v>
      </c>
      <c r="E42" s="15" t="str">
        <f>INDEX([4]Sheet1!$1:$1048576,MATCH($B42,[4]Sheet1!$A:$A,0),MATCH(E$6,[4]Sheet1!$1:$1,0))</f>
        <v>Buy</v>
      </c>
      <c r="F42" s="15" t="b">
        <f>INDEX([4]Sheet1!$1:$1048576,MATCH($B42,[4]Sheet1!$A:$A,0),MATCH(F$6,[4]Sheet1!$1:$1,0))</f>
        <v>0</v>
      </c>
      <c r="G42" s="92" t="e">
        <f>INDEX([4]Sheet1!$1:$1048576,MATCH($B42,[4]Sheet1!$A:$A,0),MATCH(G$6,[4]Sheet1!$1:$1,0))</f>
        <v>#N/A</v>
      </c>
      <c r="H42" s="29">
        <f>INDEX([4]Sheet1!$1:$1048576,MATCH($B42,[4]Sheet1!$A:$A,0),MATCH(H$6,[4]Sheet1!$1:$1,0))</f>
        <v>10</v>
      </c>
      <c r="I42" s="85" t="str" cm="1">
        <f t="array" ref="I42">IFERROR((_xll.ECONOMATICA($B42,"EV")/1000000) / IF($G42="USD",Aux!$B$1,1),"")</f>
        <v/>
      </c>
      <c r="J42" s="85" t="str" cm="1">
        <f t="array" ref="J42">IFERROR((_xll.ECONOMATICA($B42,"MarketCapitaliz")/1000000) / IF($G42="USD",Aux!$B$1,1),"")</f>
        <v/>
      </c>
      <c r="K42" s="109">
        <f>ABS(INDEX([4]Sheet1!$1:$1048576,MATCH($B42,[4]Sheet1!$A:$A,0),MATCH(K$6,[4]Sheet1!$1:$1,0)))</f>
        <v>0</v>
      </c>
      <c r="L42" s="109">
        <f>ABS(INDEX([4]Sheet1!$1:$1048576,MATCH($B42,[4]Sheet1!$A:$A,0),MATCH(L$6,[4]Sheet1!$1:$1,0)))</f>
        <v>30.950641162773401</v>
      </c>
      <c r="M42" s="109">
        <f>ABS(INDEX([4]Sheet1!$1:$1048576,MATCH($B42,[4]Sheet1!$A:$A,0),MATCH(M$6,[4]Sheet1!$1:$1,0)))</f>
        <v>1645.9460213733</v>
      </c>
      <c r="N42" s="109">
        <f>ABS(INDEX([4]Sheet1!$1:$1048576,MATCH($B42,[4]Sheet1!$A:$A,0),MATCH(N$6,[4]Sheet1!$1:$1,0)))</f>
        <v>1804.4508200553821</v>
      </c>
      <c r="O42" s="109">
        <f>ABS(INDEX([4]Sheet1!$1:$1048576,MATCH($B42,[4]Sheet1!$A:$A,0),MATCH(O$6,[4]Sheet1!$1:$1,0)))</f>
        <v>722.81</v>
      </c>
      <c r="P42" s="109">
        <f>ABS(INDEX([4]Sheet1!$1:$1048576,MATCH($B42,[4]Sheet1!$A:$A,0),MATCH(P$6,[4]Sheet1!$1:$1,0)))</f>
        <v>722.81</v>
      </c>
      <c r="Q42" s="109">
        <f>INDEX([4]Sheet1!$1:$1048576,MATCH($B42,[4]Sheet1!$A:$A,0),MATCH(Q$6,[4]Sheet1!$1:$1,0))</f>
        <v>248.75102137330009</v>
      </c>
      <c r="R42" s="109">
        <f>INDEX([4]Sheet1!$1:$1048576,MATCH($B42,[4]Sheet1!$A:$A,0),MATCH(R$6,[4]Sheet1!$1:$1,0))</f>
        <v>189.45543984485539</v>
      </c>
      <c r="S42" s="72">
        <f>INDEX([4]Sheet1!$1:$1048576,MATCH($B42,[4]Sheet1!$A:$A,0),MATCH(S$6,[4]Sheet1!$1:$1,0))</f>
        <v>576.21672721704863</v>
      </c>
      <c r="T42" s="72">
        <f>INDEX([4]Sheet1!$1:$1048576,MATCH($B42,[4]Sheet1!$A:$A,0),MATCH(T$6,[4]Sheet1!$1:$1,0))</f>
        <v>445.37158241528698</v>
      </c>
      <c r="U42" s="101" t="str">
        <f t="shared" si="5"/>
        <v>-</v>
      </c>
      <c r="V42" s="101" t="str">
        <f t="shared" si="6"/>
        <v>-</v>
      </c>
      <c r="W42" s="101" t="str">
        <f t="shared" si="7"/>
        <v>-</v>
      </c>
      <c r="X42" s="101" t="str">
        <f t="shared" si="8"/>
        <v>-</v>
      </c>
      <c r="Y42" s="101" t="str">
        <f t="shared" si="9"/>
        <v>-</v>
      </c>
      <c r="Z42" s="101" t="str">
        <f t="shared" si="10"/>
        <v>-</v>
      </c>
      <c r="AA42" s="101">
        <f t="shared" si="11"/>
        <v>1.2544064860646309</v>
      </c>
      <c r="AB42" s="101">
        <f t="shared" si="12"/>
        <v>1.6229369554297592</v>
      </c>
      <c r="AC42" s="106" t="str">
        <f t="shared" si="14"/>
        <v/>
      </c>
      <c r="AD42" s="106" t="str">
        <f t="shared" si="13"/>
        <v/>
      </c>
      <c r="AE42" s="106">
        <f t="shared" si="3"/>
        <v>0.1511295134489003</v>
      </c>
      <c r="AF42" s="106">
        <f t="shared" si="4"/>
        <v>0.104993407267836</v>
      </c>
      <c r="AG42" s="106"/>
    </row>
    <row r="43" spans="1:33" s="62" customFormat="1" ht="20.100000000000001" customHeight="1" x14ac:dyDescent="0.3">
      <c r="A43" s="15" t="str">
        <f>INDEX([4]Sheet1!$1:$1048576,MATCH($B43,[4]Sheet1!$A:$A,0),MATCH(A$6,[4]Sheet1!$1:$1,0))</f>
        <v>Kepler Weber</v>
      </c>
      <c r="B43" s="15" t="s">
        <v>287</v>
      </c>
      <c r="C43" s="15" t="str">
        <f>INDEX([4]Sheet1!$1:$1048576,MATCH($B43,[4]Sheet1!$A:$A,0),MATCH(C$6,[4]Sheet1!$1:$1,0))</f>
        <v>Capital Goods</v>
      </c>
      <c r="D43" s="15" t="str">
        <f>INDEX([4]Sheet1!$1:$1048576,MATCH($B43,[4]Sheet1!$A:$A,0),MATCH(D$6,[4]Sheet1!$1:$1,0))</f>
        <v>Lucas Laghi</v>
      </c>
      <c r="E43" s="15" t="str">
        <f>INDEX([4]Sheet1!$1:$1048576,MATCH($B43,[4]Sheet1!$A:$A,0),MATCH(E$6,[4]Sheet1!$1:$1,0))</f>
        <v>Buy</v>
      </c>
      <c r="F43" s="15" t="b">
        <f>INDEX([4]Sheet1!$1:$1048576,MATCH($B43,[4]Sheet1!$A:$A,0),MATCH(F$6,[4]Sheet1!$1:$1,0))</f>
        <v>0</v>
      </c>
      <c r="G43" s="92" t="e">
        <f>INDEX([4]Sheet1!$1:$1048576,MATCH($B43,[4]Sheet1!$A:$A,0),MATCH(G$6,[4]Sheet1!$1:$1,0))</f>
        <v>#N/A</v>
      </c>
      <c r="H43" s="29">
        <f>INDEX([4]Sheet1!$1:$1048576,MATCH($B43,[4]Sheet1!$A:$A,0),MATCH(H$6,[4]Sheet1!$1:$1,0))</f>
        <v>16</v>
      </c>
      <c r="I43" s="85" t="str" cm="1">
        <f t="array" ref="I43">IFERROR((_xll.ECONOMATICA($B43,"EV")/1000000) / IF($G43="USD",Aux!$B$1,1),"")</f>
        <v/>
      </c>
      <c r="J43" s="85" t="str" cm="1">
        <f t="array" ref="J43">IFERROR((_xll.ECONOMATICA($B43,"MarketCapitaliz")/1000000) / IF($G43="USD",Aux!$B$1,1),"")</f>
        <v/>
      </c>
      <c r="K43" s="109">
        <f>ABS(INDEX([4]Sheet1!$1:$1048576,MATCH($B43,[4]Sheet1!$A:$A,0),MATCH(K$6,[4]Sheet1!$1:$1,0)))</f>
        <v>132.01093230938861</v>
      </c>
      <c r="L43" s="109">
        <f>ABS(INDEX([4]Sheet1!$1:$1048576,MATCH($B43,[4]Sheet1!$A:$A,0),MATCH(L$6,[4]Sheet1!$1:$1,0)))</f>
        <v>105.04120485989419</v>
      </c>
      <c r="M43" s="109">
        <f>ABS(INDEX([4]Sheet1!$1:$1048576,MATCH($B43,[4]Sheet1!$A:$A,0),MATCH(M$6,[4]Sheet1!$1:$1,0)))</f>
        <v>722.97493230938858</v>
      </c>
      <c r="N43" s="109">
        <f>ABS(INDEX([4]Sheet1!$1:$1048576,MATCH($B43,[4]Sheet1!$A:$A,0),MATCH(N$6,[4]Sheet1!$1:$1,0)))</f>
        <v>828.01613716928284</v>
      </c>
      <c r="O43" s="109">
        <f>ABS(INDEX([4]Sheet1!$1:$1048576,MATCH($B43,[4]Sheet1!$A:$A,0),MATCH(O$6,[4]Sheet1!$1:$1,0)))</f>
        <v>146.1699790035324</v>
      </c>
      <c r="P43" s="109">
        <f>ABS(INDEX([4]Sheet1!$1:$1048576,MATCH($B43,[4]Sheet1!$A:$A,0),MATCH(P$6,[4]Sheet1!$1:$1,0)))</f>
        <v>196.06199392309489</v>
      </c>
      <c r="Q43" s="109">
        <f>INDEX([4]Sheet1!$1:$1048576,MATCH($B43,[4]Sheet1!$A:$A,0),MATCH(Q$6,[4]Sheet1!$1:$1,0))</f>
        <v>193.2404846187772</v>
      </c>
      <c r="R43" s="109">
        <f>INDEX([4]Sheet1!$1:$1048576,MATCH($B43,[4]Sheet1!$A:$A,0),MATCH(R$6,[4]Sheet1!$1:$1,0))</f>
        <v>210.0824097197885</v>
      </c>
      <c r="S43" s="72">
        <f>INDEX([4]Sheet1!$1:$1048576,MATCH($B43,[4]Sheet1!$A:$A,0),MATCH(S$6,[4]Sheet1!$1:$1,0))</f>
        <v>294.76939033010052</v>
      </c>
      <c r="T43" s="72">
        <f>INDEX([4]Sheet1!$1:$1048576,MATCH($B43,[4]Sheet1!$A:$A,0),MATCH(T$6,[4]Sheet1!$1:$1,0))</f>
        <v>340.62578952196651</v>
      </c>
      <c r="U43" s="101" t="str">
        <f t="shared" si="5"/>
        <v>-</v>
      </c>
      <c r="V43" s="101" t="str">
        <f t="shared" si="6"/>
        <v>-</v>
      </c>
      <c r="W43" s="101" t="str">
        <f t="shared" si="7"/>
        <v>-</v>
      </c>
      <c r="X43" s="101" t="str">
        <f t="shared" si="8"/>
        <v>-</v>
      </c>
      <c r="Y43" s="101" t="str">
        <f t="shared" si="9"/>
        <v>-</v>
      </c>
      <c r="Z43" s="101" t="str">
        <f t="shared" si="10"/>
        <v>-</v>
      </c>
      <c r="AA43" s="101">
        <f t="shared" si="11"/>
        <v>0.49587909667229169</v>
      </c>
      <c r="AB43" s="101">
        <f t="shared" si="12"/>
        <v>0.57559351039816409</v>
      </c>
      <c r="AC43" s="106" t="str">
        <f t="shared" si="14"/>
        <v/>
      </c>
      <c r="AD43" s="106" t="str">
        <f t="shared" si="13"/>
        <v/>
      </c>
      <c r="AE43" s="106">
        <f t="shared" si="3"/>
        <v>0.26728517958639569</v>
      </c>
      <c r="AF43" s="106">
        <f t="shared" si="4"/>
        <v>0.25371777226225534</v>
      </c>
      <c r="AG43" s="106"/>
    </row>
    <row r="44" spans="1:33" s="62" customFormat="1" ht="20.100000000000001" customHeight="1" x14ac:dyDescent="0.3">
      <c r="A44" s="15" t="str">
        <f>INDEX([4]Sheet1!$1:$1048576,MATCH($B44,[4]Sheet1!$A:$A,0),MATCH(A$6,[4]Sheet1!$1:$1,0))</f>
        <v>CBA</v>
      </c>
      <c r="B44" s="41" t="s">
        <v>230</v>
      </c>
      <c r="C44" s="15" t="str">
        <f>INDEX([4]Sheet1!$1:$1048576,MATCH($B44,[4]Sheet1!$A:$A,0),MATCH(C$6,[4]Sheet1!$1:$1,0))</f>
        <v>Metals &amp; Mining</v>
      </c>
      <c r="D44" s="15" t="str">
        <f>INDEX([4]Sheet1!$1:$1048576,MATCH($B44,[4]Sheet1!$A:$A,0),MATCH(D$6,[4]Sheet1!$1:$1,0))</f>
        <v>Lucas Laghi</v>
      </c>
      <c r="E44" s="15" t="str">
        <f>INDEX([4]Sheet1!$1:$1048576,MATCH($B44,[4]Sheet1!$A:$A,0),MATCH(E$6,[4]Sheet1!$1:$1,0))</f>
        <v>Buy</v>
      </c>
      <c r="F44" s="15" t="b">
        <f>INDEX([4]Sheet1!$1:$1048576,MATCH($B44,[4]Sheet1!$A:$A,0),MATCH(F$6,[4]Sheet1!$1:$1,0))</f>
        <v>0</v>
      </c>
      <c r="G44" s="92" t="e">
        <f>INDEX([4]Sheet1!$1:$1048576,MATCH($B44,[4]Sheet1!$A:$A,0),MATCH(G$6,[4]Sheet1!$1:$1,0))</f>
        <v>#N/A</v>
      </c>
      <c r="H44" s="29">
        <f>INDEX([4]Sheet1!$1:$1048576,MATCH($B44,[4]Sheet1!$A:$A,0),MATCH(H$6,[4]Sheet1!$1:$1,0))</f>
        <v>9</v>
      </c>
      <c r="I44" s="85" t="str" cm="1">
        <f t="array" ref="I44">IFERROR((_xll.ECONOMATICA($B44,"EV")/1000000) / IF($G44="USD",Aux!$B$1,1),"")</f>
        <v/>
      </c>
      <c r="J44" s="85" t="str" cm="1">
        <f t="array" ref="J44">IFERROR((_xll.ECONOMATICA($B44,"MarketCapitaliz")/1000000) / IF($G44="USD",Aux!$B$1,1),"")</f>
        <v/>
      </c>
      <c r="K44" s="109">
        <f>ABS(INDEX([4]Sheet1!$1:$1048576,MATCH($B44,[4]Sheet1!$A:$A,0),MATCH(K$6,[4]Sheet1!$1:$1,0)))</f>
        <v>82.845694279999989</v>
      </c>
      <c r="L44" s="109">
        <f>ABS(INDEX([4]Sheet1!$1:$1048576,MATCH($B44,[4]Sheet1!$A:$A,0),MATCH(L$6,[4]Sheet1!$1:$1,0)))</f>
        <v>40.439535425329233</v>
      </c>
      <c r="M44" s="109">
        <f>ABS(INDEX([4]Sheet1!$1:$1048576,MATCH($B44,[4]Sheet1!$A:$A,0),MATCH(M$6,[4]Sheet1!$1:$1,0)))</f>
        <v>4704.152</v>
      </c>
      <c r="N44" s="109">
        <f>ABS(INDEX([4]Sheet1!$1:$1048576,MATCH($B44,[4]Sheet1!$A:$A,0),MATCH(N$6,[4]Sheet1!$1:$1,0)))</f>
        <v>4948.6925623670777</v>
      </c>
      <c r="O44" s="109">
        <f>ABS(INDEX([4]Sheet1!$1:$1048576,MATCH($B44,[4]Sheet1!$A:$A,0),MATCH(O$6,[4]Sheet1!$1:$1,0)))</f>
        <v>2663.694</v>
      </c>
      <c r="P44" s="109">
        <f>ABS(INDEX([4]Sheet1!$1:$1048576,MATCH($B44,[4]Sheet1!$A:$A,0),MATCH(P$6,[4]Sheet1!$1:$1,0)))</f>
        <v>2920.1467004830261</v>
      </c>
      <c r="Q44" s="109">
        <f>INDEX([4]Sheet1!$1:$1048576,MATCH($B44,[4]Sheet1!$A:$A,0),MATCH(Q$6,[4]Sheet1!$1:$1,0))</f>
        <v>-811.61220689807465</v>
      </c>
      <c r="R44" s="109">
        <f>INDEX([4]Sheet1!$1:$1048576,MATCH($B44,[4]Sheet1!$A:$A,0),MATCH(R$6,[4]Sheet1!$1:$1,0))</f>
        <v>372.49409779240648</v>
      </c>
      <c r="S44" s="72">
        <f>INDEX([4]Sheet1!$1:$1048576,MATCH($B44,[4]Sheet1!$A:$A,0),MATCH(S$6,[4]Sheet1!$1:$1,0))</f>
        <v>-317.91620689807462</v>
      </c>
      <c r="T44" s="72">
        <f>INDEX([4]Sheet1!$1:$1048576,MATCH($B44,[4]Sheet1!$A:$A,0),MATCH(T$6,[4]Sheet1!$1:$1,0))</f>
        <v>1580.5788987313069</v>
      </c>
      <c r="U44" s="101" t="str">
        <f t="shared" si="5"/>
        <v>-</v>
      </c>
      <c r="V44" s="101" t="str">
        <f t="shared" si="6"/>
        <v>-</v>
      </c>
      <c r="W44" s="101" t="str">
        <f t="shared" si="7"/>
        <v>-</v>
      </c>
      <c r="X44" s="101" t="str">
        <f t="shared" si="8"/>
        <v>-</v>
      </c>
      <c r="Y44" s="101" t="str">
        <f t="shared" si="9"/>
        <v>-</v>
      </c>
      <c r="Z44" s="101" t="str">
        <f t="shared" si="10"/>
        <v>-</v>
      </c>
      <c r="AA44" s="101">
        <f t="shared" si="11"/>
        <v>-8.3786039912522998</v>
      </c>
      <c r="AB44" s="101">
        <f t="shared" si="12"/>
        <v>1.8475171994431649</v>
      </c>
      <c r="AC44" s="106" t="str">
        <f t="shared" si="14"/>
        <v/>
      </c>
      <c r="AD44" s="106" t="str">
        <f t="shared" si="13"/>
        <v/>
      </c>
      <c r="AE44" s="106">
        <f t="shared" si="3"/>
        <v>-0.17253103362690547</v>
      </c>
      <c r="AF44" s="106">
        <f t="shared" si="4"/>
        <v>7.5271214183940671E-2</v>
      </c>
      <c r="AG44" s="106"/>
    </row>
    <row r="45" spans="1:33" s="62" customFormat="1" ht="20.100000000000001" customHeight="1" x14ac:dyDescent="0.3">
      <c r="A45" s="15" t="str">
        <f>INDEX([4]Sheet1!$1:$1048576,MATCH($B45,[4]Sheet1!$A:$A,0),MATCH(A$6,[4]Sheet1!$1:$1,0))</f>
        <v>Bradesco</v>
      </c>
      <c r="B45" s="15" t="s">
        <v>8</v>
      </c>
      <c r="C45" s="15" t="str">
        <f>INDEX([4]Sheet1!$1:$1048576,MATCH($B45,[4]Sheet1!$A:$A,0),MATCH(C$6,[4]Sheet1!$1:$1,0))</f>
        <v>Banks</v>
      </c>
      <c r="D45" s="15" t="str">
        <f>INDEX([4]Sheet1!$1:$1048576,MATCH($B45,[4]Sheet1!$A:$A,0),MATCH(D$6,[4]Sheet1!$1:$1,0))</f>
        <v>Bernardo Guttmann</v>
      </c>
      <c r="E45" s="15" t="str">
        <f>INDEX([4]Sheet1!$1:$1048576,MATCH($B45,[4]Sheet1!$A:$A,0),MATCH(E$6,[4]Sheet1!$1:$1,0))</f>
        <v>Neutral</v>
      </c>
      <c r="F45" s="15" t="b">
        <f>INDEX([4]Sheet1!$1:$1048576,MATCH($B45,[4]Sheet1!$A:$A,0),MATCH(F$6,[4]Sheet1!$1:$1,0))</f>
        <v>0</v>
      </c>
      <c r="G45" s="92" t="e">
        <f>INDEX([4]Sheet1!$1:$1048576,MATCH($B45,[4]Sheet1!$A:$A,0),MATCH(G$6,[4]Sheet1!$1:$1,0))</f>
        <v>#N/A</v>
      </c>
      <c r="H45" s="29">
        <f>INDEX([4]Sheet1!$1:$1048576,MATCH($B45,[4]Sheet1!$A:$A,0),MATCH(H$6,[4]Sheet1!$1:$1,0))</f>
        <v>16</v>
      </c>
      <c r="I45" s="85" t="str" cm="1">
        <f t="array" ref="I45">IFERROR((_xll.ECONOMATICA($B45,"EV")/1000000) / IF($G45="USD",Aux!$B$1,1),"")</f>
        <v/>
      </c>
      <c r="J45" s="85" t="str" cm="1">
        <f t="array" ref="J45">IFERROR((_xll.ECONOMATICA($B45,"MarketCapitaliz")/1000000) / IF($G45="USD",Aux!$B$1,1),"")</f>
        <v/>
      </c>
      <c r="K45" s="109">
        <f>ABS(INDEX([4]Sheet1!$1:$1048576,MATCH($B45,[4]Sheet1!$A:$A,0),MATCH(K$6,[4]Sheet1!$1:$1,0)))</f>
        <v>9828.4450818223922</v>
      </c>
      <c r="L45" s="109">
        <f>ABS(INDEX([4]Sheet1!$1:$1048576,MATCH($B45,[4]Sheet1!$A:$A,0),MATCH(L$6,[4]Sheet1!$1:$1,0)))</f>
        <v>7033.3822560608396</v>
      </c>
      <c r="M45" s="109">
        <f>ABS(INDEX([4]Sheet1!$1:$1048576,MATCH($B45,[4]Sheet1!$A:$A,0),MATCH(M$6,[4]Sheet1!$1:$1,0)))</f>
        <v>163432.50722430969</v>
      </c>
      <c r="N45" s="109">
        <f>ABS(INDEX([4]Sheet1!$1:$1048576,MATCH($B45,[4]Sheet1!$A:$A,0),MATCH(N$6,[4]Sheet1!$1:$1,0)))</f>
        <v>176512.08898687581</v>
      </c>
      <c r="O45" s="109">
        <f>ABS(INDEX([4]Sheet1!$1:$1048576,MATCH($B45,[4]Sheet1!$A:$A,0),MATCH(O$6,[4]Sheet1!$1:$1,0)))</f>
        <v>0</v>
      </c>
      <c r="P45" s="109">
        <f>ABS(INDEX([4]Sheet1!$1:$1048576,MATCH($B45,[4]Sheet1!$A:$A,0),MATCH(P$6,[4]Sheet1!$1:$1,0)))</f>
        <v>0</v>
      </c>
      <c r="Q45" s="109">
        <f>INDEX([4]Sheet1!$1:$1048576,MATCH($B45,[4]Sheet1!$A:$A,0),MATCH(Q$6,[4]Sheet1!$1:$1,0))</f>
        <v>17835.177706132079</v>
      </c>
      <c r="R45" s="109">
        <f>INDEX([4]Sheet1!$1:$1048576,MATCH($B45,[4]Sheet1!$A:$A,0),MATCH(R$6,[4]Sheet1!$1:$1,0))</f>
        <v>20112.964018627001</v>
      </c>
      <c r="S45" s="72">
        <f>INDEX([4]Sheet1!$1:$1048576,MATCH($B45,[4]Sheet1!$A:$A,0),MATCH(S$6,[4]Sheet1!$1:$1,0))</f>
        <v>0</v>
      </c>
      <c r="T45" s="72">
        <f>INDEX([4]Sheet1!$1:$1048576,MATCH($B45,[4]Sheet1!$A:$A,0),MATCH(T$6,[4]Sheet1!$1:$1,0))</f>
        <v>0</v>
      </c>
      <c r="U45" s="101" t="str">
        <f t="shared" si="5"/>
        <v>-</v>
      </c>
      <c r="V45" s="101" t="str">
        <f t="shared" si="6"/>
        <v>-</v>
      </c>
      <c r="W45" s="101" t="str">
        <f t="shared" si="7"/>
        <v>-</v>
      </c>
      <c r="X45" s="101" t="str">
        <f t="shared" si="8"/>
        <v>-</v>
      </c>
      <c r="Y45" s="101" t="str">
        <f t="shared" si="9"/>
        <v>-</v>
      </c>
      <c r="Z45" s="101" t="str">
        <f t="shared" si="10"/>
        <v>-</v>
      </c>
      <c r="AA45" s="101" t="str">
        <f t="shared" si="11"/>
        <v>-</v>
      </c>
      <c r="AB45" s="101" t="str">
        <f t="shared" si="12"/>
        <v>-</v>
      </c>
      <c r="AC45" s="106" t="str">
        <f t="shared" si="14"/>
        <v/>
      </c>
      <c r="AD45" s="106" t="str">
        <f t="shared" si="13"/>
        <v/>
      </c>
      <c r="AE45" s="106">
        <f t="shared" si="3"/>
        <v>0.10912870400778624</v>
      </c>
      <c r="AF45" s="106">
        <f t="shared" si="4"/>
        <v>0.11394666582934418</v>
      </c>
      <c r="AG45" s="106"/>
    </row>
    <row r="46" spans="1:33" s="62" customFormat="1" ht="20.100000000000001" customHeight="1" x14ac:dyDescent="0.3">
      <c r="A46" s="15" t="str">
        <f>INDEX([4]Sheet1!$1:$1048576,MATCH($B46,[4]Sheet1!$A:$A,0),MATCH(A$6,[4]Sheet1!$1:$1,0))</f>
        <v>Telefônica Brasil</v>
      </c>
      <c r="B46" s="41" t="s">
        <v>129</v>
      </c>
      <c r="C46" s="15" t="str">
        <f>INDEX([4]Sheet1!$1:$1048576,MATCH($B46,[4]Sheet1!$A:$A,0),MATCH(C$6,[4]Sheet1!$1:$1,0))</f>
        <v>TMT</v>
      </c>
      <c r="D46" s="15" t="str">
        <f>INDEX([4]Sheet1!$1:$1048576,MATCH($B46,[4]Sheet1!$A:$A,0),MATCH(D$6,[4]Sheet1!$1:$1,0))</f>
        <v>Bernardo Guttmann</v>
      </c>
      <c r="E46" s="15" t="str">
        <f>INDEX([4]Sheet1!$1:$1048576,MATCH($B46,[4]Sheet1!$A:$A,0),MATCH(E$6,[4]Sheet1!$1:$1,0))</f>
        <v>Buy</v>
      </c>
      <c r="F46" s="15" t="b">
        <f>INDEX([4]Sheet1!$1:$1048576,MATCH($B46,[4]Sheet1!$A:$A,0),MATCH(F$6,[4]Sheet1!$1:$1,0))</f>
        <v>0</v>
      </c>
      <c r="G46" s="92" t="e">
        <f>INDEX([4]Sheet1!$1:$1048576,MATCH($B46,[4]Sheet1!$A:$A,0),MATCH(G$6,[4]Sheet1!$1:$1,0))</f>
        <v>#N/A</v>
      </c>
      <c r="H46" s="29">
        <f>INDEX([4]Sheet1!$1:$1048576,MATCH($B46,[4]Sheet1!$A:$A,0),MATCH(H$6,[4]Sheet1!$1:$1,0))</f>
        <v>64</v>
      </c>
      <c r="I46" s="85" t="str" cm="1">
        <f t="array" ref="I46">IFERROR((_xll.ECONOMATICA($B46,"EV")/1000000) / IF($G46="USD",Aux!$B$1,1),"")</f>
        <v/>
      </c>
      <c r="J46" s="85" t="str" cm="1">
        <f t="array" ref="J46">IFERROR((_xll.ECONOMATICA($B46,"MarketCapitaliz")/1000000) / IF($G46="USD",Aux!$B$1,1),"")</f>
        <v/>
      </c>
      <c r="K46" s="109">
        <f>ABS(INDEX([4]Sheet1!$1:$1048576,MATCH($B46,[4]Sheet1!$A:$A,0),MATCH(K$6,[4]Sheet1!$1:$1,0)))</f>
        <v>3263.75</v>
      </c>
      <c r="L46" s="109">
        <f>ABS(INDEX([4]Sheet1!$1:$1048576,MATCH($B46,[4]Sheet1!$A:$A,0),MATCH(L$6,[4]Sheet1!$1:$1,0)))</f>
        <v>7355.3274536848039</v>
      </c>
      <c r="M46" s="109">
        <f>ABS(INDEX([4]Sheet1!$1:$1048576,MATCH($B46,[4]Sheet1!$A:$A,0),MATCH(M$6,[4]Sheet1!$1:$1,0)))</f>
        <v>69627.319999999992</v>
      </c>
      <c r="N46" s="109">
        <f>ABS(INDEX([4]Sheet1!$1:$1048576,MATCH($B46,[4]Sheet1!$A:$A,0),MATCH(N$6,[4]Sheet1!$1:$1,0)))</f>
        <v>68127.319999999992</v>
      </c>
      <c r="O46" s="109">
        <f>ABS(INDEX([4]Sheet1!$1:$1048576,MATCH($B46,[4]Sheet1!$A:$A,0),MATCH(O$6,[4]Sheet1!$1:$1,0)))</f>
        <v>14380</v>
      </c>
      <c r="P46" s="109">
        <f>ABS(INDEX([4]Sheet1!$1:$1048576,MATCH($B46,[4]Sheet1!$A:$A,0),MATCH(P$6,[4]Sheet1!$1:$1,0)))</f>
        <v>11706.97109353696</v>
      </c>
      <c r="Q46" s="109">
        <f>INDEX([4]Sheet1!$1:$1048576,MATCH($B46,[4]Sheet1!$A:$A,0),MATCH(Q$6,[4]Sheet1!$1:$1,0))</f>
        <v>5397.5277488999918</v>
      </c>
      <c r="R46" s="109">
        <f>INDEX([4]Sheet1!$1:$1048576,MATCH($B46,[4]Sheet1!$A:$A,0),MATCH(R$6,[4]Sheet1!$1:$1,0))</f>
        <v>5855.3274536848039</v>
      </c>
      <c r="S46" s="72">
        <f>INDEX([4]Sheet1!$1:$1048576,MATCH($B46,[4]Sheet1!$A:$A,0),MATCH(S$6,[4]Sheet1!$1:$1,0))</f>
        <v>21318.22774889999</v>
      </c>
      <c r="T46" s="72">
        <f>INDEX([4]Sheet1!$1:$1048576,MATCH($B46,[4]Sheet1!$A:$A,0),MATCH(T$6,[4]Sheet1!$1:$1,0))</f>
        <v>22606.717872362591</v>
      </c>
      <c r="U46" s="101" t="str">
        <f t="shared" si="5"/>
        <v>-</v>
      </c>
      <c r="V46" s="101" t="str">
        <f t="shared" si="6"/>
        <v>-</v>
      </c>
      <c r="W46" s="101" t="str">
        <f t="shared" si="7"/>
        <v>-</v>
      </c>
      <c r="X46" s="101" t="str">
        <f t="shared" si="8"/>
        <v>-</v>
      </c>
      <c r="Y46" s="101" t="str">
        <f t="shared" si="9"/>
        <v>-</v>
      </c>
      <c r="Z46" s="101" t="str">
        <f t="shared" si="10"/>
        <v>-</v>
      </c>
      <c r="AA46" s="101">
        <f t="shared" si="11"/>
        <v>0.67454012450645673</v>
      </c>
      <c r="AB46" s="101">
        <f t="shared" si="12"/>
        <v>0.5178536380041745</v>
      </c>
      <c r="AC46" s="106" t="str">
        <f t="shared" si="14"/>
        <v/>
      </c>
      <c r="AD46" s="106" t="str">
        <f t="shared" si="13"/>
        <v/>
      </c>
      <c r="AE46" s="106">
        <f t="shared" si="3"/>
        <v>7.7520257118900926E-2</v>
      </c>
      <c r="AF46" s="106">
        <f t="shared" si="4"/>
        <v>8.5946833864664049E-2</v>
      </c>
      <c r="AG46" s="106"/>
    </row>
    <row r="47" spans="1:33" s="62" customFormat="1" ht="20.100000000000001" customHeight="1" x14ac:dyDescent="0.3">
      <c r="A47" s="15" t="str">
        <f>INDEX([4]Sheet1!$1:$1048576,MATCH($B47,[4]Sheet1!$A:$A,0),MATCH(A$6,[4]Sheet1!$1:$1,0))</f>
        <v>Iguatemi</v>
      </c>
      <c r="B47" s="41" t="s">
        <v>262</v>
      </c>
      <c r="C47" s="15" t="str">
        <f>INDEX([4]Sheet1!$1:$1048576,MATCH($B47,[4]Sheet1!$A:$A,0),MATCH(C$6,[4]Sheet1!$1:$1,0))</f>
        <v>Income Properties</v>
      </c>
      <c r="D47" s="15" t="str">
        <f>INDEX([4]Sheet1!$1:$1048576,MATCH($B47,[4]Sheet1!$A:$A,0),MATCH(D$6,[4]Sheet1!$1:$1,0))</f>
        <v>Ygor Altero</v>
      </c>
      <c r="E47" s="15" t="str">
        <f>INDEX([4]Sheet1!$1:$1048576,MATCH($B47,[4]Sheet1!$A:$A,0),MATCH(E$6,[4]Sheet1!$1:$1,0))</f>
        <v>Buy</v>
      </c>
      <c r="F47" s="15" t="b">
        <f>INDEX([4]Sheet1!$1:$1048576,MATCH($B47,[4]Sheet1!$A:$A,0),MATCH(F$6,[4]Sheet1!$1:$1,0))</f>
        <v>0</v>
      </c>
      <c r="G47" s="92" t="e">
        <f>INDEX([4]Sheet1!$1:$1048576,MATCH($B47,[4]Sheet1!$A:$A,0),MATCH(G$6,[4]Sheet1!$1:$1,0))</f>
        <v>#N/A</v>
      </c>
      <c r="H47" s="29">
        <f>INDEX([4]Sheet1!$1:$1048576,MATCH($B47,[4]Sheet1!$A:$A,0),MATCH(H$6,[4]Sheet1!$1:$1,0))</f>
        <v>32.5</v>
      </c>
      <c r="I47" s="85" t="str" cm="1">
        <f t="array" ref="I47">IFERROR((_xll.ECONOMATICA($B47,"EV")/1000000) / IF($G47="USD",Aux!$B$1,1),"")</f>
        <v/>
      </c>
      <c r="J47" s="85" t="str" cm="1">
        <f t="array" ref="J47">IFERROR((_xll.ECONOMATICA($B47,"MarketCapitaliz")/1000000) / IF($G47="USD",Aux!$B$1,1),"")</f>
        <v/>
      </c>
      <c r="K47" s="109">
        <f>ABS(INDEX([4]Sheet1!$1:$1048576,MATCH($B47,[4]Sheet1!$A:$A,0),MATCH(K$6,[4]Sheet1!$1:$1,0)))</f>
        <v>110</v>
      </c>
      <c r="L47" s="109">
        <f>ABS(INDEX([4]Sheet1!$1:$1048576,MATCH($B47,[4]Sheet1!$A:$A,0),MATCH(L$6,[4]Sheet1!$1:$1,0)))</f>
        <v>189.5845321600442</v>
      </c>
      <c r="M47" s="109">
        <f>ABS(INDEX([4]Sheet1!$1:$1048576,MATCH($B47,[4]Sheet1!$A:$A,0),MATCH(M$6,[4]Sheet1!$1:$1,0)))</f>
        <v>4077.1845469053042</v>
      </c>
      <c r="N47" s="109">
        <f>ABS(INDEX([4]Sheet1!$1:$1048576,MATCH($B47,[4]Sheet1!$A:$A,0),MATCH(N$6,[4]Sheet1!$1:$1,0)))</f>
        <v>4335.8453572298449</v>
      </c>
      <c r="O47" s="109">
        <f>ABS(INDEX([4]Sheet1!$1:$1048576,MATCH($B47,[4]Sheet1!$A:$A,0),MATCH(O$6,[4]Sheet1!$1:$1,0)))</f>
        <v>1751.7564092002649</v>
      </c>
      <c r="P47" s="109">
        <f>ABS(INDEX([4]Sheet1!$1:$1048576,MATCH($B47,[4]Sheet1!$A:$A,0),MATCH(P$6,[4]Sheet1!$1:$1,0)))</f>
        <v>1457.546949283633</v>
      </c>
      <c r="Q47" s="109">
        <f>INDEX([4]Sheet1!$1:$1048576,MATCH($B47,[4]Sheet1!$A:$A,0),MATCH(Q$6,[4]Sheet1!$1:$1,0))</f>
        <v>367.25988475096972</v>
      </c>
      <c r="R47" s="109">
        <f>INDEX([4]Sheet1!$1:$1048576,MATCH($B47,[4]Sheet1!$A:$A,0),MATCH(R$6,[4]Sheet1!$1:$1,0))</f>
        <v>491.28437425452319</v>
      </c>
      <c r="S47" s="72">
        <f>INDEX([4]Sheet1!$1:$1048576,MATCH($B47,[4]Sheet1!$A:$A,0),MATCH(S$6,[4]Sheet1!$1:$1,0))</f>
        <v>911.39276214919755</v>
      </c>
      <c r="T47" s="72">
        <f>INDEX([4]Sheet1!$1:$1048576,MATCH($B47,[4]Sheet1!$A:$A,0),MATCH(T$6,[4]Sheet1!$1:$1,0))</f>
        <v>1000.436892634788</v>
      </c>
      <c r="U47" s="101" t="str">
        <f t="shared" si="5"/>
        <v>-</v>
      </c>
      <c r="V47" s="101" t="str">
        <f t="shared" si="6"/>
        <v>-</v>
      </c>
      <c r="W47" s="101" t="str">
        <f t="shared" si="7"/>
        <v>-</v>
      </c>
      <c r="X47" s="101" t="str">
        <f t="shared" si="8"/>
        <v>-</v>
      </c>
      <c r="Y47" s="101" t="str">
        <f t="shared" si="9"/>
        <v>-</v>
      </c>
      <c r="Z47" s="101" t="str">
        <f t="shared" si="10"/>
        <v>-</v>
      </c>
      <c r="AA47" s="101">
        <f t="shared" si="11"/>
        <v>1.9220653070245663</v>
      </c>
      <c r="AB47" s="101">
        <f t="shared" si="12"/>
        <v>1.4569104358446667</v>
      </c>
      <c r="AC47" s="106" t="str">
        <f t="shared" si="14"/>
        <v/>
      </c>
      <c r="AD47" s="106" t="str">
        <f t="shared" si="13"/>
        <v/>
      </c>
      <c r="AE47" s="106">
        <f t="shared" si="3"/>
        <v>9.0076836239784658E-2</v>
      </c>
      <c r="AF47" s="106">
        <f t="shared" si="4"/>
        <v>0.11330763294759269</v>
      </c>
      <c r="AG47" s="106"/>
    </row>
    <row r="48" spans="1:33" s="62" customFormat="1" ht="20.100000000000001" customHeight="1" x14ac:dyDescent="0.3">
      <c r="A48" s="15" t="str">
        <f>INDEX([4]Sheet1!$1:$1048576,MATCH($B48,[4]Sheet1!$A:$A,0),MATCH(A$6,[4]Sheet1!$1:$1,0))</f>
        <v>São Martinho</v>
      </c>
      <c r="B48" s="15" t="s">
        <v>87</v>
      </c>
      <c r="C48" s="15" t="str">
        <f>INDEX([4]Sheet1!$1:$1048576,MATCH($B48,[4]Sheet1!$A:$A,0),MATCH(C$6,[4]Sheet1!$1:$1,0))</f>
        <v>Agribusiness</v>
      </c>
      <c r="D48" s="15" t="str">
        <f>INDEX([4]Sheet1!$1:$1048576,MATCH($B48,[4]Sheet1!$A:$A,0),MATCH(D$6,[4]Sheet1!$1:$1,0))</f>
        <v>Leonardo Alencar</v>
      </c>
      <c r="E48" s="15" t="str">
        <f>INDEX([4]Sheet1!$1:$1048576,MATCH($B48,[4]Sheet1!$A:$A,0),MATCH(E$6,[4]Sheet1!$1:$1,0))</f>
        <v>Neutral</v>
      </c>
      <c r="F48" s="15" t="b">
        <f>INDEX([4]Sheet1!$1:$1048576,MATCH($B48,[4]Sheet1!$A:$A,0),MATCH(F$6,[4]Sheet1!$1:$1,0))</f>
        <v>0</v>
      </c>
      <c r="G48" s="92" t="e">
        <f>INDEX([4]Sheet1!$1:$1048576,MATCH($B48,[4]Sheet1!$A:$A,0),MATCH(G$6,[4]Sheet1!$1:$1,0))</f>
        <v>#N/A</v>
      </c>
      <c r="H48" s="29">
        <f>INDEX([4]Sheet1!$1:$1048576,MATCH($B48,[4]Sheet1!$A:$A,0),MATCH(H$6,[4]Sheet1!$1:$1,0))</f>
        <v>31.6</v>
      </c>
      <c r="I48" s="85" t="str" cm="1">
        <f t="array" ref="I48">IFERROR((_xll.ECONOMATICA($B48,"EV")/1000000) / IF($G48="USD",Aux!$B$1,1),"")</f>
        <v/>
      </c>
      <c r="J48" s="85" t="str" cm="1">
        <f t="array" ref="J48">IFERROR((_xll.ECONOMATICA($B48,"MarketCapitaliz")/1000000) / IF($G48="USD",Aux!$B$1,1),"")</f>
        <v/>
      </c>
      <c r="K48" s="109">
        <f>ABS(INDEX([4]Sheet1!$1:$1048576,MATCH($B48,[4]Sheet1!$A:$A,0),MATCH(K$6,[4]Sheet1!$1:$1,0)))</f>
        <v>375.84</v>
      </c>
      <c r="L48" s="109">
        <f>ABS(INDEX([4]Sheet1!$1:$1048576,MATCH($B48,[4]Sheet1!$A:$A,0),MATCH(L$6,[4]Sheet1!$1:$1,0)))</f>
        <v>140.94999999999999</v>
      </c>
      <c r="M48" s="109">
        <f>ABS(INDEX([4]Sheet1!$1:$1048576,MATCH($B48,[4]Sheet1!$A:$A,0),MATCH(M$6,[4]Sheet1!$1:$1,0)))</f>
        <v>5912.3629999999994</v>
      </c>
      <c r="N48" s="109">
        <f>ABS(INDEX([4]Sheet1!$1:$1048576,MATCH($B48,[4]Sheet1!$A:$A,0),MATCH(N$6,[4]Sheet1!$1:$1,0)))</f>
        <v>6881.2413999999999</v>
      </c>
      <c r="O48" s="109">
        <f>ABS(INDEX([4]Sheet1!$1:$1048576,MATCH($B48,[4]Sheet1!$A:$A,0),MATCH(O$6,[4]Sheet1!$1:$1,0)))</f>
        <v>9665.6540000000005</v>
      </c>
      <c r="P48" s="109">
        <f>ABS(INDEX([4]Sheet1!$1:$1048576,MATCH($B48,[4]Sheet1!$A:$A,0),MATCH(P$6,[4]Sheet1!$1:$1,0)))</f>
        <v>9411.5779999999995</v>
      </c>
      <c r="Q48" s="109">
        <f>INDEX([4]Sheet1!$1:$1048576,MATCH($B48,[4]Sheet1!$A:$A,0),MATCH(Q$6,[4]Sheet1!$1:$1,0))</f>
        <v>1015.744</v>
      </c>
      <c r="R48" s="109">
        <f>INDEX([4]Sheet1!$1:$1048576,MATCH($B48,[4]Sheet1!$A:$A,0),MATCH(R$6,[4]Sheet1!$1:$1,0))</f>
        <v>1476.279</v>
      </c>
      <c r="S48" s="72">
        <f>INDEX([4]Sheet1!$1:$1048576,MATCH($B48,[4]Sheet1!$A:$A,0),MATCH(S$6,[4]Sheet1!$1:$1,0))</f>
        <v>4206.7669999999998</v>
      </c>
      <c r="T48" s="72">
        <f>INDEX([4]Sheet1!$1:$1048576,MATCH($B48,[4]Sheet1!$A:$A,0),MATCH(T$6,[4]Sheet1!$1:$1,0))</f>
        <v>4458.6719999999996</v>
      </c>
      <c r="U48" s="101" t="str">
        <f t="shared" si="5"/>
        <v>-</v>
      </c>
      <c r="V48" s="101" t="str">
        <f t="shared" si="6"/>
        <v>-</v>
      </c>
      <c r="W48" s="101" t="str">
        <f t="shared" si="7"/>
        <v>-</v>
      </c>
      <c r="X48" s="101" t="str">
        <f t="shared" si="8"/>
        <v>-</v>
      </c>
      <c r="Y48" s="101" t="str">
        <f t="shared" si="9"/>
        <v>-</v>
      </c>
      <c r="Z48" s="101" t="str">
        <f t="shared" si="10"/>
        <v>-</v>
      </c>
      <c r="AA48" s="101">
        <f t="shared" si="11"/>
        <v>2.2976442479462258</v>
      </c>
      <c r="AB48" s="101">
        <f t="shared" si="12"/>
        <v>2.1108478040098038</v>
      </c>
      <c r="AC48" s="106" t="str">
        <f t="shared" si="14"/>
        <v/>
      </c>
      <c r="AD48" s="106" t="str">
        <f t="shared" si="13"/>
        <v/>
      </c>
      <c r="AE48" s="106">
        <f t="shared" si="3"/>
        <v>0.1718000061904183</v>
      </c>
      <c r="AF48" s="106">
        <f t="shared" si="4"/>
        <v>0.21453672588786088</v>
      </c>
      <c r="AG48" s="106"/>
    </row>
    <row r="49" spans="1:33" s="62" customFormat="1" ht="20.100000000000001" customHeight="1" x14ac:dyDescent="0.3">
      <c r="A49" s="15" t="e">
        <f>INDEX([4]Sheet1!$1:$1048576,MATCH($B49,[4]Sheet1!$A:$A,0),MATCH(A$6,[4]Sheet1!$1:$1,0))</f>
        <v>#N/A</v>
      </c>
      <c r="B49" s="41" t="s">
        <v>159</v>
      </c>
      <c r="C49" s="15" t="e">
        <f>INDEX([4]Sheet1!$1:$1048576,MATCH($B49,[4]Sheet1!$A:$A,0),MATCH(C$6,[4]Sheet1!$1:$1,0))</f>
        <v>#N/A</v>
      </c>
      <c r="D49" s="15" t="e">
        <f>INDEX([4]Sheet1!$1:$1048576,MATCH($B49,[4]Sheet1!$A:$A,0),MATCH(D$6,[4]Sheet1!$1:$1,0))</f>
        <v>#N/A</v>
      </c>
      <c r="E49" s="15" t="e">
        <f>INDEX([4]Sheet1!$1:$1048576,MATCH($B49,[4]Sheet1!$A:$A,0),MATCH(E$6,[4]Sheet1!$1:$1,0))</f>
        <v>#N/A</v>
      </c>
      <c r="F49" s="15" t="e">
        <f>INDEX([4]Sheet1!$1:$1048576,MATCH($B49,[4]Sheet1!$A:$A,0),MATCH(F$6,[4]Sheet1!$1:$1,0))</f>
        <v>#N/A</v>
      </c>
      <c r="G49" s="92" t="e">
        <f>INDEX([4]Sheet1!$1:$1048576,MATCH($B49,[4]Sheet1!$A:$A,0),MATCH(G$6,[4]Sheet1!$1:$1,0))</f>
        <v>#N/A</v>
      </c>
      <c r="H49" s="29" t="e">
        <f>INDEX([4]Sheet1!$1:$1048576,MATCH($B49,[4]Sheet1!$A:$A,0),MATCH(H$6,[4]Sheet1!$1:$1,0))</f>
        <v>#N/A</v>
      </c>
      <c r="I49" s="85" t="str" cm="1">
        <f t="array" ref="I49">IFERROR((_xll.ECONOMATICA($B49,"EV")/1000000) / IF($G49="USD",Aux!$B$1,1),"")</f>
        <v/>
      </c>
      <c r="J49" s="85" t="str" cm="1">
        <f t="array" ref="J49">IFERROR((_xll.ECONOMATICA($B49,"MarketCapitaliz")/1000000) / IF($G49="USD",Aux!$B$1,1),"")</f>
        <v/>
      </c>
      <c r="K49" s="109" t="e">
        <f>ABS(INDEX([4]Sheet1!$1:$1048576,MATCH($B49,[4]Sheet1!$A:$A,0),MATCH(K$6,[4]Sheet1!$1:$1,0)))</f>
        <v>#N/A</v>
      </c>
      <c r="L49" s="109" t="e">
        <f>ABS(INDEX([4]Sheet1!$1:$1048576,MATCH($B49,[4]Sheet1!$A:$A,0),MATCH(L$6,[4]Sheet1!$1:$1,0)))</f>
        <v>#N/A</v>
      </c>
      <c r="M49" s="109" t="e">
        <f>ABS(INDEX([4]Sheet1!$1:$1048576,MATCH($B49,[4]Sheet1!$A:$A,0),MATCH(M$6,[4]Sheet1!$1:$1,0)))</f>
        <v>#N/A</v>
      </c>
      <c r="N49" s="109" t="e">
        <f>ABS(INDEX([4]Sheet1!$1:$1048576,MATCH($B49,[4]Sheet1!$A:$A,0),MATCH(N$6,[4]Sheet1!$1:$1,0)))</f>
        <v>#N/A</v>
      </c>
      <c r="O49" s="109" t="e">
        <f>ABS(INDEX([4]Sheet1!$1:$1048576,MATCH($B49,[4]Sheet1!$A:$A,0),MATCH(O$6,[4]Sheet1!$1:$1,0)))</f>
        <v>#N/A</v>
      </c>
      <c r="P49" s="109" t="e">
        <f>ABS(INDEX([4]Sheet1!$1:$1048576,MATCH($B49,[4]Sheet1!$A:$A,0),MATCH(P$6,[4]Sheet1!$1:$1,0)))</f>
        <v>#N/A</v>
      </c>
      <c r="Q49" s="109" t="e">
        <f>INDEX([4]Sheet1!$1:$1048576,MATCH($B49,[4]Sheet1!$A:$A,0),MATCH(Q$6,[4]Sheet1!$1:$1,0))</f>
        <v>#N/A</v>
      </c>
      <c r="R49" s="109" t="e">
        <f>INDEX([4]Sheet1!$1:$1048576,MATCH($B49,[4]Sheet1!$A:$A,0),MATCH(R$6,[4]Sheet1!$1:$1,0))</f>
        <v>#N/A</v>
      </c>
      <c r="S49" s="72" t="e">
        <f>INDEX([4]Sheet1!$1:$1048576,MATCH($B49,[4]Sheet1!$A:$A,0),MATCH(S$6,[4]Sheet1!$1:$1,0))</f>
        <v>#N/A</v>
      </c>
      <c r="T49" s="72" t="e">
        <f>INDEX([4]Sheet1!$1:$1048576,MATCH($B49,[4]Sheet1!$A:$A,0),MATCH(T$6,[4]Sheet1!$1:$1,0))</f>
        <v>#N/A</v>
      </c>
      <c r="U49" s="101" t="str">
        <f t="shared" si="5"/>
        <v>-</v>
      </c>
      <c r="V49" s="101" t="str">
        <f t="shared" si="6"/>
        <v>-</v>
      </c>
      <c r="W49" s="101" t="str">
        <f t="shared" si="7"/>
        <v>-</v>
      </c>
      <c r="X49" s="101" t="str">
        <f t="shared" si="8"/>
        <v>-</v>
      </c>
      <c r="Y49" s="101" t="str">
        <f t="shared" si="9"/>
        <v>-</v>
      </c>
      <c r="Z49" s="101" t="str">
        <f t="shared" si="10"/>
        <v>-</v>
      </c>
      <c r="AA49" s="101" t="str">
        <f t="shared" si="11"/>
        <v>-</v>
      </c>
      <c r="AB49" s="101" t="str">
        <f t="shared" si="12"/>
        <v>-</v>
      </c>
      <c r="AC49" s="106" t="str">
        <f t="shared" si="14"/>
        <v/>
      </c>
      <c r="AD49" s="106" t="str">
        <f t="shared" si="13"/>
        <v/>
      </c>
      <c r="AE49" s="106" t="str">
        <f t="shared" si="3"/>
        <v>-</v>
      </c>
      <c r="AF49" s="106" t="str">
        <f t="shared" si="4"/>
        <v>-</v>
      </c>
      <c r="AG49" s="106"/>
    </row>
    <row r="50" spans="1:33" s="62" customFormat="1" ht="20.100000000000001" customHeight="1" x14ac:dyDescent="0.3">
      <c r="A50" s="15" t="str">
        <f>INDEX([4]Sheet1!$1:$1048576,MATCH($B50,[4]Sheet1!$A:$A,0),MATCH(A$6,[4]Sheet1!$1:$1,0))</f>
        <v>Cury</v>
      </c>
      <c r="B50" s="41" t="s">
        <v>188</v>
      </c>
      <c r="C50" s="15" t="str">
        <f>INDEX([4]Sheet1!$1:$1048576,MATCH($B50,[4]Sheet1!$A:$A,0),MATCH(C$6,[4]Sheet1!$1:$1,0))</f>
        <v>Homebuilders</v>
      </c>
      <c r="D50" s="15" t="str">
        <f>INDEX([4]Sheet1!$1:$1048576,MATCH($B50,[4]Sheet1!$A:$A,0),MATCH(D$6,[4]Sheet1!$1:$1,0))</f>
        <v>Ygor Altero</v>
      </c>
      <c r="E50" s="15" t="str">
        <f>INDEX([4]Sheet1!$1:$1048576,MATCH($B50,[4]Sheet1!$A:$A,0),MATCH(E$6,[4]Sheet1!$1:$1,0))</f>
        <v>Buy</v>
      </c>
      <c r="F50" s="15" t="b">
        <f>INDEX([4]Sheet1!$1:$1048576,MATCH($B50,[4]Sheet1!$A:$A,0),MATCH(F$6,[4]Sheet1!$1:$1,0))</f>
        <v>0</v>
      </c>
      <c r="G50" s="92" t="e">
        <f>INDEX([4]Sheet1!$1:$1048576,MATCH($B50,[4]Sheet1!$A:$A,0),MATCH(G$6,[4]Sheet1!$1:$1,0))</f>
        <v>#N/A</v>
      </c>
      <c r="H50" s="29">
        <f>INDEX([4]Sheet1!$1:$1048576,MATCH($B50,[4]Sheet1!$A:$A,0),MATCH(H$6,[4]Sheet1!$1:$1,0))</f>
        <v>30</v>
      </c>
      <c r="I50" s="85" t="str" cm="1">
        <f t="array" ref="I50">IFERROR((_xll.ECONOMATICA($B50,"EV")/1000000) / IF($G50="USD",Aux!$B$1,1),"")</f>
        <v/>
      </c>
      <c r="J50" s="85" t="str" cm="1">
        <f t="array" ref="J50">IFERROR((_xll.ECONOMATICA($B50,"MarketCapitaliz")/1000000) / IF($G50="USD",Aux!$B$1,1),"")</f>
        <v/>
      </c>
      <c r="K50" s="109">
        <f>ABS(INDEX([4]Sheet1!$1:$1048576,MATCH($B50,[4]Sheet1!$A:$A,0),MATCH(K$6,[4]Sheet1!$1:$1,0)))</f>
        <v>328.34756829999998</v>
      </c>
      <c r="L50" s="109">
        <f>ABS(INDEX([4]Sheet1!$1:$1048576,MATCH($B50,[4]Sheet1!$A:$A,0),MATCH(L$6,[4]Sheet1!$1:$1,0)))</f>
        <v>383.53672904000001</v>
      </c>
      <c r="M50" s="109">
        <f>ABS(INDEX([4]Sheet1!$1:$1048576,MATCH($B50,[4]Sheet1!$A:$A,0),MATCH(M$6,[4]Sheet1!$1:$1,0)))</f>
        <v>864.96500000000003</v>
      </c>
      <c r="N50" s="109">
        <f>ABS(INDEX([4]Sheet1!$1:$1048576,MATCH($B50,[4]Sheet1!$A:$A,0),MATCH(N$6,[4]Sheet1!$1:$1,0)))</f>
        <v>990.84327078099545</v>
      </c>
      <c r="O50" s="109">
        <f>ABS(INDEX([4]Sheet1!$1:$1048576,MATCH($B50,[4]Sheet1!$A:$A,0),MATCH(O$6,[4]Sheet1!$1:$1,0)))</f>
        <v>378.91699999999997</v>
      </c>
      <c r="P50" s="109">
        <f>ABS(INDEX([4]Sheet1!$1:$1048576,MATCH($B50,[4]Sheet1!$A:$A,0),MATCH(P$6,[4]Sheet1!$1:$1,0)))</f>
        <v>441.80683983189238</v>
      </c>
      <c r="Q50" s="109">
        <f>INDEX([4]Sheet1!$1:$1048576,MATCH($B50,[4]Sheet1!$A:$A,0),MATCH(Q$6,[4]Sheet1!$1:$1,0))</f>
        <v>481.76499999999999</v>
      </c>
      <c r="R50" s="109">
        <f>INDEX([4]Sheet1!$1:$1048576,MATCH($B50,[4]Sheet1!$A:$A,0),MATCH(R$6,[4]Sheet1!$1:$1,0))</f>
        <v>629.39135390497904</v>
      </c>
      <c r="S50" s="72">
        <f>INDEX([4]Sheet1!$1:$1048576,MATCH($B50,[4]Sheet1!$A:$A,0),MATCH(S$6,[4]Sheet1!$1:$1,0))</f>
        <v>607.81200000000001</v>
      </c>
      <c r="T50" s="72">
        <f>INDEX([4]Sheet1!$1:$1048576,MATCH($B50,[4]Sheet1!$A:$A,0),MATCH(T$6,[4]Sheet1!$1:$1,0))</f>
        <v>806.7735507354771</v>
      </c>
      <c r="U50" s="101" t="str">
        <f t="shared" si="5"/>
        <v>-</v>
      </c>
      <c r="V50" s="101" t="str">
        <f t="shared" si="6"/>
        <v>-</v>
      </c>
      <c r="W50" s="101" t="str">
        <f t="shared" si="7"/>
        <v>-</v>
      </c>
      <c r="X50" s="101" t="str">
        <f t="shared" si="8"/>
        <v>-</v>
      </c>
      <c r="Y50" s="101" t="str">
        <f t="shared" si="9"/>
        <v>-</v>
      </c>
      <c r="Z50" s="101" t="str">
        <f t="shared" si="10"/>
        <v>-</v>
      </c>
      <c r="AA50" s="101">
        <f t="shared" si="11"/>
        <v>0.62341151540278894</v>
      </c>
      <c r="AB50" s="101">
        <f t="shared" si="12"/>
        <v>0.54762186914671285</v>
      </c>
      <c r="AC50" s="106" t="str">
        <f t="shared" si="14"/>
        <v/>
      </c>
      <c r="AD50" s="106" t="str">
        <f t="shared" si="13"/>
        <v/>
      </c>
      <c r="AE50" s="106">
        <f t="shared" si="3"/>
        <v>0.55697629383847902</v>
      </c>
      <c r="AF50" s="106">
        <f t="shared" si="4"/>
        <v>0.63520777954003227</v>
      </c>
      <c r="AG50" s="106"/>
    </row>
    <row r="51" spans="1:33" s="62" customFormat="1" ht="20.100000000000001" customHeight="1" x14ac:dyDescent="0.3">
      <c r="A51" s="15" t="str">
        <f>INDEX([4]Sheet1!$1:$1048576,MATCH($B51,[4]Sheet1!$A:$A,0),MATCH(A$6,[4]Sheet1!$1:$1,0))</f>
        <v>Sabesp</v>
      </c>
      <c r="B51" s="41" t="s">
        <v>45</v>
      </c>
      <c r="C51" s="15" t="str">
        <f>INDEX([4]Sheet1!$1:$1048576,MATCH($B51,[4]Sheet1!$A:$A,0),MATCH(C$6,[4]Sheet1!$1:$1,0))</f>
        <v>Sanitation</v>
      </c>
      <c r="D51" s="15" t="str">
        <f>INDEX([4]Sheet1!$1:$1048576,MATCH($B51,[4]Sheet1!$A:$A,0),MATCH(D$6,[4]Sheet1!$1:$1,0))</f>
        <v>Vladimir Pinto</v>
      </c>
      <c r="E51" s="15" t="str">
        <f>INDEX([4]Sheet1!$1:$1048576,MATCH($B51,[4]Sheet1!$A:$A,0),MATCH(E$6,[4]Sheet1!$1:$1,0))</f>
        <v>Buy</v>
      </c>
      <c r="F51" s="15" t="b">
        <f>INDEX([4]Sheet1!$1:$1048576,MATCH($B51,[4]Sheet1!$A:$A,0),MATCH(F$6,[4]Sheet1!$1:$1,0))</f>
        <v>0</v>
      </c>
      <c r="G51" s="92" t="e">
        <f>INDEX([4]Sheet1!$1:$1048576,MATCH($B51,[4]Sheet1!$A:$A,0),MATCH(G$6,[4]Sheet1!$1:$1,0))</f>
        <v>#N/A</v>
      </c>
      <c r="H51" s="29">
        <f>INDEX([4]Sheet1!$1:$1048576,MATCH($B51,[4]Sheet1!$A:$A,0),MATCH(H$6,[4]Sheet1!$1:$1,0))</f>
        <v>129</v>
      </c>
      <c r="I51" s="85" t="str" cm="1">
        <f t="array" ref="I51">IFERROR((_xll.ECONOMATICA($B51,"EV")/1000000) / IF($G51="USD",Aux!$B$1,1),"")</f>
        <v/>
      </c>
      <c r="J51" s="85" t="str" cm="1">
        <f t="array" ref="J51">IFERROR((_xll.ECONOMATICA($B51,"MarketCapitaliz")/1000000) / IF($G51="USD",Aux!$B$1,1),"")</f>
        <v/>
      </c>
      <c r="K51" s="109">
        <f>ABS(INDEX([4]Sheet1!$1:$1048576,MATCH($B51,[4]Sheet1!$A:$A,0),MATCH(K$6,[4]Sheet1!$1:$1,0)))</f>
        <v>0</v>
      </c>
      <c r="L51" s="109">
        <f>ABS(INDEX([4]Sheet1!$1:$1048576,MATCH($B51,[4]Sheet1!$A:$A,0),MATCH(L$6,[4]Sheet1!$1:$1,0)))</f>
        <v>2331.97325</v>
      </c>
      <c r="M51" s="109">
        <f>ABS(INDEX([4]Sheet1!$1:$1048576,MATCH($B51,[4]Sheet1!$A:$A,0),MATCH(M$6,[4]Sheet1!$1:$1,0)))</f>
        <v>0</v>
      </c>
      <c r="N51" s="109">
        <f>ABS(INDEX([4]Sheet1!$1:$1048576,MATCH($B51,[4]Sheet1!$A:$A,0),MATCH(N$6,[4]Sheet1!$1:$1,0)))</f>
        <v>37646.522184828696</v>
      </c>
      <c r="O51" s="109">
        <f>ABS(INDEX([4]Sheet1!$1:$1048576,MATCH($B51,[4]Sheet1!$A:$A,0),MATCH(O$6,[4]Sheet1!$1:$1,0)))</f>
        <v>0</v>
      </c>
      <c r="P51" s="109">
        <f>ABS(INDEX([4]Sheet1!$1:$1048576,MATCH($B51,[4]Sheet1!$A:$A,0),MATCH(P$6,[4]Sheet1!$1:$1,0)))</f>
        <v>22030.542292766961</v>
      </c>
      <c r="Q51" s="109">
        <f>INDEX([4]Sheet1!$1:$1048576,MATCH($B51,[4]Sheet1!$A:$A,0),MATCH(Q$6,[4]Sheet1!$1:$1,0))</f>
        <v>0</v>
      </c>
      <c r="R51" s="109">
        <f>INDEX([4]Sheet1!$1:$1048576,MATCH($B51,[4]Sheet1!$A:$A,0),MATCH(R$6,[4]Sheet1!$1:$1,0))</f>
        <v>9495.2206848286969</v>
      </c>
      <c r="S51" s="72">
        <f>INDEX([4]Sheet1!$1:$1048576,MATCH($B51,[4]Sheet1!$A:$A,0),MATCH(S$6,[4]Sheet1!$1:$1,0))</f>
        <v>0</v>
      </c>
      <c r="T51" s="72">
        <f>INDEX([4]Sheet1!$1:$1048576,MATCH($B51,[4]Sheet1!$A:$A,0),MATCH(T$6,[4]Sheet1!$1:$1,0))</f>
        <v>18983.94023615231</v>
      </c>
      <c r="U51" s="101" t="str">
        <f t="shared" si="5"/>
        <v>-</v>
      </c>
      <c r="V51" s="101" t="str">
        <f t="shared" si="6"/>
        <v>-</v>
      </c>
      <c r="W51" s="101" t="str">
        <f t="shared" si="7"/>
        <v>-</v>
      </c>
      <c r="X51" s="101" t="str">
        <f t="shared" si="8"/>
        <v>-</v>
      </c>
      <c r="Y51" s="101" t="str">
        <f t="shared" si="9"/>
        <v>-</v>
      </c>
      <c r="Z51" s="101" t="str">
        <f t="shared" si="10"/>
        <v>-</v>
      </c>
      <c r="AA51" s="101" t="str">
        <f t="shared" si="11"/>
        <v>-</v>
      </c>
      <c r="AB51" s="101">
        <f t="shared" si="12"/>
        <v>1.1604831251424199</v>
      </c>
      <c r="AC51" s="106" t="str">
        <f t="shared" si="14"/>
        <v/>
      </c>
      <c r="AD51" s="106" t="str">
        <f t="shared" si="13"/>
        <v/>
      </c>
      <c r="AE51" s="106" t="str">
        <f t="shared" si="3"/>
        <v>-</v>
      </c>
      <c r="AF51" s="106">
        <f t="shared" si="4"/>
        <v>0.25222039470767393</v>
      </c>
      <c r="AG51" s="106"/>
    </row>
    <row r="52" spans="1:33" ht="20.100000000000001" customHeight="1" x14ac:dyDescent="0.3">
      <c r="A52" s="15" t="str">
        <f>INDEX([4]Sheet1!$1:$1048576,MATCH($B52,[4]Sheet1!$A:$A,0),MATCH(A$6,[4]Sheet1!$1:$1,0))</f>
        <v>Lavvi</v>
      </c>
      <c r="B52" s="41" t="s">
        <v>148</v>
      </c>
      <c r="C52" s="15" t="str">
        <f>INDEX([4]Sheet1!$1:$1048576,MATCH($B52,[4]Sheet1!$A:$A,0),MATCH(C$6,[4]Sheet1!$1:$1,0))</f>
        <v>Homebuilders</v>
      </c>
      <c r="D52" s="15" t="str">
        <f>INDEX([4]Sheet1!$1:$1048576,MATCH($B52,[4]Sheet1!$A:$A,0),MATCH(D$6,[4]Sheet1!$1:$1,0))</f>
        <v>Ygor Altero</v>
      </c>
      <c r="E52" s="15" t="str">
        <f>INDEX([4]Sheet1!$1:$1048576,MATCH($B52,[4]Sheet1!$A:$A,0),MATCH(E$6,[4]Sheet1!$1:$1,0))</f>
        <v>Buy</v>
      </c>
      <c r="F52" s="15" t="b">
        <f>INDEX([4]Sheet1!$1:$1048576,MATCH($B52,[4]Sheet1!$A:$A,0),MATCH(F$6,[4]Sheet1!$1:$1,0))</f>
        <v>0</v>
      </c>
      <c r="G52" s="92" t="e">
        <f>INDEX([4]Sheet1!$1:$1048576,MATCH($B52,[4]Sheet1!$A:$A,0),MATCH(G$6,[4]Sheet1!$1:$1,0))</f>
        <v>#N/A</v>
      </c>
      <c r="H52" s="29">
        <f>INDEX([4]Sheet1!$1:$1048576,MATCH($B52,[4]Sheet1!$A:$A,0),MATCH(H$6,[4]Sheet1!$1:$1,0))</f>
        <v>13</v>
      </c>
      <c r="I52" s="85" t="str" cm="1">
        <f t="array" ref="I52">IFERROR((_xll.ECONOMATICA($B52,"EV")/1000000) / IF($G52="USD",Aux!$B$1,1),"")</f>
        <v/>
      </c>
      <c r="J52" s="85" t="str" cm="1">
        <f t="array" ref="J52">IFERROR((_xll.ECONOMATICA($B52,"MarketCapitaliz")/1000000) / IF($G52="USD",Aux!$B$1,1),"")</f>
        <v/>
      </c>
      <c r="K52" s="109">
        <f>ABS(INDEX([4]Sheet1!$1:$1048576,MATCH($B52,[4]Sheet1!$A:$A,0),MATCH(K$6,[4]Sheet1!$1:$1,0)))</f>
        <v>129.03627499999999</v>
      </c>
      <c r="L52" s="109">
        <f>ABS(INDEX([4]Sheet1!$1:$1048576,MATCH($B52,[4]Sheet1!$A:$A,0),MATCH(L$6,[4]Sheet1!$1:$1,0)))</f>
        <v>103.1822488118449</v>
      </c>
      <c r="M52" s="109">
        <f>ABS(INDEX([4]Sheet1!$1:$1048576,MATCH($B52,[4]Sheet1!$A:$A,0),MATCH(M$6,[4]Sheet1!$1:$1,0)))</f>
        <v>1272.989</v>
      </c>
      <c r="N52" s="109">
        <f>ABS(INDEX([4]Sheet1!$1:$1048576,MATCH($B52,[4]Sheet1!$A:$A,0),MATCH(N$6,[4]Sheet1!$1:$1,0)))</f>
        <v>1477.4507230609879</v>
      </c>
      <c r="O52" s="109">
        <f>ABS(INDEX([4]Sheet1!$1:$1048576,MATCH($B52,[4]Sheet1!$A:$A,0),MATCH(O$6,[4]Sheet1!$1:$1,0)))</f>
        <v>161.529</v>
      </c>
      <c r="P52" s="109">
        <f>ABS(INDEX([4]Sheet1!$1:$1048576,MATCH($B52,[4]Sheet1!$A:$A,0),MATCH(P$6,[4]Sheet1!$1:$1,0)))</f>
        <v>3.0414488449716011</v>
      </c>
      <c r="Q52" s="109">
        <f>INDEX([4]Sheet1!$1:$1048576,MATCH($B52,[4]Sheet1!$A:$A,0),MATCH(Q$6,[4]Sheet1!$1:$1,0))</f>
        <v>231.44900000000001</v>
      </c>
      <c r="R52" s="109">
        <f>INDEX([4]Sheet1!$1:$1048576,MATCH($B52,[4]Sheet1!$A:$A,0),MATCH(R$6,[4]Sheet1!$1:$1,0))</f>
        <v>308.6353008728334</v>
      </c>
      <c r="S52" s="72">
        <f>INDEX([4]Sheet1!$1:$1048576,MATCH($B52,[4]Sheet1!$A:$A,0),MATCH(S$6,[4]Sheet1!$1:$1,0))</f>
        <v>221.04499999999999</v>
      </c>
      <c r="T52" s="72">
        <f>INDEX([4]Sheet1!$1:$1048576,MATCH($B52,[4]Sheet1!$A:$A,0),MATCH(T$6,[4]Sheet1!$1:$1,0))</f>
        <v>320.20573417690758</v>
      </c>
      <c r="U52" s="101" t="str">
        <f t="shared" si="5"/>
        <v>-</v>
      </c>
      <c r="V52" s="101" t="str">
        <f t="shared" si="6"/>
        <v>-</v>
      </c>
      <c r="W52" s="101" t="str">
        <f t="shared" si="7"/>
        <v>-</v>
      </c>
      <c r="X52" s="101" t="str">
        <f t="shared" si="8"/>
        <v>-</v>
      </c>
      <c r="Y52" s="101" t="str">
        <f t="shared" si="9"/>
        <v>-</v>
      </c>
      <c r="Z52" s="101" t="str">
        <f t="shared" si="10"/>
        <v>-</v>
      </c>
      <c r="AA52" s="101">
        <f t="shared" si="11"/>
        <v>0.7307516569024407</v>
      </c>
      <c r="AB52" s="101">
        <f t="shared" si="12"/>
        <v>9.4984209223787936E-3</v>
      </c>
      <c r="AC52" s="106" t="str">
        <f t="shared" si="14"/>
        <v/>
      </c>
      <c r="AD52" s="106" t="str">
        <f t="shared" si="13"/>
        <v/>
      </c>
      <c r="AE52" s="106">
        <f t="shared" si="3"/>
        <v>0.18181539667664057</v>
      </c>
      <c r="AF52" s="106">
        <f t="shared" si="4"/>
        <v>0.20889718760528381</v>
      </c>
      <c r="AG52" s="106"/>
    </row>
    <row r="53" spans="1:33" ht="20.100000000000001" customHeight="1" x14ac:dyDescent="0.3">
      <c r="A53" s="15" t="e">
        <f>INDEX([4]Sheet1!$1:$1048576,MATCH($B53,[4]Sheet1!$A:$A,0),MATCH(A$6,[4]Sheet1!$1:$1,0))</f>
        <v>#N/A</v>
      </c>
      <c r="B53" s="41" t="s">
        <v>39</v>
      </c>
      <c r="C53" s="15" t="e">
        <f>INDEX([4]Sheet1!$1:$1048576,MATCH($B53,[4]Sheet1!$A:$A,0),MATCH(C$6,[4]Sheet1!$1:$1,0))</f>
        <v>#N/A</v>
      </c>
      <c r="D53" s="15" t="e">
        <f>INDEX([4]Sheet1!$1:$1048576,MATCH($B53,[4]Sheet1!$A:$A,0),MATCH(D$6,[4]Sheet1!$1:$1,0))</f>
        <v>#N/A</v>
      </c>
      <c r="E53" s="15" t="e">
        <f>INDEX([4]Sheet1!$1:$1048576,MATCH($B53,[4]Sheet1!$A:$A,0),MATCH(E$6,[4]Sheet1!$1:$1,0))</f>
        <v>#N/A</v>
      </c>
      <c r="F53" s="15" t="e">
        <f>INDEX([4]Sheet1!$1:$1048576,MATCH($B53,[4]Sheet1!$A:$A,0),MATCH(F$6,[4]Sheet1!$1:$1,0))</f>
        <v>#N/A</v>
      </c>
      <c r="G53" s="92" t="e">
        <f>INDEX([4]Sheet1!$1:$1048576,MATCH($B53,[4]Sheet1!$A:$A,0),MATCH(G$6,[4]Sheet1!$1:$1,0))</f>
        <v>#N/A</v>
      </c>
      <c r="H53" s="29" t="e">
        <f>INDEX([4]Sheet1!$1:$1048576,MATCH($B53,[4]Sheet1!$A:$A,0),MATCH(H$6,[4]Sheet1!$1:$1,0))</f>
        <v>#N/A</v>
      </c>
      <c r="I53" s="85" t="str" cm="1">
        <f t="array" ref="I53">IFERROR((_xll.ECONOMATICA($B53,"EV")/1000000) / IF($G53="USD",Aux!$B$1,1),"")</f>
        <v/>
      </c>
      <c r="J53" s="85" t="str" cm="1">
        <f t="array" ref="J53">IFERROR((_xll.ECONOMATICA($B53,"MarketCapitaliz")/1000000) / IF($G53="USD",Aux!$B$1,1),"")</f>
        <v/>
      </c>
      <c r="K53" s="109" t="e">
        <f>ABS(INDEX([4]Sheet1!$1:$1048576,MATCH($B53,[4]Sheet1!$A:$A,0),MATCH(K$6,[4]Sheet1!$1:$1,0)))</f>
        <v>#N/A</v>
      </c>
      <c r="L53" s="109" t="e">
        <f>ABS(INDEX([4]Sheet1!$1:$1048576,MATCH($B53,[4]Sheet1!$A:$A,0),MATCH(L$6,[4]Sheet1!$1:$1,0)))</f>
        <v>#N/A</v>
      </c>
      <c r="M53" s="109" t="e">
        <f>ABS(INDEX([4]Sheet1!$1:$1048576,MATCH($B53,[4]Sheet1!$A:$A,0),MATCH(M$6,[4]Sheet1!$1:$1,0)))</f>
        <v>#N/A</v>
      </c>
      <c r="N53" s="109" t="e">
        <f>ABS(INDEX([4]Sheet1!$1:$1048576,MATCH($B53,[4]Sheet1!$A:$A,0),MATCH(N$6,[4]Sheet1!$1:$1,0)))</f>
        <v>#N/A</v>
      </c>
      <c r="O53" s="109" t="e">
        <f>ABS(INDEX([4]Sheet1!$1:$1048576,MATCH($B53,[4]Sheet1!$A:$A,0),MATCH(O$6,[4]Sheet1!$1:$1,0)))</f>
        <v>#N/A</v>
      </c>
      <c r="P53" s="109" t="e">
        <f>ABS(INDEX([4]Sheet1!$1:$1048576,MATCH($B53,[4]Sheet1!$A:$A,0),MATCH(P$6,[4]Sheet1!$1:$1,0)))</f>
        <v>#N/A</v>
      </c>
      <c r="Q53" s="109" t="e">
        <f>INDEX([4]Sheet1!$1:$1048576,MATCH($B53,[4]Sheet1!$A:$A,0),MATCH(Q$6,[4]Sheet1!$1:$1,0))</f>
        <v>#N/A</v>
      </c>
      <c r="R53" s="109" t="e">
        <f>INDEX([4]Sheet1!$1:$1048576,MATCH($B53,[4]Sheet1!$A:$A,0),MATCH(R$6,[4]Sheet1!$1:$1,0))</f>
        <v>#N/A</v>
      </c>
      <c r="S53" s="72" t="e">
        <f>INDEX([4]Sheet1!$1:$1048576,MATCH($B53,[4]Sheet1!$A:$A,0),MATCH(S$6,[4]Sheet1!$1:$1,0))</f>
        <v>#N/A</v>
      </c>
      <c r="T53" s="72" t="e">
        <f>INDEX([4]Sheet1!$1:$1048576,MATCH($B53,[4]Sheet1!$A:$A,0),MATCH(T$6,[4]Sheet1!$1:$1,0))</f>
        <v>#N/A</v>
      </c>
      <c r="U53" s="101" t="str">
        <f t="shared" si="5"/>
        <v>-</v>
      </c>
      <c r="V53" s="101" t="str">
        <f t="shared" si="6"/>
        <v>-</v>
      </c>
      <c r="W53" s="101" t="str">
        <f t="shared" si="7"/>
        <v>-</v>
      </c>
      <c r="X53" s="101" t="str">
        <f t="shared" si="8"/>
        <v>-</v>
      </c>
      <c r="Y53" s="101" t="str">
        <f t="shared" si="9"/>
        <v>-</v>
      </c>
      <c r="Z53" s="101" t="str">
        <f t="shared" si="10"/>
        <v>-</v>
      </c>
      <c r="AA53" s="101" t="str">
        <f t="shared" si="11"/>
        <v>-</v>
      </c>
      <c r="AB53" s="101" t="str">
        <f t="shared" si="12"/>
        <v>-</v>
      </c>
      <c r="AC53" s="106" t="str">
        <f t="shared" si="14"/>
        <v/>
      </c>
      <c r="AD53" s="106" t="str">
        <f t="shared" si="13"/>
        <v/>
      </c>
      <c r="AE53" s="106" t="str">
        <f t="shared" si="3"/>
        <v>-</v>
      </c>
      <c r="AF53" s="106" t="str">
        <f t="shared" si="4"/>
        <v>-</v>
      </c>
      <c r="AG53" s="106"/>
    </row>
    <row r="54" spans="1:33" ht="20.100000000000001" customHeight="1" x14ac:dyDescent="0.3">
      <c r="A54" s="15" t="str">
        <f>INDEX([4]Sheet1!$1:$1048576,MATCH($B54,[4]Sheet1!$A:$A,0),MATCH(A$6,[4]Sheet1!$1:$1,0))</f>
        <v>Agrogalaxy</v>
      </c>
      <c r="B54" s="15" t="s">
        <v>246</v>
      </c>
      <c r="C54" s="15" t="str">
        <f>INDEX([4]Sheet1!$1:$1048576,MATCH($B54,[4]Sheet1!$A:$A,0),MATCH(C$6,[4]Sheet1!$1:$1,0))</f>
        <v>Agribusiness</v>
      </c>
      <c r="D54" s="15" t="str">
        <f>INDEX([4]Sheet1!$1:$1048576,MATCH($B54,[4]Sheet1!$A:$A,0),MATCH(D$6,[4]Sheet1!$1:$1,0))</f>
        <v>Leonardo Alencar</v>
      </c>
      <c r="E54" s="15" t="str">
        <f>INDEX([4]Sheet1!$1:$1048576,MATCH($B54,[4]Sheet1!$A:$A,0),MATCH(E$6,[4]Sheet1!$1:$1,0))</f>
        <v>Under Review</v>
      </c>
      <c r="F54" s="15" t="b">
        <f>INDEX([4]Sheet1!$1:$1048576,MATCH($B54,[4]Sheet1!$A:$A,0),MATCH(F$6,[4]Sheet1!$1:$1,0))</f>
        <v>0</v>
      </c>
      <c r="G54" s="92" t="e">
        <f>INDEX([4]Sheet1!$1:$1048576,MATCH($B54,[4]Sheet1!$A:$A,0),MATCH(G$6,[4]Sheet1!$1:$1,0))</f>
        <v>#N/A</v>
      </c>
      <c r="H54" s="29">
        <f>INDEX([4]Sheet1!$1:$1048576,MATCH($B54,[4]Sheet1!$A:$A,0),MATCH(H$6,[4]Sheet1!$1:$1,0))</f>
        <v>10.7</v>
      </c>
      <c r="I54" s="85" t="str" cm="1">
        <f t="array" ref="I54">IFERROR((_xll.ECONOMATICA($B54,"EV")/1000000) / IF($G54="USD",Aux!$B$1,1),"")</f>
        <v/>
      </c>
      <c r="J54" s="85" t="str" cm="1">
        <f t="array" ref="J54">IFERROR((_xll.ECONOMATICA($B54,"MarketCapitaliz")/1000000) / IF($G54="USD",Aux!$B$1,1),"")</f>
        <v/>
      </c>
      <c r="K54" s="109">
        <f>ABS(INDEX([4]Sheet1!$1:$1048576,MATCH($B54,[4]Sheet1!$A:$A,0),MATCH(K$6,[4]Sheet1!$1:$1,0)))</f>
        <v>0</v>
      </c>
      <c r="L54" s="109">
        <f>ABS(INDEX([4]Sheet1!$1:$1048576,MATCH($B54,[4]Sheet1!$A:$A,0),MATCH(L$6,[4]Sheet1!$1:$1,0)))</f>
        <v>16.331973811991201</v>
      </c>
      <c r="M54" s="109">
        <f>ABS(INDEX([4]Sheet1!$1:$1048576,MATCH($B54,[4]Sheet1!$A:$A,0),MATCH(M$6,[4]Sheet1!$1:$1,0)))</f>
        <v>1338.4959235267429</v>
      </c>
      <c r="N54" s="109">
        <f>ABS(INDEX([4]Sheet1!$1:$1048576,MATCH($B54,[4]Sheet1!$A:$A,0),MATCH(N$6,[4]Sheet1!$1:$1,0)))</f>
        <v>1387.4918449627171</v>
      </c>
      <c r="O54" s="109">
        <f>ABS(INDEX([4]Sheet1!$1:$1048576,MATCH($B54,[4]Sheet1!$A:$A,0),MATCH(O$6,[4]Sheet1!$1:$1,0)))</f>
        <v>1481.2113183607571</v>
      </c>
      <c r="P54" s="109">
        <f>ABS(INDEX([4]Sheet1!$1:$1048576,MATCH($B54,[4]Sheet1!$A:$A,0),MATCH(P$6,[4]Sheet1!$1:$1,0)))</f>
        <v>1545.6660184131281</v>
      </c>
      <c r="Q54" s="109">
        <f>INDEX([4]Sheet1!$1:$1048576,MATCH($B54,[4]Sheet1!$A:$A,0),MATCH(Q$6,[4]Sheet1!$1:$1,0))</f>
        <v>-382.55663501325671</v>
      </c>
      <c r="R54" s="109">
        <f>INDEX([4]Sheet1!$1:$1048576,MATCH($B54,[4]Sheet1!$A:$A,0),MATCH(R$6,[4]Sheet1!$1:$1,0))</f>
        <v>65.327895247964861</v>
      </c>
      <c r="S54" s="72">
        <f>INDEX([4]Sheet1!$1:$1048576,MATCH($B54,[4]Sheet1!$A:$A,0),MATCH(S$6,[4]Sheet1!$1:$1,0))</f>
        <v>345.80511138915841</v>
      </c>
      <c r="T54" s="72">
        <f>INDEX([4]Sheet1!$1:$1048576,MATCH($B54,[4]Sheet1!$A:$A,0),MATCH(T$6,[4]Sheet1!$1:$1,0))</f>
        <v>570.47389262567117</v>
      </c>
      <c r="U54" s="101" t="str">
        <f t="shared" si="5"/>
        <v>-</v>
      </c>
      <c r="V54" s="101" t="str">
        <f t="shared" si="6"/>
        <v>-</v>
      </c>
      <c r="W54" s="101" t="str">
        <f t="shared" si="7"/>
        <v>-</v>
      </c>
      <c r="X54" s="101" t="str">
        <f t="shared" si="8"/>
        <v>-</v>
      </c>
      <c r="Y54" s="101" t="str">
        <f t="shared" si="9"/>
        <v>-</v>
      </c>
      <c r="Z54" s="101" t="str">
        <f t="shared" si="10"/>
        <v>-</v>
      </c>
      <c r="AA54" s="101">
        <f t="shared" si="11"/>
        <v>4.2833702266877358</v>
      </c>
      <c r="AB54" s="101">
        <f t="shared" si="12"/>
        <v>2.7094421644766666</v>
      </c>
      <c r="AC54" s="106" t="str">
        <f t="shared" si="14"/>
        <v/>
      </c>
      <c r="AD54" s="106" t="str">
        <f t="shared" si="13"/>
        <v/>
      </c>
      <c r="AE54" s="106">
        <f t="shared" si="3"/>
        <v>-0.28581083310681693</v>
      </c>
      <c r="AF54" s="106">
        <f t="shared" si="4"/>
        <v>4.7083444479430629E-2</v>
      </c>
      <c r="AG54" s="106"/>
    </row>
    <row r="55" spans="1:33" ht="20.100000000000001" customHeight="1" x14ac:dyDescent="0.3">
      <c r="A55" s="15" t="str">
        <f>INDEX([4]Sheet1!$1:$1048576,MATCH($B55,[4]Sheet1!$A:$A,0),MATCH(A$6,[4]Sheet1!$1:$1,0))</f>
        <v>Ser Educacional</v>
      </c>
      <c r="B55" s="41" t="s">
        <v>83</v>
      </c>
      <c r="C55" s="15" t="str">
        <f>INDEX([4]Sheet1!$1:$1048576,MATCH($B55,[4]Sheet1!$A:$A,0),MATCH(C$6,[4]Sheet1!$1:$1,0))</f>
        <v>Education</v>
      </c>
      <c r="D55" s="15" t="str">
        <f>INDEX([4]Sheet1!$1:$1048576,MATCH($B55,[4]Sheet1!$A:$A,0),MATCH(D$6,[4]Sheet1!$1:$1,0))</f>
        <v>Raphael Elage</v>
      </c>
      <c r="E55" s="15" t="str">
        <f>INDEX([4]Sheet1!$1:$1048576,MATCH($B55,[4]Sheet1!$A:$A,0),MATCH(E$6,[4]Sheet1!$1:$1,0))</f>
        <v>Buy</v>
      </c>
      <c r="F55" s="15" t="b">
        <f>INDEX([4]Sheet1!$1:$1048576,MATCH($B55,[4]Sheet1!$A:$A,0),MATCH(F$6,[4]Sheet1!$1:$1,0))</f>
        <v>0</v>
      </c>
      <c r="G55" s="92" t="e">
        <f>INDEX([4]Sheet1!$1:$1048576,MATCH($B55,[4]Sheet1!$A:$A,0),MATCH(G$6,[4]Sheet1!$1:$1,0))</f>
        <v>#N/A</v>
      </c>
      <c r="H55" s="29">
        <f>INDEX([4]Sheet1!$1:$1048576,MATCH($B55,[4]Sheet1!$A:$A,0),MATCH(H$6,[4]Sheet1!$1:$1,0))</f>
        <v>9.9</v>
      </c>
      <c r="I55" s="85" t="str" cm="1">
        <f t="array" ref="I55">IFERROR((_xll.ECONOMATICA($B55,"EV")/1000000) / IF($G55="USD",Aux!$B$1,1),"")</f>
        <v/>
      </c>
      <c r="J55" s="85" t="str" cm="1">
        <f t="array" ref="J55">IFERROR((_xll.ECONOMATICA($B55,"MarketCapitaliz")/1000000) / IF($G55="USD",Aux!$B$1,1),"")</f>
        <v/>
      </c>
      <c r="K55" s="109">
        <f>ABS(INDEX([4]Sheet1!$1:$1048576,MATCH($B55,[4]Sheet1!$A:$A,0),MATCH(K$6,[4]Sheet1!$1:$1,0)))</f>
        <v>0</v>
      </c>
      <c r="L55" s="109">
        <f>ABS(INDEX([4]Sheet1!$1:$1048576,MATCH($B55,[4]Sheet1!$A:$A,0),MATCH(L$6,[4]Sheet1!$1:$1,0)))</f>
        <v>1.3307710458172379</v>
      </c>
      <c r="M55" s="109">
        <f>ABS(INDEX([4]Sheet1!$1:$1048576,MATCH($B55,[4]Sheet1!$A:$A,0),MATCH(M$6,[4]Sheet1!$1:$1,0)))</f>
        <v>1205.4118711399799</v>
      </c>
      <c r="N55" s="109">
        <f>ABS(INDEX([4]Sheet1!$1:$1048576,MATCH($B55,[4]Sheet1!$A:$A,0),MATCH(N$6,[4]Sheet1!$1:$1,0)))</f>
        <v>1231.078906522675</v>
      </c>
      <c r="O55" s="109">
        <f>ABS(INDEX([4]Sheet1!$1:$1048576,MATCH($B55,[4]Sheet1!$A:$A,0),MATCH(O$6,[4]Sheet1!$1:$1,0)))</f>
        <v>1678.5078464196231</v>
      </c>
      <c r="P55" s="109">
        <f>ABS(INDEX([4]Sheet1!$1:$1048576,MATCH($B55,[4]Sheet1!$A:$A,0),MATCH(P$6,[4]Sheet1!$1:$1,0)))</f>
        <v>1637.8371795772571</v>
      </c>
      <c r="Q55" s="109">
        <f>INDEX([4]Sheet1!$1:$1048576,MATCH($B55,[4]Sheet1!$A:$A,0),MATCH(Q$6,[4]Sheet1!$1:$1,0))</f>
        <v>15.440617189981371</v>
      </c>
      <c r="R55" s="109">
        <f>INDEX([4]Sheet1!$1:$1048576,MATCH($B55,[4]Sheet1!$A:$A,0),MATCH(R$6,[4]Sheet1!$1:$1,0))</f>
        <v>66.466785346505802</v>
      </c>
      <c r="S55" s="72">
        <f>INDEX([4]Sheet1!$1:$1048576,MATCH($B55,[4]Sheet1!$A:$A,0),MATCH(S$6,[4]Sheet1!$1:$1,0))</f>
        <v>432.50613564625758</v>
      </c>
      <c r="T55" s="72">
        <f>INDEX([4]Sheet1!$1:$1048576,MATCH($B55,[4]Sheet1!$A:$A,0),MATCH(T$6,[4]Sheet1!$1:$1,0))</f>
        <v>490.02973528951901</v>
      </c>
      <c r="U55" s="101" t="str">
        <f t="shared" si="5"/>
        <v>-</v>
      </c>
      <c r="V55" s="101" t="str">
        <f t="shared" si="6"/>
        <v>-</v>
      </c>
      <c r="W55" s="101" t="str">
        <f t="shared" si="7"/>
        <v>-</v>
      </c>
      <c r="X55" s="101" t="str">
        <f t="shared" si="8"/>
        <v>-</v>
      </c>
      <c r="Y55" s="101" t="str">
        <f t="shared" si="9"/>
        <v>-</v>
      </c>
      <c r="Z55" s="101" t="str">
        <f t="shared" si="10"/>
        <v>-</v>
      </c>
      <c r="AA55" s="101">
        <f t="shared" si="11"/>
        <v>3.880887941419767</v>
      </c>
      <c r="AB55" s="101">
        <f t="shared" si="12"/>
        <v>3.3423220299265948</v>
      </c>
      <c r="AC55" s="106" t="str">
        <f t="shared" si="14"/>
        <v/>
      </c>
      <c r="AD55" s="106" t="str">
        <f t="shared" si="13"/>
        <v/>
      </c>
      <c r="AE55" s="106">
        <f t="shared" si="3"/>
        <v>1.2809411919412157E-2</v>
      </c>
      <c r="AF55" s="106">
        <f t="shared" si="4"/>
        <v>5.3990678415771855E-2</v>
      </c>
      <c r="AG55" s="106"/>
    </row>
    <row r="56" spans="1:33" ht="20.100000000000001" customHeight="1" x14ac:dyDescent="0.3">
      <c r="A56" s="15" t="str">
        <f>INDEX([4]Sheet1!$1:$1048576,MATCH($B56,[4]Sheet1!$A:$A,0),MATCH(A$6,[4]Sheet1!$1:$1,0))</f>
        <v>Boa Safra</v>
      </c>
      <c r="B56" s="15" t="s">
        <v>216</v>
      </c>
      <c r="C56" s="15" t="str">
        <f>INDEX([4]Sheet1!$1:$1048576,MATCH($B56,[4]Sheet1!$A:$A,0),MATCH(C$6,[4]Sheet1!$1:$1,0))</f>
        <v>Agribusiness</v>
      </c>
      <c r="D56" s="15" t="str">
        <f>INDEX([4]Sheet1!$1:$1048576,MATCH($B56,[4]Sheet1!$A:$A,0),MATCH(D$6,[4]Sheet1!$1:$1,0))</f>
        <v>Leonardo Alencar</v>
      </c>
      <c r="E56" s="15" t="str">
        <f>INDEX([4]Sheet1!$1:$1048576,MATCH($B56,[4]Sheet1!$A:$A,0),MATCH(E$6,[4]Sheet1!$1:$1,0))</f>
        <v>Buy</v>
      </c>
      <c r="F56" s="15" t="b">
        <f>INDEX([4]Sheet1!$1:$1048576,MATCH($B56,[4]Sheet1!$A:$A,0),MATCH(F$6,[4]Sheet1!$1:$1,0))</f>
        <v>0</v>
      </c>
      <c r="G56" s="92" t="e">
        <f>INDEX([4]Sheet1!$1:$1048576,MATCH($B56,[4]Sheet1!$A:$A,0),MATCH(G$6,[4]Sheet1!$1:$1,0))</f>
        <v>#N/A</v>
      </c>
      <c r="H56" s="29">
        <f>INDEX([4]Sheet1!$1:$1048576,MATCH($B56,[4]Sheet1!$A:$A,0),MATCH(H$6,[4]Sheet1!$1:$1,0))</f>
        <v>20.9</v>
      </c>
      <c r="I56" s="85" t="str" cm="1">
        <f t="array" ref="I56">IFERROR((_xll.ECONOMATICA($B56,"EV")/1000000) / IF($G56="USD",Aux!$B$1,1),"")</f>
        <v/>
      </c>
      <c r="J56" s="85" t="str" cm="1">
        <f t="array" ref="J56">IFERROR((_xll.ECONOMATICA($B56,"MarketCapitaliz")/1000000) / IF($G56="USD",Aux!$B$1,1),"")</f>
        <v/>
      </c>
      <c r="K56" s="109">
        <f>ABS(INDEX([4]Sheet1!$1:$1048576,MATCH($B56,[4]Sheet1!$A:$A,0),MATCH(K$6,[4]Sheet1!$1:$1,0)))</f>
        <v>36.728999999999999</v>
      </c>
      <c r="L56" s="109">
        <f>ABS(INDEX([4]Sheet1!$1:$1048576,MATCH($B56,[4]Sheet1!$A:$A,0),MATCH(L$6,[4]Sheet1!$1:$1,0)))</f>
        <v>75.915226938546425</v>
      </c>
      <c r="M56" s="109">
        <f>ABS(INDEX([4]Sheet1!$1:$1048576,MATCH($B56,[4]Sheet1!$A:$A,0),MATCH(M$6,[4]Sheet1!$1:$1,0)))</f>
        <v>1133.2070000000001</v>
      </c>
      <c r="N56" s="109">
        <f>ABS(INDEX([4]Sheet1!$1:$1048576,MATCH($B56,[4]Sheet1!$A:$A,0),MATCH(N$6,[4]Sheet1!$1:$1,0)))</f>
        <v>1645.1932209734459</v>
      </c>
      <c r="O56" s="109">
        <f>ABS(INDEX([4]Sheet1!$1:$1048576,MATCH($B56,[4]Sheet1!$A:$A,0),MATCH(O$6,[4]Sheet1!$1:$1,0)))</f>
        <v>536.66199999999981</v>
      </c>
      <c r="P56" s="109">
        <f>ABS(INDEX([4]Sheet1!$1:$1048576,MATCH($B56,[4]Sheet1!$A:$A,0),MATCH(P$6,[4]Sheet1!$1:$1,0)))</f>
        <v>203.4086145173745</v>
      </c>
      <c r="Q56" s="109">
        <f>INDEX([4]Sheet1!$1:$1048576,MATCH($B56,[4]Sheet1!$A:$A,0),MATCH(Q$6,[4]Sheet1!$1:$1,0))</f>
        <v>345.14299999999969</v>
      </c>
      <c r="R56" s="109">
        <f>INDEX([4]Sheet1!$1:$1048576,MATCH($B56,[4]Sheet1!$A:$A,0),MATCH(R$6,[4]Sheet1!$1:$1,0))</f>
        <v>247.73444791199279</v>
      </c>
      <c r="S56" s="72">
        <f>INDEX([4]Sheet1!$1:$1048576,MATCH($B56,[4]Sheet1!$A:$A,0),MATCH(S$6,[4]Sheet1!$1:$1,0))</f>
        <v>258.62899999999962</v>
      </c>
      <c r="T56" s="72">
        <f>INDEX([4]Sheet1!$1:$1048576,MATCH($B56,[4]Sheet1!$A:$A,0),MATCH(T$6,[4]Sheet1!$1:$1,0))</f>
        <v>375.66566941393012</v>
      </c>
      <c r="U56" s="101" t="str">
        <f t="shared" si="5"/>
        <v>-</v>
      </c>
      <c r="V56" s="101" t="str">
        <f t="shared" si="6"/>
        <v>-</v>
      </c>
      <c r="W56" s="101" t="str">
        <f t="shared" si="7"/>
        <v>-</v>
      </c>
      <c r="X56" s="101" t="str">
        <f t="shared" si="8"/>
        <v>-</v>
      </c>
      <c r="Y56" s="101" t="str">
        <f t="shared" si="9"/>
        <v>-</v>
      </c>
      <c r="Z56" s="101" t="str">
        <f t="shared" si="10"/>
        <v>-</v>
      </c>
      <c r="AA56" s="101">
        <f t="shared" si="11"/>
        <v>2.0750263891520309</v>
      </c>
      <c r="AB56" s="101">
        <f t="shared" si="12"/>
        <v>0.54146181319871189</v>
      </c>
      <c r="AC56" s="106" t="str">
        <f t="shared" si="14"/>
        <v/>
      </c>
      <c r="AD56" s="106" t="str">
        <f t="shared" si="13"/>
        <v/>
      </c>
      <c r="AE56" s="106">
        <f t="shared" si="3"/>
        <v>0.30457189198442974</v>
      </c>
      <c r="AF56" s="106">
        <f t="shared" si="4"/>
        <v>0.15058076142898921</v>
      </c>
      <c r="AG56" s="106"/>
    </row>
    <row r="57" spans="1:33" s="62" customFormat="1" ht="20.100000000000001" customHeight="1" x14ac:dyDescent="0.3">
      <c r="A57" s="15" t="str">
        <f>INDEX([4]Sheet1!$1:$1048576,MATCH($B57,[4]Sheet1!$A:$A,0),MATCH(A$6,[4]Sheet1!$1:$1,0))</f>
        <v>Irani</v>
      </c>
      <c r="B57" s="41" t="s">
        <v>52</v>
      </c>
      <c r="C57" s="15" t="str">
        <f>INDEX([4]Sheet1!$1:$1048576,MATCH($B57,[4]Sheet1!$A:$A,0),MATCH(C$6,[4]Sheet1!$1:$1,0))</f>
        <v>Pulp &amp; Paper</v>
      </c>
      <c r="D57" s="15" t="str">
        <f>INDEX([4]Sheet1!$1:$1048576,MATCH($B57,[4]Sheet1!$A:$A,0),MATCH(D$6,[4]Sheet1!$1:$1,0))</f>
        <v>Lucas Laghi</v>
      </c>
      <c r="E57" s="15" t="str">
        <f>INDEX([4]Sheet1!$1:$1048576,MATCH($B57,[4]Sheet1!$A:$A,0),MATCH(E$6,[4]Sheet1!$1:$1,0))</f>
        <v>Buy</v>
      </c>
      <c r="F57" s="15">
        <f>INDEX([4]Sheet1!$1:$1048576,MATCH($B57,[4]Sheet1!$A:$A,0),MATCH(F$6,[4]Sheet1!$1:$1,0))</f>
        <v>0</v>
      </c>
      <c r="G57" s="92" t="e">
        <f>INDEX([4]Sheet1!$1:$1048576,MATCH($B57,[4]Sheet1!$A:$A,0),MATCH(G$6,[4]Sheet1!$1:$1,0))</f>
        <v>#N/A</v>
      </c>
      <c r="H57" s="29">
        <f>INDEX([4]Sheet1!$1:$1048576,MATCH($B57,[4]Sheet1!$A:$A,0),MATCH(H$6,[4]Sheet1!$1:$1,0))</f>
        <v>9.5</v>
      </c>
      <c r="I57" s="85" t="str" cm="1">
        <f t="array" ref="I57">IFERROR((_xll.ECONOMATICA($B57,"EV")/1000000) / IF($G57="USD",Aux!$B$1,1),"")</f>
        <v/>
      </c>
      <c r="J57" s="85" t="str" cm="1">
        <f t="array" ref="J57">IFERROR((_xll.ECONOMATICA($B57,"MarketCapitaliz")/1000000) / IF($G57="USD",Aux!$B$1,1),"")</f>
        <v/>
      </c>
      <c r="K57" s="109">
        <f>ABS(INDEX([4]Sheet1!$1:$1048576,MATCH($B57,[4]Sheet1!$A:$A,0),MATCH(K$6,[4]Sheet1!$1:$1,0)))</f>
        <v>205.73400000000001</v>
      </c>
      <c r="L57" s="109">
        <f>ABS(INDEX([4]Sheet1!$1:$1048576,MATCH($B57,[4]Sheet1!$A:$A,0),MATCH(L$6,[4]Sheet1!$1:$1,0)))</f>
        <v>128.21718039998831</v>
      </c>
      <c r="M57" s="109">
        <f>ABS(INDEX([4]Sheet1!$1:$1048576,MATCH($B57,[4]Sheet1!$A:$A,0),MATCH(M$6,[4]Sheet1!$1:$1,0)))</f>
        <v>1279.704</v>
      </c>
      <c r="N57" s="109">
        <f>ABS(INDEX([4]Sheet1!$1:$1048576,MATCH($B57,[4]Sheet1!$A:$A,0),MATCH(N$6,[4]Sheet1!$1:$1,0)))</f>
        <v>1309.7210119224781</v>
      </c>
      <c r="O57" s="109">
        <f>ABS(INDEX([4]Sheet1!$1:$1048576,MATCH($B57,[4]Sheet1!$A:$A,0),MATCH(O$6,[4]Sheet1!$1:$1,0)))</f>
        <v>1049.3979999999999</v>
      </c>
      <c r="P57" s="109">
        <f>ABS(INDEX([4]Sheet1!$1:$1048576,MATCH($B57,[4]Sheet1!$A:$A,0),MATCH(P$6,[4]Sheet1!$1:$1,0)))</f>
        <v>1136.000230002765</v>
      </c>
      <c r="Q57" s="109">
        <f>INDEX([4]Sheet1!$1:$1048576,MATCH($B57,[4]Sheet1!$A:$A,0),MATCH(Q$6,[4]Sheet1!$1:$1,0))</f>
        <v>383.43400000000008</v>
      </c>
      <c r="R57" s="109">
        <f>INDEX([4]Sheet1!$1:$1048576,MATCH($B57,[4]Sheet1!$A:$A,0),MATCH(R$6,[4]Sheet1!$1:$1,0))</f>
        <v>158.75419232246529</v>
      </c>
      <c r="S57" s="72">
        <f>INDEX([4]Sheet1!$1:$1048576,MATCH($B57,[4]Sheet1!$A:$A,0),MATCH(S$6,[4]Sheet1!$1:$1,0))</f>
        <v>664.01900000000012</v>
      </c>
      <c r="T57" s="72">
        <f>INDEX([4]Sheet1!$1:$1048576,MATCH($B57,[4]Sheet1!$A:$A,0),MATCH(T$6,[4]Sheet1!$1:$1,0))</f>
        <v>539.88753986534368</v>
      </c>
      <c r="U57" s="101" t="str">
        <f t="shared" si="5"/>
        <v>-</v>
      </c>
      <c r="V57" s="101" t="str">
        <f t="shared" si="6"/>
        <v>-</v>
      </c>
      <c r="W57" s="101" t="str">
        <f t="shared" si="7"/>
        <v>-</v>
      </c>
      <c r="X57" s="101" t="str">
        <f t="shared" si="8"/>
        <v>-</v>
      </c>
      <c r="Y57" s="101" t="str">
        <f t="shared" si="9"/>
        <v>-</v>
      </c>
      <c r="Z57" s="101" t="str">
        <f t="shared" si="10"/>
        <v>-</v>
      </c>
      <c r="AA57" s="101">
        <f t="shared" si="11"/>
        <v>1.5803734531692613</v>
      </c>
      <c r="AB57" s="101">
        <f t="shared" si="12"/>
        <v>2.1041423372839851</v>
      </c>
      <c r="AC57" s="106" t="str">
        <f t="shared" si="14"/>
        <v/>
      </c>
      <c r="AD57" s="106" t="str">
        <f t="shared" si="13"/>
        <v/>
      </c>
      <c r="AE57" s="106">
        <f t="shared" si="3"/>
        <v>0.29962710126716813</v>
      </c>
      <c r="AF57" s="106">
        <f t="shared" si="4"/>
        <v>0.12121222067701079</v>
      </c>
      <c r="AG57" s="106"/>
    </row>
    <row r="58" spans="1:33" s="62" customFormat="1" ht="20.100000000000001" customHeight="1" x14ac:dyDescent="0.3">
      <c r="A58" s="15" t="str">
        <f>INDEX([4]Sheet1!$1:$1048576,MATCH($B58,[4]Sheet1!$A:$A,0),MATCH(A$6,[4]Sheet1!$1:$1,0))</f>
        <v>YDUQS</v>
      </c>
      <c r="B58" s="41" t="s">
        <v>80</v>
      </c>
      <c r="C58" s="15" t="str">
        <f>INDEX([4]Sheet1!$1:$1048576,MATCH($B58,[4]Sheet1!$A:$A,0),MATCH(C$6,[4]Sheet1!$1:$1,0))</f>
        <v>Education</v>
      </c>
      <c r="D58" s="15" t="str">
        <f>INDEX([4]Sheet1!$1:$1048576,MATCH($B58,[4]Sheet1!$A:$A,0),MATCH(D$6,[4]Sheet1!$1:$1,0))</f>
        <v>Raphael Elage</v>
      </c>
      <c r="E58" s="15" t="str">
        <f>INDEX([4]Sheet1!$1:$1048576,MATCH($B58,[4]Sheet1!$A:$A,0),MATCH(E$6,[4]Sheet1!$1:$1,0))</f>
        <v>Buy</v>
      </c>
      <c r="F58" s="15" t="b">
        <f>INDEX([4]Sheet1!$1:$1048576,MATCH($B58,[4]Sheet1!$A:$A,0),MATCH(F$6,[4]Sheet1!$1:$1,0))</f>
        <v>0</v>
      </c>
      <c r="G58" s="92" t="e">
        <f>INDEX([4]Sheet1!$1:$1048576,MATCH($B58,[4]Sheet1!$A:$A,0),MATCH(G$6,[4]Sheet1!$1:$1,0))</f>
        <v>#N/A</v>
      </c>
      <c r="H58" s="29">
        <f>INDEX([4]Sheet1!$1:$1048576,MATCH($B58,[4]Sheet1!$A:$A,0),MATCH(H$6,[4]Sheet1!$1:$1,0))</f>
        <v>29.7</v>
      </c>
      <c r="I58" s="85" t="str" cm="1">
        <f t="array" ref="I58">IFERROR((_xll.ECONOMATICA($B58,"EV")/1000000) / IF($G58="USD",Aux!$B$1,1),"")</f>
        <v/>
      </c>
      <c r="J58" s="85" t="str" cm="1">
        <f t="array" ref="J58">IFERROR((_xll.ECONOMATICA($B58,"MarketCapitaliz")/1000000) / IF($G58="USD",Aux!$B$1,1),"")</f>
        <v/>
      </c>
      <c r="K58" s="109">
        <f>ABS(INDEX([4]Sheet1!$1:$1048576,MATCH($B58,[4]Sheet1!$A:$A,0),MATCH(K$6,[4]Sheet1!$1:$1,0)))</f>
        <v>0.82085935999999426</v>
      </c>
      <c r="L58" s="109">
        <f>ABS(INDEX([4]Sheet1!$1:$1048576,MATCH($B58,[4]Sheet1!$A:$A,0),MATCH(L$6,[4]Sheet1!$1:$1,0)))</f>
        <v>164.1952637742535</v>
      </c>
      <c r="M58" s="109">
        <f>ABS(INDEX([4]Sheet1!$1:$1048576,MATCH($B58,[4]Sheet1!$A:$A,0),MATCH(M$6,[4]Sheet1!$1:$1,0)))</f>
        <v>3173.389446676942</v>
      </c>
      <c r="N58" s="109">
        <f>ABS(INDEX([4]Sheet1!$1:$1048576,MATCH($B58,[4]Sheet1!$A:$A,0),MATCH(N$6,[4]Sheet1!$1:$1,0)))</f>
        <v>3535.9211264436872</v>
      </c>
      <c r="O58" s="109">
        <f>ABS(INDEX([4]Sheet1!$1:$1048576,MATCH($B58,[4]Sheet1!$A:$A,0),MATCH(O$6,[4]Sheet1!$1:$1,0)))</f>
        <v>4348.4219136361125</v>
      </c>
      <c r="P58" s="109">
        <f>ABS(INDEX([4]Sheet1!$1:$1048576,MATCH($B58,[4]Sheet1!$A:$A,0),MATCH(P$6,[4]Sheet1!$1:$1,0)))</f>
        <v>4296.0123349412879</v>
      </c>
      <c r="Q58" s="109">
        <f>INDEX([4]Sheet1!$1:$1048576,MATCH($B58,[4]Sheet1!$A:$A,0),MATCH(Q$6,[4]Sheet1!$1:$1,0))</f>
        <v>343.4203186358269</v>
      </c>
      <c r="R58" s="109">
        <f>INDEX([4]Sheet1!$1:$1048576,MATCH($B58,[4]Sheet1!$A:$A,0),MATCH(R$6,[4]Sheet1!$1:$1,0))</f>
        <v>555.38148954280314</v>
      </c>
      <c r="S58" s="72">
        <f>INDEX([4]Sheet1!$1:$1048576,MATCH($B58,[4]Sheet1!$A:$A,0),MATCH(S$6,[4]Sheet1!$1:$1,0))</f>
        <v>1722.126864124361</v>
      </c>
      <c r="T58" s="72">
        <f>INDEX([4]Sheet1!$1:$1048576,MATCH($B58,[4]Sheet1!$A:$A,0),MATCH(T$6,[4]Sheet1!$1:$1,0))</f>
        <v>1892.0022846358411</v>
      </c>
      <c r="U58" s="101" t="str">
        <f t="shared" si="5"/>
        <v>-</v>
      </c>
      <c r="V58" s="101" t="str">
        <f t="shared" si="6"/>
        <v>-</v>
      </c>
      <c r="W58" s="101" t="str">
        <f t="shared" si="7"/>
        <v>-</v>
      </c>
      <c r="X58" s="101" t="str">
        <f t="shared" si="8"/>
        <v>-</v>
      </c>
      <c r="Y58" s="101" t="str">
        <f t="shared" si="9"/>
        <v>-</v>
      </c>
      <c r="Z58" s="101" t="str">
        <f t="shared" si="10"/>
        <v>-</v>
      </c>
      <c r="AA58" s="101">
        <f t="shared" si="11"/>
        <v>2.5250299523357866</v>
      </c>
      <c r="AB58" s="101">
        <f t="shared" si="12"/>
        <v>2.2706168855224997</v>
      </c>
      <c r="AC58" s="106" t="str">
        <f t="shared" si="14"/>
        <v/>
      </c>
      <c r="AD58" s="106" t="str">
        <f t="shared" si="13"/>
        <v/>
      </c>
      <c r="AE58" s="106">
        <f t="shared" si="3"/>
        <v>0.10821877503734821</v>
      </c>
      <c r="AF58" s="106">
        <f t="shared" si="4"/>
        <v>0.15706840443621192</v>
      </c>
      <c r="AG58" s="106"/>
    </row>
    <row r="59" spans="1:33" s="62" customFormat="1" ht="20.100000000000001" customHeight="1" x14ac:dyDescent="0.3">
      <c r="A59" s="15" t="str">
        <f>INDEX([4]Sheet1!$1:$1048576,MATCH($B59,[4]Sheet1!$A:$A,0),MATCH(A$6,[4]Sheet1!$1:$1,0))</f>
        <v>Alupar</v>
      </c>
      <c r="B59" s="41" t="s">
        <v>102</v>
      </c>
      <c r="C59" s="15" t="str">
        <f>INDEX([4]Sheet1!$1:$1048576,MATCH($B59,[4]Sheet1!$A:$A,0),MATCH(C$6,[4]Sheet1!$1:$1,0))</f>
        <v>Utilities &amp; Energy</v>
      </c>
      <c r="D59" s="15" t="str">
        <f>INDEX([4]Sheet1!$1:$1048576,MATCH($B59,[4]Sheet1!$A:$A,0),MATCH(D$6,[4]Sheet1!$1:$1,0))</f>
        <v>Vladimir Pinto</v>
      </c>
      <c r="E59" s="15" t="str">
        <f>INDEX([4]Sheet1!$1:$1048576,MATCH($B59,[4]Sheet1!$A:$A,0),MATCH(E$6,[4]Sheet1!$1:$1,0))</f>
        <v>Neutral</v>
      </c>
      <c r="F59" s="15" t="b">
        <f>INDEX([4]Sheet1!$1:$1048576,MATCH($B59,[4]Sheet1!$A:$A,0),MATCH(F$6,[4]Sheet1!$1:$1,0))</f>
        <v>0</v>
      </c>
      <c r="G59" s="92" t="e">
        <f>INDEX([4]Sheet1!$1:$1048576,MATCH($B59,[4]Sheet1!$A:$A,0),MATCH(G$6,[4]Sheet1!$1:$1,0))</f>
        <v>#N/A</v>
      </c>
      <c r="H59" s="29">
        <f>INDEX([4]Sheet1!$1:$1048576,MATCH($B59,[4]Sheet1!$A:$A,0),MATCH(H$6,[4]Sheet1!$1:$1,0))</f>
        <v>35</v>
      </c>
      <c r="I59" s="85" t="str" cm="1">
        <f t="array" ref="I59">IFERROR((_xll.ECONOMATICA($B59,"EV")/1000000) / IF($G59="USD",Aux!$B$1,1),"")</f>
        <v/>
      </c>
      <c r="J59" s="85" t="str" cm="1">
        <f t="array" ref="J59">IFERROR((_xll.ECONOMATICA($B59,"MarketCapitaliz")/1000000) / IF($G59="USD",Aux!$B$1,1),"")</f>
        <v/>
      </c>
      <c r="K59" s="109">
        <f>ABS(INDEX([4]Sheet1!$1:$1048576,MATCH($B59,[4]Sheet1!$A:$A,0),MATCH(K$6,[4]Sheet1!$1:$1,0)))</f>
        <v>333.97499999999991</v>
      </c>
      <c r="L59" s="109">
        <f>ABS(INDEX([4]Sheet1!$1:$1048576,MATCH($B59,[4]Sheet1!$A:$A,0),MATCH(L$6,[4]Sheet1!$1:$1,0)))</f>
        <v>351.64637164112702</v>
      </c>
      <c r="M59" s="109">
        <f>ABS(INDEX([4]Sheet1!$1:$1048576,MATCH($B59,[4]Sheet1!$A:$A,0),MATCH(M$6,[4]Sheet1!$1:$1,0)))</f>
        <v>4402.3209999999999</v>
      </c>
      <c r="N59" s="109">
        <f>ABS(INDEX([4]Sheet1!$1:$1048576,MATCH($B59,[4]Sheet1!$A:$A,0),MATCH(N$6,[4]Sheet1!$1:$1,0)))</f>
        <v>4311.8232611901667</v>
      </c>
      <c r="O59" s="109">
        <f>ABS(INDEX([4]Sheet1!$1:$1048576,MATCH($B59,[4]Sheet1!$A:$A,0),MATCH(O$6,[4]Sheet1!$1:$1,0)))</f>
        <v>8945.9920000000002</v>
      </c>
      <c r="P59" s="109">
        <f>ABS(INDEX([4]Sheet1!$1:$1048576,MATCH($B59,[4]Sheet1!$A:$A,0),MATCH(P$6,[4]Sheet1!$1:$1,0)))</f>
        <v>9919.881667226</v>
      </c>
      <c r="Q59" s="109">
        <f>INDEX([4]Sheet1!$1:$1048576,MATCH($B59,[4]Sheet1!$A:$A,0),MATCH(Q$6,[4]Sheet1!$1:$1,0))</f>
        <v>667.9499999999997</v>
      </c>
      <c r="R59" s="109">
        <f>INDEX([4]Sheet1!$1:$1048576,MATCH($B59,[4]Sheet1!$A:$A,0),MATCH(R$6,[4]Sheet1!$1:$1,0))</f>
        <v>703.29274328225392</v>
      </c>
      <c r="S59" s="72">
        <f>INDEX([4]Sheet1!$1:$1048576,MATCH($B59,[4]Sheet1!$A:$A,0),MATCH(S$6,[4]Sheet1!$1:$1,0))</f>
        <v>2635.7869999999989</v>
      </c>
      <c r="T59" s="72">
        <f>INDEX([4]Sheet1!$1:$1048576,MATCH($B59,[4]Sheet1!$A:$A,0),MATCH(T$6,[4]Sheet1!$1:$1,0))</f>
        <v>2809.2348949717011</v>
      </c>
      <c r="U59" s="101" t="str">
        <f t="shared" si="5"/>
        <v>-</v>
      </c>
      <c r="V59" s="101" t="str">
        <f t="shared" si="6"/>
        <v>-</v>
      </c>
      <c r="W59" s="101" t="str">
        <f t="shared" si="7"/>
        <v>-</v>
      </c>
      <c r="X59" s="101" t="str">
        <f t="shared" si="8"/>
        <v>-</v>
      </c>
      <c r="Y59" s="101" t="str">
        <f t="shared" si="9"/>
        <v>-</v>
      </c>
      <c r="Z59" s="101" t="str">
        <f t="shared" si="10"/>
        <v>-</v>
      </c>
      <c r="AA59" s="101">
        <f t="shared" si="11"/>
        <v>3.3940496709331991</v>
      </c>
      <c r="AB59" s="101">
        <f t="shared" si="12"/>
        <v>3.5311684633356117</v>
      </c>
      <c r="AC59" s="106" t="str">
        <f t="shared" si="14"/>
        <v/>
      </c>
      <c r="AD59" s="106" t="str">
        <f t="shared" si="13"/>
        <v/>
      </c>
      <c r="AE59" s="106">
        <f t="shared" si="3"/>
        <v>0.15172678230415268</v>
      </c>
      <c r="AF59" s="106">
        <f t="shared" si="4"/>
        <v>0.1631079709626429</v>
      </c>
      <c r="AG59" s="106"/>
    </row>
    <row r="60" spans="1:33" s="62" customFormat="1" ht="20.100000000000001" customHeight="1" x14ac:dyDescent="0.3">
      <c r="A60" s="15" t="str">
        <f>INDEX([4]Sheet1!$1:$1048576,MATCH($B60,[4]Sheet1!$A:$A,0),MATCH(A$6,[4]Sheet1!$1:$1,0))</f>
        <v>Itaú Unibanco</v>
      </c>
      <c r="B60" s="15" t="s">
        <v>4</v>
      </c>
      <c r="C60" s="15" t="str">
        <f>INDEX([4]Sheet1!$1:$1048576,MATCH($B60,[4]Sheet1!$A:$A,0),MATCH(C$6,[4]Sheet1!$1:$1,0))</f>
        <v>Banks</v>
      </c>
      <c r="D60" s="15" t="str">
        <f>INDEX([4]Sheet1!$1:$1048576,MATCH($B60,[4]Sheet1!$A:$A,0),MATCH(D$6,[4]Sheet1!$1:$1,0))</f>
        <v>Bernardo Guttmann</v>
      </c>
      <c r="E60" s="15" t="str">
        <f>INDEX([4]Sheet1!$1:$1048576,MATCH($B60,[4]Sheet1!$A:$A,0),MATCH(E$6,[4]Sheet1!$1:$1,0))</f>
        <v>Buy</v>
      </c>
      <c r="F60" s="15" t="b">
        <f>INDEX([4]Sheet1!$1:$1048576,MATCH($B60,[4]Sheet1!$A:$A,0),MATCH(F$6,[4]Sheet1!$1:$1,0))</f>
        <v>0</v>
      </c>
      <c r="G60" s="92" t="e">
        <f>INDEX([4]Sheet1!$1:$1048576,MATCH($B60,[4]Sheet1!$A:$A,0),MATCH(G$6,[4]Sheet1!$1:$1,0))</f>
        <v>#N/A</v>
      </c>
      <c r="H60" s="29">
        <f>INDEX([4]Sheet1!$1:$1048576,MATCH($B60,[4]Sheet1!$A:$A,0),MATCH(H$6,[4]Sheet1!$1:$1,0))</f>
        <v>43</v>
      </c>
      <c r="I60" s="85" t="str" cm="1">
        <f t="array" ref="I60">IFERROR((_xll.ECONOMATICA($B60,"EV")/1000000) / IF($G60="USD",Aux!$B$1,1),"")</f>
        <v/>
      </c>
      <c r="J60" s="85" t="str" cm="1">
        <f t="array" ref="J60">IFERROR((_xll.ECONOMATICA($B60,"MarketCapitaliz")/1000000) / IF($G60="USD",Aux!$B$1,1),"")</f>
        <v/>
      </c>
      <c r="K60" s="109">
        <f>ABS(INDEX([4]Sheet1!$1:$1048576,MATCH($B60,[4]Sheet1!$A:$A,0),MATCH(K$6,[4]Sheet1!$1:$1,0)))</f>
        <v>23309.818959889089</v>
      </c>
      <c r="L60" s="109">
        <f>ABS(INDEX([4]Sheet1!$1:$1048576,MATCH($B60,[4]Sheet1!$A:$A,0),MATCH(L$6,[4]Sheet1!$1:$1,0)))</f>
        <v>27061.62074774845</v>
      </c>
      <c r="M60" s="109">
        <f>ABS(INDEX([4]Sheet1!$1:$1048576,MATCH($B60,[4]Sheet1!$A:$A,0),MATCH(M$6,[4]Sheet1!$1:$1,0)))</f>
        <v>180788</v>
      </c>
      <c r="N60" s="109">
        <f>ABS(INDEX([4]Sheet1!$1:$1048576,MATCH($B60,[4]Sheet1!$A:$A,0),MATCH(N$6,[4]Sheet1!$1:$1,0)))</f>
        <v>185155.06205837359</v>
      </c>
      <c r="O60" s="109">
        <f>ABS(INDEX([4]Sheet1!$1:$1048576,MATCH($B60,[4]Sheet1!$A:$A,0),MATCH(O$6,[4]Sheet1!$1:$1,0)))</f>
        <v>0</v>
      </c>
      <c r="P60" s="109">
        <f>ABS(INDEX([4]Sheet1!$1:$1048576,MATCH($B60,[4]Sheet1!$A:$A,0),MATCH(P$6,[4]Sheet1!$1:$1,0)))</f>
        <v>0</v>
      </c>
      <c r="Q60" s="109">
        <f>INDEX([4]Sheet1!$1:$1048576,MATCH($B60,[4]Sheet1!$A:$A,0),MATCH(Q$6,[4]Sheet1!$1:$1,0))</f>
        <v>35617.918188533513</v>
      </c>
      <c r="R60" s="109">
        <f>INDEX([4]Sheet1!$1:$1048576,MATCH($B60,[4]Sheet1!$A:$A,0),MATCH(R$6,[4]Sheet1!$1:$1,0))</f>
        <v>41430.715063300981</v>
      </c>
      <c r="S60" s="72">
        <f>INDEX([4]Sheet1!$1:$1048576,MATCH($B60,[4]Sheet1!$A:$A,0),MATCH(S$6,[4]Sheet1!$1:$1,0))</f>
        <v>0</v>
      </c>
      <c r="T60" s="72">
        <f>INDEX([4]Sheet1!$1:$1048576,MATCH($B60,[4]Sheet1!$A:$A,0),MATCH(T$6,[4]Sheet1!$1:$1,0))</f>
        <v>0</v>
      </c>
      <c r="U60" s="101" t="str">
        <f t="shared" si="5"/>
        <v>-</v>
      </c>
      <c r="V60" s="101" t="str">
        <f t="shared" si="6"/>
        <v>-</v>
      </c>
      <c r="W60" s="101" t="str">
        <f t="shared" si="7"/>
        <v>-</v>
      </c>
      <c r="X60" s="101" t="str">
        <f t="shared" si="8"/>
        <v>-</v>
      </c>
      <c r="Y60" s="101" t="str">
        <f t="shared" si="9"/>
        <v>-</v>
      </c>
      <c r="Z60" s="101" t="str">
        <f t="shared" si="10"/>
        <v>-</v>
      </c>
      <c r="AA60" s="101" t="str">
        <f t="shared" si="11"/>
        <v>-</v>
      </c>
      <c r="AB60" s="101" t="str">
        <f t="shared" si="12"/>
        <v>-</v>
      </c>
      <c r="AC60" s="106" t="str">
        <f t="shared" si="14"/>
        <v/>
      </c>
      <c r="AD60" s="106" t="str">
        <f t="shared" si="13"/>
        <v/>
      </c>
      <c r="AE60" s="106">
        <f t="shared" si="3"/>
        <v>0.19701483609826712</v>
      </c>
      <c r="AF60" s="106">
        <f t="shared" si="4"/>
        <v>0.22376225960400248</v>
      </c>
      <c r="AG60" s="106"/>
    </row>
    <row r="61" spans="1:33" s="62" customFormat="1" ht="20.100000000000001" customHeight="1" x14ac:dyDescent="0.3">
      <c r="A61" s="15" t="str">
        <f>INDEX([4]Sheet1!$1:$1048576,MATCH($B61,[4]Sheet1!$A:$A,0),MATCH(A$6,[4]Sheet1!$1:$1,0))</f>
        <v>Simpar</v>
      </c>
      <c r="B61" s="41" t="s">
        <v>107</v>
      </c>
      <c r="C61" s="15" t="str">
        <f>INDEX([4]Sheet1!$1:$1048576,MATCH($B61,[4]Sheet1!$A:$A,0),MATCH(C$6,[4]Sheet1!$1:$1,0))</f>
        <v>Transportation</v>
      </c>
      <c r="D61" s="15" t="str">
        <f>INDEX([4]Sheet1!$1:$1048576,MATCH($B61,[4]Sheet1!$A:$A,0),MATCH(D$6,[4]Sheet1!$1:$1,0))</f>
        <v>Pedro Bruno</v>
      </c>
      <c r="E61" s="15" t="str">
        <f>INDEX([4]Sheet1!$1:$1048576,MATCH($B61,[4]Sheet1!$A:$A,0),MATCH(E$6,[4]Sheet1!$1:$1,0))</f>
        <v>Buy</v>
      </c>
      <c r="F61" s="15" t="b">
        <f>INDEX([4]Sheet1!$1:$1048576,MATCH($B61,[4]Sheet1!$A:$A,0),MATCH(F$6,[4]Sheet1!$1:$1,0))</f>
        <v>0</v>
      </c>
      <c r="G61" s="92" t="e">
        <f>INDEX([4]Sheet1!$1:$1048576,MATCH($B61,[4]Sheet1!$A:$A,0),MATCH(G$6,[4]Sheet1!$1:$1,0))</f>
        <v>#N/A</v>
      </c>
      <c r="H61" s="29">
        <f>INDEX([4]Sheet1!$1:$1048576,MATCH($B61,[4]Sheet1!$A:$A,0),MATCH(H$6,[4]Sheet1!$1:$1,0))</f>
        <v>18.399999999999999</v>
      </c>
      <c r="I61" s="85" t="str" cm="1">
        <f t="array" ref="I61">IFERROR((_xll.ECONOMATICA($B61,"EV")/1000000) / IF($G61="USD",Aux!$B$1,1),"")</f>
        <v/>
      </c>
      <c r="J61" s="85" t="str" cm="1">
        <f t="array" ref="J61">IFERROR((_xll.ECONOMATICA($B61,"MarketCapitaliz")/1000000) / IF($G61="USD",Aux!$B$1,1),"")</f>
        <v/>
      </c>
      <c r="K61" s="109">
        <f>ABS(INDEX([4]Sheet1!$1:$1048576,MATCH($B61,[4]Sheet1!$A:$A,0),MATCH(K$6,[4]Sheet1!$1:$1,0)))</f>
        <v>275.1739769861947</v>
      </c>
      <c r="L61" s="109">
        <f>ABS(INDEX([4]Sheet1!$1:$1048576,MATCH($B61,[4]Sheet1!$A:$A,0),MATCH(L$6,[4]Sheet1!$1:$1,0)))</f>
        <v>370.5264631887037</v>
      </c>
      <c r="M61" s="109">
        <f>ABS(INDEX([4]Sheet1!$1:$1048576,MATCH($B61,[4]Sheet1!$A:$A,0),MATCH(M$6,[4]Sheet1!$1:$1,0)))</f>
        <v>7551.0377826468784</v>
      </c>
      <c r="N61" s="109">
        <f>ABS(INDEX([4]Sheet1!$1:$1048576,MATCH($B61,[4]Sheet1!$A:$A,0),MATCH(N$6,[4]Sheet1!$1:$1,0)))</f>
        <v>9352.5119421236177</v>
      </c>
      <c r="O61" s="109">
        <f>ABS(INDEX([4]Sheet1!$1:$1048576,MATCH($B61,[4]Sheet1!$A:$A,0),MATCH(O$6,[4]Sheet1!$1:$1,0)))</f>
        <v>33663.565360438603</v>
      </c>
      <c r="P61" s="109">
        <f>ABS(INDEX([4]Sheet1!$1:$1048576,MATCH($B61,[4]Sheet1!$A:$A,0),MATCH(P$6,[4]Sheet1!$1:$1,0)))</f>
        <v>38069.230194532312</v>
      </c>
      <c r="Q61" s="109">
        <f>INDEX([4]Sheet1!$1:$1048576,MATCH($B61,[4]Sheet1!$A:$A,0),MATCH(Q$6,[4]Sheet1!$1:$1,0))</f>
        <v>1482.105852754815</v>
      </c>
      <c r="R61" s="109">
        <f>INDEX([4]Sheet1!$1:$1048576,MATCH($B61,[4]Sheet1!$A:$A,0),MATCH(R$6,[4]Sheet1!$1:$1,0))</f>
        <v>2397.32243496409</v>
      </c>
      <c r="S61" s="72">
        <f>INDEX([4]Sheet1!$1:$1048576,MATCH($B61,[4]Sheet1!$A:$A,0),MATCH(S$6,[4]Sheet1!$1:$1,0))</f>
        <v>9349.6940823398145</v>
      </c>
      <c r="T61" s="72">
        <f>INDEX([4]Sheet1!$1:$1048576,MATCH($B61,[4]Sheet1!$A:$A,0),MATCH(T$6,[4]Sheet1!$1:$1,0))</f>
        <v>11240.47894764479</v>
      </c>
      <c r="U61" s="101" t="str">
        <f t="shared" si="5"/>
        <v>-</v>
      </c>
      <c r="V61" s="101" t="str">
        <f t="shared" si="6"/>
        <v>-</v>
      </c>
      <c r="W61" s="101" t="str">
        <f t="shared" si="7"/>
        <v>-</v>
      </c>
      <c r="X61" s="101" t="str">
        <f t="shared" si="8"/>
        <v>-</v>
      </c>
      <c r="Y61" s="101" t="str">
        <f t="shared" si="9"/>
        <v>-</v>
      </c>
      <c r="Z61" s="101" t="str">
        <f t="shared" si="10"/>
        <v>-</v>
      </c>
      <c r="AA61" s="101">
        <f t="shared" si="11"/>
        <v>3.6004991247814284</v>
      </c>
      <c r="AB61" s="101">
        <f t="shared" si="12"/>
        <v>3.3867978732800292</v>
      </c>
      <c r="AC61" s="106" t="str">
        <f t="shared" si="14"/>
        <v/>
      </c>
      <c r="AD61" s="106" t="str">
        <f t="shared" si="13"/>
        <v/>
      </c>
      <c r="AE61" s="106">
        <f t="shared" si="3"/>
        <v>0.196278431576764</v>
      </c>
      <c r="AF61" s="106">
        <f t="shared" si="4"/>
        <v>0.25632925676005547</v>
      </c>
      <c r="AG61" s="106"/>
    </row>
    <row r="62" spans="1:33" s="62" customFormat="1" ht="20.100000000000001" customHeight="1" x14ac:dyDescent="0.3">
      <c r="A62" s="15" t="str">
        <f>INDEX([4]Sheet1!$1:$1048576,MATCH($B62,[4]Sheet1!$A:$A,0),MATCH(A$6,[4]Sheet1!$1:$1,0))</f>
        <v>Movida</v>
      </c>
      <c r="B62" s="41" t="s">
        <v>123</v>
      </c>
      <c r="C62" s="15" t="str">
        <f>INDEX([4]Sheet1!$1:$1048576,MATCH($B62,[4]Sheet1!$A:$A,0),MATCH(C$6,[4]Sheet1!$1:$1,0))</f>
        <v>Transportation</v>
      </c>
      <c r="D62" s="15" t="str">
        <f>INDEX([4]Sheet1!$1:$1048576,MATCH($B62,[4]Sheet1!$A:$A,0),MATCH(D$6,[4]Sheet1!$1:$1,0))</f>
        <v>Pedro Bruno</v>
      </c>
      <c r="E62" s="15" t="str">
        <f>INDEX([4]Sheet1!$1:$1048576,MATCH($B62,[4]Sheet1!$A:$A,0),MATCH(E$6,[4]Sheet1!$1:$1,0))</f>
        <v>Buy</v>
      </c>
      <c r="F62" s="15" t="b">
        <f>INDEX([4]Sheet1!$1:$1048576,MATCH($B62,[4]Sheet1!$A:$A,0),MATCH(F$6,[4]Sheet1!$1:$1,0))</f>
        <v>0</v>
      </c>
      <c r="G62" s="92" t="e">
        <f>INDEX([4]Sheet1!$1:$1048576,MATCH($B62,[4]Sheet1!$A:$A,0),MATCH(G$6,[4]Sheet1!$1:$1,0))</f>
        <v>#N/A</v>
      </c>
      <c r="H62" s="29">
        <f>INDEX([4]Sheet1!$1:$1048576,MATCH($B62,[4]Sheet1!$A:$A,0),MATCH(H$6,[4]Sheet1!$1:$1,0))</f>
        <v>17.600000000000001</v>
      </c>
      <c r="I62" s="85" t="str" cm="1">
        <f t="array" ref="I62">IFERROR((_xll.ECONOMATICA($B62,"EV")/1000000) / IF($G62="USD",Aux!$B$1,1),"")</f>
        <v/>
      </c>
      <c r="J62" s="85" t="str" cm="1">
        <f t="array" ref="J62">IFERROR((_xll.ECONOMATICA($B62,"MarketCapitaliz")/1000000) / IF($G62="USD",Aux!$B$1,1),"")</f>
        <v/>
      </c>
      <c r="K62" s="109">
        <f>ABS(INDEX([4]Sheet1!$1:$1048576,MATCH($B62,[4]Sheet1!$A:$A,0),MATCH(K$6,[4]Sheet1!$1:$1,0)))</f>
        <v>3.4330855918610168</v>
      </c>
      <c r="L62" s="109">
        <f>ABS(INDEX([4]Sheet1!$1:$1048576,MATCH($B62,[4]Sheet1!$A:$A,0),MATCH(L$6,[4]Sheet1!$1:$1,0)))</f>
        <v>102.27233667015101</v>
      </c>
      <c r="M62" s="109">
        <f>ABS(INDEX([4]Sheet1!$1:$1048576,MATCH($B62,[4]Sheet1!$A:$A,0),MATCH(M$6,[4]Sheet1!$1:$1,0)))</f>
        <v>2778.983256775583</v>
      </c>
      <c r="N62" s="109">
        <f>ABS(INDEX([4]Sheet1!$1:$1048576,MATCH($B62,[4]Sheet1!$A:$A,0),MATCH(N$6,[4]Sheet1!$1:$1,0)))</f>
        <v>3085.800266786036</v>
      </c>
      <c r="O62" s="109">
        <f>ABS(INDEX([4]Sheet1!$1:$1048576,MATCH($B62,[4]Sheet1!$A:$A,0),MATCH(O$6,[4]Sheet1!$1:$1,0)))</f>
        <v>10606.45421924619</v>
      </c>
      <c r="P62" s="109">
        <f>ABS(INDEX([4]Sheet1!$1:$1048576,MATCH($B62,[4]Sheet1!$A:$A,0),MATCH(P$6,[4]Sheet1!$1:$1,0)))</f>
        <v>11723.63421681195</v>
      </c>
      <c r="Q62" s="109">
        <f>INDEX([4]Sheet1!$1:$1048576,MATCH($B62,[4]Sheet1!$A:$A,0),MATCH(Q$6,[4]Sheet1!$1:$1,0))</f>
        <v>13.732342367444071</v>
      </c>
      <c r="R62" s="109">
        <f>INDEX([4]Sheet1!$1:$1048576,MATCH($B62,[4]Sheet1!$A:$A,0),MATCH(R$6,[4]Sheet1!$1:$1,0))</f>
        <v>409.08934668060408</v>
      </c>
      <c r="S62" s="72">
        <f>INDEX([4]Sheet1!$1:$1048576,MATCH($B62,[4]Sheet1!$A:$A,0),MATCH(S$6,[4]Sheet1!$1:$1,0))</f>
        <v>3503.8442832144669</v>
      </c>
      <c r="T62" s="72">
        <f>INDEX([4]Sheet1!$1:$1048576,MATCH($B62,[4]Sheet1!$A:$A,0),MATCH(T$6,[4]Sheet1!$1:$1,0))</f>
        <v>3885.724552967999</v>
      </c>
      <c r="U62" s="101" t="str">
        <f t="shared" si="5"/>
        <v>-</v>
      </c>
      <c r="V62" s="101" t="str">
        <f t="shared" si="6"/>
        <v>-</v>
      </c>
      <c r="W62" s="101" t="str">
        <f t="shared" si="7"/>
        <v>-</v>
      </c>
      <c r="X62" s="101" t="str">
        <f t="shared" si="8"/>
        <v>-</v>
      </c>
      <c r="Y62" s="101" t="str">
        <f t="shared" si="9"/>
        <v>-</v>
      </c>
      <c r="Z62" s="101" t="str">
        <f t="shared" si="10"/>
        <v>-</v>
      </c>
      <c r="AA62" s="101">
        <f t="shared" si="11"/>
        <v>3.0270906358645902</v>
      </c>
      <c r="AB62" s="101">
        <f t="shared" si="12"/>
        <v>3.0171037748564009</v>
      </c>
      <c r="AC62" s="106" t="str">
        <f t="shared" si="14"/>
        <v/>
      </c>
      <c r="AD62" s="106" t="str">
        <f t="shared" si="13"/>
        <v/>
      </c>
      <c r="AE62" s="106">
        <f t="shared" si="3"/>
        <v>4.9414987780018235E-3</v>
      </c>
      <c r="AF62" s="106">
        <f t="shared" si="4"/>
        <v>0.13257155723389846</v>
      </c>
      <c r="AG62" s="106"/>
    </row>
    <row r="63" spans="1:33" s="62" customFormat="1" ht="20.100000000000001" customHeight="1" x14ac:dyDescent="0.3">
      <c r="A63" s="15" t="str">
        <f>INDEX([4]Sheet1!$1:$1048576,MATCH($B63,[4]Sheet1!$A:$A,0),MATCH(A$6,[4]Sheet1!$1:$1,0))</f>
        <v>Suzano</v>
      </c>
      <c r="B63" s="41" t="s">
        <v>261</v>
      </c>
      <c r="C63" s="15" t="str">
        <f>INDEX([4]Sheet1!$1:$1048576,MATCH($B63,[4]Sheet1!$A:$A,0),MATCH(C$6,[4]Sheet1!$1:$1,0))</f>
        <v>Pulp &amp; Paper</v>
      </c>
      <c r="D63" s="15" t="str">
        <f>INDEX([4]Sheet1!$1:$1048576,MATCH($B63,[4]Sheet1!$A:$A,0),MATCH(D$6,[4]Sheet1!$1:$1,0))</f>
        <v>Lucas Laghi</v>
      </c>
      <c r="E63" s="15" t="str">
        <f>INDEX([4]Sheet1!$1:$1048576,MATCH($B63,[4]Sheet1!$A:$A,0),MATCH(E$6,[4]Sheet1!$1:$1,0))</f>
        <v>Buy</v>
      </c>
      <c r="F63" s="15">
        <f>INDEX([4]Sheet1!$1:$1048576,MATCH($B63,[4]Sheet1!$A:$A,0),MATCH(F$6,[4]Sheet1!$1:$1,0))</f>
        <v>0</v>
      </c>
      <c r="G63" s="92" t="e">
        <f>INDEX([4]Sheet1!$1:$1048576,MATCH($B63,[4]Sheet1!$A:$A,0),MATCH(G$6,[4]Sheet1!$1:$1,0))</f>
        <v>#N/A</v>
      </c>
      <c r="H63" s="29">
        <f>INDEX([4]Sheet1!$1:$1048576,MATCH($B63,[4]Sheet1!$A:$A,0),MATCH(H$6,[4]Sheet1!$1:$1,0))</f>
        <v>85</v>
      </c>
      <c r="I63" s="85" t="str" cm="1">
        <f t="array" ref="I63">IFERROR((_xll.ECONOMATICA($B63,"EV")/1000000) / IF($G63="USD",Aux!$B$1,1),"")</f>
        <v/>
      </c>
      <c r="J63" s="85" t="str" cm="1">
        <f t="array" ref="J63">IFERROR((_xll.ECONOMATICA($B63,"MarketCapitaliz")/1000000) / IF($G63="USD",Aux!$B$1,1),"")</f>
        <v/>
      </c>
      <c r="K63" s="109">
        <f>ABS(INDEX([4]Sheet1!$1:$1048576,MATCH($B63,[4]Sheet1!$A:$A,0),MATCH(K$6,[4]Sheet1!$1:$1,0)))</f>
        <v>192.53200000000001</v>
      </c>
      <c r="L63" s="109">
        <f>ABS(INDEX([4]Sheet1!$1:$1048576,MATCH($B63,[4]Sheet1!$A:$A,0),MATCH(L$6,[4]Sheet1!$1:$1,0)))</f>
        <v>1318.4179999999999</v>
      </c>
      <c r="M63" s="109">
        <f>ABS(INDEX([4]Sheet1!$1:$1048576,MATCH($B63,[4]Sheet1!$A:$A,0),MATCH(M$6,[4]Sheet1!$1:$1,0)))</f>
        <v>44692.77</v>
      </c>
      <c r="N63" s="109">
        <f>ABS(INDEX([4]Sheet1!$1:$1048576,MATCH($B63,[4]Sheet1!$A:$A,0),MATCH(N$6,[4]Sheet1!$1:$1,0)))</f>
        <v>47045.645511689152</v>
      </c>
      <c r="O63" s="109">
        <f>ABS(INDEX([4]Sheet1!$1:$1048576,MATCH($B63,[4]Sheet1!$A:$A,0),MATCH(O$6,[4]Sheet1!$1:$1,0)))</f>
        <v>59808.935000000019</v>
      </c>
      <c r="P63" s="109">
        <f>ABS(INDEX([4]Sheet1!$1:$1048576,MATCH($B63,[4]Sheet1!$A:$A,0),MATCH(P$6,[4]Sheet1!$1:$1,0)))</f>
        <v>71561.070804127346</v>
      </c>
      <c r="Q63" s="109">
        <f>INDEX([4]Sheet1!$1:$1048576,MATCH($B63,[4]Sheet1!$A:$A,0),MATCH(Q$6,[4]Sheet1!$1:$1,0))</f>
        <v>14106.380546588</v>
      </c>
      <c r="R63" s="109">
        <f>INDEX([4]Sheet1!$1:$1048576,MATCH($B63,[4]Sheet1!$A:$A,0),MATCH(R$6,[4]Sheet1!$1:$1,0))</f>
        <v>3005.2302158292568</v>
      </c>
      <c r="S63" s="72">
        <f>INDEX([4]Sheet1!$1:$1048576,MATCH($B63,[4]Sheet1!$A:$A,0),MATCH(S$6,[4]Sheet1!$1:$1,0))</f>
        <v>18253.58792508439</v>
      </c>
      <c r="T63" s="72">
        <f>INDEX([4]Sheet1!$1:$1048576,MATCH($B63,[4]Sheet1!$A:$A,0),MATCH(T$6,[4]Sheet1!$1:$1,0))</f>
        <v>22450.193675958901</v>
      </c>
      <c r="U63" s="101" t="str">
        <f t="shared" si="5"/>
        <v>-</v>
      </c>
      <c r="V63" s="101" t="str">
        <f t="shared" si="6"/>
        <v>-</v>
      </c>
      <c r="W63" s="101" t="str">
        <f t="shared" si="7"/>
        <v>-</v>
      </c>
      <c r="X63" s="101" t="str">
        <f t="shared" si="8"/>
        <v>-</v>
      </c>
      <c r="Y63" s="101" t="str">
        <f t="shared" si="9"/>
        <v>-</v>
      </c>
      <c r="Z63" s="101" t="str">
        <f t="shared" si="10"/>
        <v>-</v>
      </c>
      <c r="AA63" s="101">
        <f t="shared" si="11"/>
        <v>3.2765577510276525</v>
      </c>
      <c r="AB63" s="101">
        <f t="shared" si="12"/>
        <v>3.1875480379823853</v>
      </c>
      <c r="AC63" s="106" t="str">
        <f t="shared" si="14"/>
        <v/>
      </c>
      <c r="AD63" s="106" t="str">
        <f t="shared" si="13"/>
        <v/>
      </c>
      <c r="AE63" s="106">
        <f t="shared" si="3"/>
        <v>0.31563003471451873</v>
      </c>
      <c r="AF63" s="106">
        <f t="shared" si="4"/>
        <v>6.3879030314985583E-2</v>
      </c>
      <c r="AG63" s="106"/>
    </row>
    <row r="64" spans="1:33" s="62" customFormat="1" ht="20.100000000000001" customHeight="1" x14ac:dyDescent="0.3">
      <c r="A64" s="15" t="str">
        <f>INDEX([4]Sheet1!$1:$1048576,MATCH($B64,[4]Sheet1!$A:$A,0),MATCH(A$6,[4]Sheet1!$1:$1,0))</f>
        <v>Desktop</v>
      </c>
      <c r="B64" s="41" t="s">
        <v>248</v>
      </c>
      <c r="C64" s="15" t="str">
        <f>INDEX([4]Sheet1!$1:$1048576,MATCH($B64,[4]Sheet1!$A:$A,0),MATCH(C$6,[4]Sheet1!$1:$1,0))</f>
        <v>TMT</v>
      </c>
      <c r="D64" s="15" t="str">
        <f>INDEX([4]Sheet1!$1:$1048576,MATCH($B64,[4]Sheet1!$A:$A,0),MATCH(D$6,[4]Sheet1!$1:$1,0))</f>
        <v>Bernardo Guttmann</v>
      </c>
      <c r="E64" s="15" t="str">
        <f>INDEX([4]Sheet1!$1:$1048576,MATCH($B64,[4]Sheet1!$A:$A,0),MATCH(E$6,[4]Sheet1!$1:$1,0))</f>
        <v>Buy</v>
      </c>
      <c r="F64" s="15" t="b">
        <f>INDEX([4]Sheet1!$1:$1048576,MATCH($B64,[4]Sheet1!$A:$A,0),MATCH(F$6,[4]Sheet1!$1:$1,0))</f>
        <v>0</v>
      </c>
      <c r="G64" s="92" t="e">
        <f>INDEX([4]Sheet1!$1:$1048576,MATCH($B64,[4]Sheet1!$A:$A,0),MATCH(G$6,[4]Sheet1!$1:$1,0))</f>
        <v>#N/A</v>
      </c>
      <c r="H64" s="29">
        <f>INDEX([4]Sheet1!$1:$1048576,MATCH($B64,[4]Sheet1!$A:$A,0),MATCH(H$6,[4]Sheet1!$1:$1,0))</f>
        <v>21</v>
      </c>
      <c r="I64" s="85" t="str" cm="1">
        <f t="array" ref="I64">IFERROR((_xll.ECONOMATICA($B64,"EV")/1000000) / IF($G64="USD",Aux!$B$1,1),"")</f>
        <v/>
      </c>
      <c r="J64" s="85" t="str" cm="1">
        <f t="array" ref="J64">IFERROR((_xll.ECONOMATICA($B64,"MarketCapitaliz")/1000000) / IF($G64="USD",Aux!$B$1,1),"")</f>
        <v/>
      </c>
      <c r="K64" s="109">
        <f>ABS(INDEX([4]Sheet1!$1:$1048576,MATCH($B64,[4]Sheet1!$A:$A,0),MATCH(K$6,[4]Sheet1!$1:$1,0)))</f>
        <v>0</v>
      </c>
      <c r="L64" s="109">
        <f>ABS(INDEX([4]Sheet1!$1:$1048576,MATCH($B64,[4]Sheet1!$A:$A,0),MATCH(L$6,[4]Sheet1!$1:$1,0)))</f>
        <v>0</v>
      </c>
      <c r="M64" s="109">
        <f>ABS(INDEX([4]Sheet1!$1:$1048576,MATCH($B64,[4]Sheet1!$A:$A,0),MATCH(M$6,[4]Sheet1!$1:$1,0)))</f>
        <v>1294.134</v>
      </c>
      <c r="N64" s="109">
        <f>ABS(INDEX([4]Sheet1!$1:$1048576,MATCH($B64,[4]Sheet1!$A:$A,0),MATCH(N$6,[4]Sheet1!$1:$1,0)))</f>
        <v>1394.927405330973</v>
      </c>
      <c r="O64" s="109">
        <f>ABS(INDEX([4]Sheet1!$1:$1048576,MATCH($B64,[4]Sheet1!$A:$A,0),MATCH(O$6,[4]Sheet1!$1:$1,0)))</f>
        <v>755.16900000000021</v>
      </c>
      <c r="P64" s="109">
        <f>ABS(INDEX([4]Sheet1!$1:$1048576,MATCH($B64,[4]Sheet1!$A:$A,0),MATCH(P$6,[4]Sheet1!$1:$1,0)))</f>
        <v>821.36043853839351</v>
      </c>
      <c r="Q64" s="109">
        <f>INDEX([4]Sheet1!$1:$1048576,MATCH($B64,[4]Sheet1!$A:$A,0),MATCH(Q$6,[4]Sheet1!$1:$1,0))</f>
        <v>116.97799999999999</v>
      </c>
      <c r="R64" s="109">
        <f>INDEX([4]Sheet1!$1:$1048576,MATCH($B64,[4]Sheet1!$A:$A,0),MATCH(R$6,[4]Sheet1!$1:$1,0))</f>
        <v>124.0374053309735</v>
      </c>
      <c r="S64" s="72">
        <f>INDEX([4]Sheet1!$1:$1048576,MATCH($B64,[4]Sheet1!$A:$A,0),MATCH(S$6,[4]Sheet1!$1:$1,0))</f>
        <v>494.238</v>
      </c>
      <c r="T64" s="72">
        <f>INDEX([4]Sheet1!$1:$1048576,MATCH($B64,[4]Sheet1!$A:$A,0),MATCH(T$6,[4]Sheet1!$1:$1,0))</f>
        <v>569.02171212888356</v>
      </c>
      <c r="U64" s="101" t="str">
        <f t="shared" si="5"/>
        <v>-</v>
      </c>
      <c r="V64" s="101" t="str">
        <f t="shared" si="6"/>
        <v>-</v>
      </c>
      <c r="W64" s="101" t="str">
        <f t="shared" si="7"/>
        <v>-</v>
      </c>
      <c r="X64" s="101" t="str">
        <f t="shared" si="8"/>
        <v>-</v>
      </c>
      <c r="Y64" s="101" t="str">
        <f t="shared" si="9"/>
        <v>-</v>
      </c>
      <c r="Z64" s="101" t="str">
        <f t="shared" si="10"/>
        <v>-</v>
      </c>
      <c r="AA64" s="101">
        <f t="shared" si="11"/>
        <v>1.5279460502834672</v>
      </c>
      <c r="AB64" s="101">
        <f t="shared" si="12"/>
        <v>1.4434606290600651</v>
      </c>
      <c r="AC64" s="106" t="str">
        <f t="shared" si="14"/>
        <v/>
      </c>
      <c r="AD64" s="106" t="str">
        <f t="shared" si="13"/>
        <v/>
      </c>
      <c r="AE64" s="106">
        <f t="shared" si="3"/>
        <v>9.039094869619374E-2</v>
      </c>
      <c r="AF64" s="106">
        <f t="shared" si="4"/>
        <v>8.8920330088104668E-2</v>
      </c>
      <c r="AG64" s="106"/>
    </row>
    <row r="65" spans="1:33" s="62" customFormat="1" ht="20.100000000000001" customHeight="1" x14ac:dyDescent="0.3">
      <c r="A65" s="15" t="str">
        <f>INDEX([4]Sheet1!$1:$1048576,MATCH($B65,[4]Sheet1!$A:$A,0),MATCH(A$6,[4]Sheet1!$1:$1,0))</f>
        <v>BrasilAgro</v>
      </c>
      <c r="B65" s="15" t="s">
        <v>242</v>
      </c>
      <c r="C65" s="15" t="str">
        <f>INDEX([4]Sheet1!$1:$1048576,MATCH($B65,[4]Sheet1!$A:$A,0),MATCH(C$6,[4]Sheet1!$1:$1,0))</f>
        <v>Agribusiness</v>
      </c>
      <c r="D65" s="15" t="str">
        <f>INDEX([4]Sheet1!$1:$1048576,MATCH($B65,[4]Sheet1!$A:$A,0),MATCH(D$6,[4]Sheet1!$1:$1,0))</f>
        <v>Leonardo Alencar</v>
      </c>
      <c r="E65" s="15" t="str">
        <f>INDEX([4]Sheet1!$1:$1048576,MATCH($B65,[4]Sheet1!$A:$A,0),MATCH(E$6,[4]Sheet1!$1:$1,0))</f>
        <v>Neutral</v>
      </c>
      <c r="F65" s="15" t="b">
        <f>INDEX([4]Sheet1!$1:$1048576,MATCH($B65,[4]Sheet1!$A:$A,0),MATCH(F$6,[4]Sheet1!$1:$1,0))</f>
        <v>0</v>
      </c>
      <c r="G65" s="92" t="e">
        <f>INDEX([4]Sheet1!$1:$1048576,MATCH($B65,[4]Sheet1!$A:$A,0),MATCH(G$6,[4]Sheet1!$1:$1,0))</f>
        <v>#N/A</v>
      </c>
      <c r="H65" s="29">
        <f>INDEX([4]Sheet1!$1:$1048576,MATCH($B65,[4]Sheet1!$A:$A,0),MATCH(H$6,[4]Sheet1!$1:$1,0))</f>
        <v>29.7</v>
      </c>
      <c r="I65" s="85" t="str" cm="1">
        <f t="array" ref="I65">IFERROR((_xll.ECONOMATICA($B65,"EV")/1000000) / IF($G65="USD",Aux!$B$1,1),"")</f>
        <v/>
      </c>
      <c r="J65" s="85" t="str" cm="1">
        <f t="array" ref="J65">IFERROR((_xll.ECONOMATICA($B65,"MarketCapitaliz")/1000000) / IF($G65="USD",Aux!$B$1,1),"")</f>
        <v/>
      </c>
      <c r="K65" s="109">
        <f>ABS(INDEX([4]Sheet1!$1:$1048576,MATCH($B65,[4]Sheet1!$A:$A,0),MATCH(K$6,[4]Sheet1!$1:$1,0)))</f>
        <v>22.556491662598582</v>
      </c>
      <c r="L65" s="109">
        <f>ABS(INDEX([4]Sheet1!$1:$1048576,MATCH($B65,[4]Sheet1!$A:$A,0),MATCH(L$6,[4]Sheet1!$1:$1,0)))</f>
        <v>68.619959936617818</v>
      </c>
      <c r="M65" s="109">
        <f>ABS(INDEX([4]Sheet1!$1:$1048576,MATCH($B65,[4]Sheet1!$A:$A,0),MATCH(M$6,[4]Sheet1!$1:$1,0)))</f>
        <v>2236.6173871817259</v>
      </c>
      <c r="N65" s="109">
        <f>ABS(INDEX([4]Sheet1!$1:$1048576,MATCH($B65,[4]Sheet1!$A:$A,0),MATCH(N$6,[4]Sheet1!$1:$1,0)))</f>
        <v>2304.3407729369219</v>
      </c>
      <c r="O65" s="109">
        <f>ABS(INDEX([4]Sheet1!$1:$1048576,MATCH($B65,[4]Sheet1!$A:$A,0),MATCH(O$6,[4]Sheet1!$1:$1,0)))</f>
        <v>135.34320984762539</v>
      </c>
      <c r="P65" s="109">
        <f>ABS(INDEX([4]Sheet1!$1:$1048576,MATCH($B65,[4]Sheet1!$A:$A,0),MATCH(P$6,[4]Sheet1!$1:$1,0)))</f>
        <v>109.37921473915981</v>
      </c>
      <c r="Q65" s="109">
        <f>INDEX([4]Sheet1!$1:$1048576,MATCH($B65,[4]Sheet1!$A:$A,0),MATCH(Q$6,[4]Sheet1!$1:$1,0))</f>
        <v>21.99887884432539</v>
      </c>
      <c r="R65" s="109">
        <f>INDEX([4]Sheet1!$1:$1048576,MATCH($B65,[4]Sheet1!$A:$A,0),MATCH(R$6,[4]Sheet1!$1:$1,0))</f>
        <v>136.3433456918132</v>
      </c>
      <c r="S65" s="72">
        <f>INDEX([4]Sheet1!$1:$1048576,MATCH($B65,[4]Sheet1!$A:$A,0),MATCH(S$6,[4]Sheet1!$1:$1,0))</f>
        <v>153.19155232670161</v>
      </c>
      <c r="T65" s="72">
        <f>INDEX([4]Sheet1!$1:$1048576,MATCH($B65,[4]Sheet1!$A:$A,0),MATCH(T$6,[4]Sheet1!$1:$1,0))</f>
        <v>300.02104334145861</v>
      </c>
      <c r="U65" s="101" t="str">
        <f t="shared" si="5"/>
        <v>-</v>
      </c>
      <c r="V65" s="101" t="str">
        <f t="shared" si="6"/>
        <v>-</v>
      </c>
      <c r="W65" s="101" t="str">
        <f t="shared" si="7"/>
        <v>-</v>
      </c>
      <c r="X65" s="101" t="str">
        <f t="shared" si="8"/>
        <v>-</v>
      </c>
      <c r="Y65" s="101" t="str">
        <f t="shared" si="9"/>
        <v>-</v>
      </c>
      <c r="Z65" s="101" t="str">
        <f t="shared" si="10"/>
        <v>-</v>
      </c>
      <c r="AA65" s="101">
        <f t="shared" si="11"/>
        <v>0.88349003448302277</v>
      </c>
      <c r="AB65" s="101">
        <f t="shared" si="12"/>
        <v>0.36457180976693565</v>
      </c>
      <c r="AC65" s="106" t="str">
        <f t="shared" si="14"/>
        <v/>
      </c>
      <c r="AD65" s="106" t="str">
        <f t="shared" si="13"/>
        <v/>
      </c>
      <c r="AE65" s="106">
        <f t="shared" si="3"/>
        <v>9.8357810193210188E-3</v>
      </c>
      <c r="AF65" s="106">
        <f t="shared" si="4"/>
        <v>5.916804809995236E-2</v>
      </c>
      <c r="AG65" s="106"/>
    </row>
    <row r="66" spans="1:33" s="62" customFormat="1" ht="20.100000000000001" customHeight="1" x14ac:dyDescent="0.3">
      <c r="A66" s="15" t="str">
        <f>INDEX([4]Sheet1!$1:$1048576,MATCH($B66,[4]Sheet1!$A:$A,0),MATCH(A$6,[4]Sheet1!$1:$1,0))</f>
        <v>Vittia</v>
      </c>
      <c r="B66" s="15" t="s">
        <v>256</v>
      </c>
      <c r="C66" s="15" t="str">
        <f>INDEX([4]Sheet1!$1:$1048576,MATCH($B66,[4]Sheet1!$A:$A,0),MATCH(C$6,[4]Sheet1!$1:$1,0))</f>
        <v>Agribusiness</v>
      </c>
      <c r="D66" s="15" t="str">
        <f>INDEX([4]Sheet1!$1:$1048576,MATCH($B66,[4]Sheet1!$A:$A,0),MATCH(D$6,[4]Sheet1!$1:$1,0))</f>
        <v>Leonardo Alencar</v>
      </c>
      <c r="E66" s="15" t="str">
        <f>INDEX([4]Sheet1!$1:$1048576,MATCH($B66,[4]Sheet1!$A:$A,0),MATCH(E$6,[4]Sheet1!$1:$1,0))</f>
        <v>Buy</v>
      </c>
      <c r="F66" s="15" t="b">
        <f>INDEX([4]Sheet1!$1:$1048576,MATCH($B66,[4]Sheet1!$A:$A,0),MATCH(F$6,[4]Sheet1!$1:$1,0))</f>
        <v>0</v>
      </c>
      <c r="G66" s="92" t="e">
        <f>INDEX([4]Sheet1!$1:$1048576,MATCH($B66,[4]Sheet1!$A:$A,0),MATCH(G$6,[4]Sheet1!$1:$1,0))</f>
        <v>#N/A</v>
      </c>
      <c r="H66" s="29">
        <f>INDEX([4]Sheet1!$1:$1048576,MATCH($B66,[4]Sheet1!$A:$A,0),MATCH(H$6,[4]Sheet1!$1:$1,0))</f>
        <v>8.6999999999999993</v>
      </c>
      <c r="I66" s="85" t="str" cm="1">
        <f t="array" ref="I66">IFERROR((_xll.ECONOMATICA($B66,"EV")/1000000) / IF($G66="USD",Aux!$B$1,1),"")</f>
        <v/>
      </c>
      <c r="J66" s="85" t="str" cm="1">
        <f t="array" ref="J66">IFERROR((_xll.ECONOMATICA($B66,"MarketCapitaliz")/1000000) / IF($G66="USD",Aux!$B$1,1),"")</f>
        <v/>
      </c>
      <c r="K66" s="109">
        <f>ABS(INDEX([4]Sheet1!$1:$1048576,MATCH($B66,[4]Sheet1!$A:$A,0),MATCH(K$6,[4]Sheet1!$1:$1,0)))</f>
        <v>30.123000000000001</v>
      </c>
      <c r="L66" s="109">
        <f>ABS(INDEX([4]Sheet1!$1:$1048576,MATCH($B66,[4]Sheet1!$A:$A,0),MATCH(L$6,[4]Sheet1!$1:$1,0)))</f>
        <v>18.486420768411339</v>
      </c>
      <c r="M66" s="109">
        <f>ABS(INDEX([4]Sheet1!$1:$1048576,MATCH($B66,[4]Sheet1!$A:$A,0),MATCH(M$6,[4]Sheet1!$1:$1,0)))</f>
        <v>620.37199999999996</v>
      </c>
      <c r="N66" s="109">
        <f>ABS(INDEX([4]Sheet1!$1:$1048576,MATCH($B66,[4]Sheet1!$A:$A,0),MATCH(N$6,[4]Sheet1!$1:$1,0)))</f>
        <v>683.56104105905104</v>
      </c>
      <c r="O66" s="109">
        <f>ABS(INDEX([4]Sheet1!$1:$1048576,MATCH($B66,[4]Sheet1!$A:$A,0),MATCH(O$6,[4]Sheet1!$1:$1,0)))</f>
        <v>84.720000000000013</v>
      </c>
      <c r="P66" s="109">
        <f>ABS(INDEX([4]Sheet1!$1:$1048576,MATCH($B66,[4]Sheet1!$A:$A,0),MATCH(P$6,[4]Sheet1!$1:$1,0)))</f>
        <v>91.896072112094629</v>
      </c>
      <c r="Q66" s="109">
        <f>INDEX([4]Sheet1!$1:$1048576,MATCH($B66,[4]Sheet1!$A:$A,0),MATCH(Q$6,[4]Sheet1!$1:$1,0))</f>
        <v>104.7186294581588</v>
      </c>
      <c r="R66" s="109">
        <f>INDEX([4]Sheet1!$1:$1048576,MATCH($B66,[4]Sheet1!$A:$A,0),MATCH(R$6,[4]Sheet1!$1:$1,0))</f>
        <v>81.675461827462357</v>
      </c>
      <c r="S66" s="72">
        <f>INDEX([4]Sheet1!$1:$1048576,MATCH($B66,[4]Sheet1!$A:$A,0),MATCH(S$6,[4]Sheet1!$1:$1,0))</f>
        <v>139.51700000000011</v>
      </c>
      <c r="T66" s="72">
        <f>INDEX([4]Sheet1!$1:$1048576,MATCH($B66,[4]Sheet1!$A:$A,0),MATCH(T$6,[4]Sheet1!$1:$1,0))</f>
        <v>145.44198851697041</v>
      </c>
      <c r="U66" s="101" t="str">
        <f t="shared" si="5"/>
        <v>-</v>
      </c>
      <c r="V66" s="101" t="str">
        <f t="shared" si="6"/>
        <v>-</v>
      </c>
      <c r="W66" s="101" t="str">
        <f t="shared" si="7"/>
        <v>-</v>
      </c>
      <c r="X66" s="101" t="str">
        <f t="shared" si="8"/>
        <v>-</v>
      </c>
      <c r="Y66" s="101" t="str">
        <f t="shared" si="9"/>
        <v>-</v>
      </c>
      <c r="Z66" s="101" t="str">
        <f t="shared" si="10"/>
        <v>-</v>
      </c>
      <c r="AA66" s="101">
        <f t="shared" si="11"/>
        <v>0.60723782764824319</v>
      </c>
      <c r="AB66" s="101">
        <f t="shared" si="12"/>
        <v>0.63184004185539611</v>
      </c>
      <c r="AC66" s="106" t="str">
        <f t="shared" si="14"/>
        <v/>
      </c>
      <c r="AD66" s="106" t="str">
        <f t="shared" si="13"/>
        <v/>
      </c>
      <c r="AE66" s="106">
        <f t="shared" si="3"/>
        <v>0.16879973541384655</v>
      </c>
      <c r="AF66" s="106">
        <f t="shared" si="4"/>
        <v>0.11948524992138432</v>
      </c>
      <c r="AG66" s="106"/>
    </row>
    <row r="67" spans="1:33" s="62" customFormat="1" ht="20.100000000000001" customHeight="1" x14ac:dyDescent="0.3">
      <c r="A67" s="15" t="str">
        <f>INDEX([4]Sheet1!$1:$1048576,MATCH($B67,[4]Sheet1!$A:$A,0),MATCH(A$6,[4]Sheet1!$1:$1,0))</f>
        <v>Multilaser</v>
      </c>
      <c r="B67" s="41" t="s">
        <v>223</v>
      </c>
      <c r="C67" s="15" t="str">
        <f>INDEX([4]Sheet1!$1:$1048576,MATCH($B67,[4]Sheet1!$A:$A,0),MATCH(C$6,[4]Sheet1!$1:$1,0))</f>
        <v>Retail</v>
      </c>
      <c r="D67" s="15" t="str">
        <f>INDEX([4]Sheet1!$1:$1048576,MATCH($B67,[4]Sheet1!$A:$A,0),MATCH(D$6,[4]Sheet1!$1:$1,0))</f>
        <v>Danniela Eiger</v>
      </c>
      <c r="E67" s="15" t="str">
        <f>INDEX([4]Sheet1!$1:$1048576,MATCH($B67,[4]Sheet1!$A:$A,0),MATCH(E$6,[4]Sheet1!$1:$1,0))</f>
        <v>Neutral</v>
      </c>
      <c r="F67" s="15" t="b">
        <f>INDEX([4]Sheet1!$1:$1048576,MATCH($B67,[4]Sheet1!$A:$A,0),MATCH(F$6,[4]Sheet1!$1:$1,0))</f>
        <v>0</v>
      </c>
      <c r="G67" s="92" t="e">
        <f>INDEX([4]Sheet1!$1:$1048576,MATCH($B67,[4]Sheet1!$A:$A,0),MATCH(G$6,[4]Sheet1!$1:$1,0))</f>
        <v>#N/A</v>
      </c>
      <c r="H67" s="29">
        <f>INDEX([4]Sheet1!$1:$1048576,MATCH($B67,[4]Sheet1!$A:$A,0),MATCH(H$6,[4]Sheet1!$1:$1,0))</f>
        <v>2.1</v>
      </c>
      <c r="I67" s="85" t="str" cm="1">
        <f t="array" ref="I67">IFERROR((_xll.ECONOMATICA($B67,"EV")/1000000) / IF($G67="USD",Aux!$B$1,1),"")</f>
        <v/>
      </c>
      <c r="J67" s="85" t="str" cm="1">
        <f t="array" ref="J67">IFERROR((_xll.ECONOMATICA($B67,"MarketCapitaliz")/1000000) / IF($G67="USD",Aux!$B$1,1),"")</f>
        <v/>
      </c>
      <c r="K67" s="109">
        <f>ABS(INDEX([4]Sheet1!$1:$1048576,MATCH($B67,[4]Sheet1!$A:$A,0),MATCH(K$6,[4]Sheet1!$1:$1,0)))</f>
        <v>0</v>
      </c>
      <c r="L67" s="109">
        <f>ABS(INDEX([4]Sheet1!$1:$1048576,MATCH($B67,[4]Sheet1!$A:$A,0),MATCH(L$6,[4]Sheet1!$1:$1,0)))</f>
        <v>0</v>
      </c>
      <c r="M67" s="109">
        <f>ABS(INDEX([4]Sheet1!$1:$1048576,MATCH($B67,[4]Sheet1!$A:$A,0),MATCH(M$6,[4]Sheet1!$1:$1,0)))</f>
        <v>3454.811185506258</v>
      </c>
      <c r="N67" s="109">
        <f>ABS(INDEX([4]Sheet1!$1:$1048576,MATCH($B67,[4]Sheet1!$A:$A,0),MATCH(N$6,[4]Sheet1!$1:$1,0)))</f>
        <v>3487.4775129431532</v>
      </c>
      <c r="O67" s="109">
        <f>ABS(INDEX([4]Sheet1!$1:$1048576,MATCH($B67,[4]Sheet1!$A:$A,0),MATCH(O$6,[4]Sheet1!$1:$1,0)))</f>
        <v>349.03065411699998</v>
      </c>
      <c r="P67" s="109">
        <f>ABS(INDEX([4]Sheet1!$1:$1048576,MATCH($B67,[4]Sheet1!$A:$A,0),MATCH(P$6,[4]Sheet1!$1:$1,0)))</f>
        <v>441.88452592766657</v>
      </c>
      <c r="Q67" s="109">
        <f>INDEX([4]Sheet1!$1:$1048576,MATCH($B67,[4]Sheet1!$A:$A,0),MATCH(Q$6,[4]Sheet1!$1:$1,0))</f>
        <v>-612.88219349374185</v>
      </c>
      <c r="R67" s="109">
        <f>INDEX([4]Sheet1!$1:$1048576,MATCH($B67,[4]Sheet1!$A:$A,0),MATCH(R$6,[4]Sheet1!$1:$1,0))</f>
        <v>32.666327436895592</v>
      </c>
      <c r="S67" s="72">
        <f>INDEX([4]Sheet1!$1:$1048576,MATCH($B67,[4]Sheet1!$A:$A,0),MATCH(S$6,[4]Sheet1!$1:$1,0))</f>
        <v>-503.87275399999987</v>
      </c>
      <c r="T67" s="72">
        <f>INDEX([4]Sheet1!$1:$1048576,MATCH($B67,[4]Sheet1!$A:$A,0),MATCH(T$6,[4]Sheet1!$1:$1,0))</f>
        <v>154.37354950000011</v>
      </c>
      <c r="U67" s="101" t="str">
        <f t="shared" si="5"/>
        <v>-</v>
      </c>
      <c r="V67" s="101" t="str">
        <f t="shared" si="6"/>
        <v>-</v>
      </c>
      <c r="W67" s="101" t="str">
        <f t="shared" si="7"/>
        <v>-</v>
      </c>
      <c r="X67" s="101" t="str">
        <f t="shared" si="8"/>
        <v>-</v>
      </c>
      <c r="Y67" s="101" t="str">
        <f t="shared" si="9"/>
        <v>-</v>
      </c>
      <c r="Z67" s="101" t="str">
        <f t="shared" si="10"/>
        <v>-</v>
      </c>
      <c r="AA67" s="101">
        <f t="shared" si="11"/>
        <v>-0.69269602562594612</v>
      </c>
      <c r="AB67" s="101">
        <f t="shared" si="12"/>
        <v>2.8624367798686023</v>
      </c>
      <c r="AC67" s="106" t="str">
        <f t="shared" si="14"/>
        <v/>
      </c>
      <c r="AD67" s="106" t="str">
        <f t="shared" si="13"/>
        <v/>
      </c>
      <c r="AE67" s="106">
        <f t="shared" si="3"/>
        <v>-0.17739962058271844</v>
      </c>
      <c r="AF67" s="106">
        <f t="shared" si="4"/>
        <v>9.3667492666720635E-3</v>
      </c>
      <c r="AG67" s="106"/>
    </row>
    <row r="68" spans="1:33" s="62" customFormat="1" ht="20.100000000000001" customHeight="1" x14ac:dyDescent="0.3">
      <c r="A68" s="15" t="str">
        <f>INDEX([4]Sheet1!$1:$1048576,MATCH($B68,[4]Sheet1!$A:$A,0),MATCH(A$6,[4]Sheet1!$1:$1,0))</f>
        <v>CCR</v>
      </c>
      <c r="B68" s="41" t="s">
        <v>115</v>
      </c>
      <c r="C68" s="15" t="str">
        <f>INDEX([4]Sheet1!$1:$1048576,MATCH($B68,[4]Sheet1!$A:$A,0),MATCH(C$6,[4]Sheet1!$1:$1,0))</f>
        <v>Transportation</v>
      </c>
      <c r="D68" s="15" t="str">
        <f>INDEX([4]Sheet1!$1:$1048576,MATCH($B68,[4]Sheet1!$A:$A,0),MATCH(D$6,[4]Sheet1!$1:$1,0))</f>
        <v>Pedro Bruno</v>
      </c>
      <c r="E68" s="15" t="str">
        <f>INDEX([4]Sheet1!$1:$1048576,MATCH($B68,[4]Sheet1!$A:$A,0),MATCH(E$6,[4]Sheet1!$1:$1,0))</f>
        <v>Buy</v>
      </c>
      <c r="F68" s="15" t="b">
        <f>INDEX([4]Sheet1!$1:$1048576,MATCH($B68,[4]Sheet1!$A:$A,0),MATCH(F$6,[4]Sheet1!$1:$1,0))</f>
        <v>0</v>
      </c>
      <c r="G68" s="92" t="e">
        <f>INDEX([4]Sheet1!$1:$1048576,MATCH($B68,[4]Sheet1!$A:$A,0),MATCH(G$6,[4]Sheet1!$1:$1,0))</f>
        <v>#N/A</v>
      </c>
      <c r="H68" s="29">
        <f>INDEX([4]Sheet1!$1:$1048576,MATCH($B68,[4]Sheet1!$A:$A,0),MATCH(H$6,[4]Sheet1!$1:$1,0))</f>
        <v>16.600000000000001</v>
      </c>
      <c r="I68" s="85" t="str" cm="1">
        <f t="array" ref="I68">IFERROR((_xll.ECONOMATICA($B68,"EV")/1000000) / IF($G68="USD",Aux!$B$1,1),"")</f>
        <v/>
      </c>
      <c r="J68" s="85" t="str" cm="1">
        <f t="array" ref="J68">IFERROR((_xll.ECONOMATICA($B68,"MarketCapitaliz")/1000000) / IF($G68="USD",Aux!$B$1,1),"")</f>
        <v/>
      </c>
      <c r="K68" s="109">
        <f>ABS(INDEX([4]Sheet1!$1:$1048576,MATCH($B68,[4]Sheet1!$A:$A,0),MATCH(K$6,[4]Sheet1!$1:$1,0)))</f>
        <v>630.77305820206232</v>
      </c>
      <c r="L68" s="109">
        <f>ABS(INDEX([4]Sheet1!$1:$1048576,MATCH($B68,[4]Sheet1!$A:$A,0),MATCH(L$6,[4]Sheet1!$1:$1,0)))</f>
        <v>1082.0528918526229</v>
      </c>
      <c r="M68" s="109">
        <f>ABS(INDEX([4]Sheet1!$1:$1048576,MATCH($B68,[4]Sheet1!$A:$A,0),MATCH(M$6,[4]Sheet1!$1:$1,0)))</f>
        <v>12593.61184891363</v>
      </c>
      <c r="N68" s="109">
        <f>ABS(INDEX([4]Sheet1!$1:$1048576,MATCH($B68,[4]Sheet1!$A:$A,0),MATCH(N$6,[4]Sheet1!$1:$1,0)))</f>
        <v>13675.664740766249</v>
      </c>
      <c r="O68" s="109">
        <f>ABS(INDEX([4]Sheet1!$1:$1048576,MATCH($B68,[4]Sheet1!$A:$A,0),MATCH(O$6,[4]Sheet1!$1:$1,0)))</f>
        <v>25830.335194251718</v>
      </c>
      <c r="P68" s="109">
        <f>ABS(INDEX([4]Sheet1!$1:$1048576,MATCH($B68,[4]Sheet1!$A:$A,0),MATCH(P$6,[4]Sheet1!$1:$1,0)))</f>
        <v>27599.802578891871</v>
      </c>
      <c r="Q68" s="109">
        <f>INDEX([4]Sheet1!$1:$1048576,MATCH($B68,[4]Sheet1!$A:$A,0),MATCH(Q$6,[4]Sheet1!$1:$1,0))</f>
        <v>1401.7179071156941</v>
      </c>
      <c r="R68" s="109">
        <f>INDEX([4]Sheet1!$1:$1048576,MATCH($B68,[4]Sheet1!$A:$A,0),MATCH(R$6,[4]Sheet1!$1:$1,0))</f>
        <v>2164.1057837052458</v>
      </c>
      <c r="S68" s="72">
        <f>INDEX([4]Sheet1!$1:$1048576,MATCH($B68,[4]Sheet1!$A:$A,0),MATCH(S$6,[4]Sheet1!$1:$1,0))</f>
        <v>8330.0589241593279</v>
      </c>
      <c r="T68" s="72">
        <f>INDEX([4]Sheet1!$1:$1048576,MATCH($B68,[4]Sheet1!$A:$A,0),MATCH(T$6,[4]Sheet1!$1:$1,0))</f>
        <v>9328.1452787188464</v>
      </c>
      <c r="U68" s="101" t="str">
        <f t="shared" si="5"/>
        <v>-</v>
      </c>
      <c r="V68" s="101" t="str">
        <f t="shared" si="6"/>
        <v>-</v>
      </c>
      <c r="W68" s="101" t="str">
        <f t="shared" si="7"/>
        <v>-</v>
      </c>
      <c r="X68" s="101" t="str">
        <f t="shared" si="8"/>
        <v>-</v>
      </c>
      <c r="Y68" s="101" t="str">
        <f t="shared" si="9"/>
        <v>-</v>
      </c>
      <c r="Z68" s="101" t="str">
        <f t="shared" si="10"/>
        <v>-</v>
      </c>
      <c r="AA68" s="101">
        <f t="shared" si="11"/>
        <v>3.1008586409079362</v>
      </c>
      <c r="AB68" s="101">
        <f t="shared" si="12"/>
        <v>2.9587663736174683</v>
      </c>
      <c r="AC68" s="106" t="str">
        <f t="shared" si="14"/>
        <v/>
      </c>
      <c r="AD68" s="106" t="str">
        <f t="shared" si="13"/>
        <v/>
      </c>
      <c r="AE68" s="106">
        <f t="shared" si="3"/>
        <v>0.11130388358258091</v>
      </c>
      <c r="AF68" s="106">
        <f t="shared" si="4"/>
        <v>0.15824501585317385</v>
      </c>
      <c r="AG68" s="106"/>
    </row>
    <row r="69" spans="1:33" ht="20.100000000000001" customHeight="1" x14ac:dyDescent="0.3">
      <c r="A69" s="15" t="str">
        <f>INDEX([4]Sheet1!$1:$1048576,MATCH($B69,[4]Sheet1!$A:$A,0),MATCH(A$6,[4]Sheet1!$1:$1,0))</f>
        <v>Plano &amp; Plano</v>
      </c>
      <c r="B69" s="41" t="s">
        <v>192</v>
      </c>
      <c r="C69" s="15" t="str">
        <f>INDEX([4]Sheet1!$1:$1048576,MATCH($B69,[4]Sheet1!$A:$A,0),MATCH(C$6,[4]Sheet1!$1:$1,0))</f>
        <v>Homebuilders</v>
      </c>
      <c r="D69" s="15" t="str">
        <f>INDEX([4]Sheet1!$1:$1048576,MATCH($B69,[4]Sheet1!$A:$A,0),MATCH(D$6,[4]Sheet1!$1:$1,0))</f>
        <v>Ygor Altero</v>
      </c>
      <c r="E69" s="15" t="str">
        <f>INDEX([4]Sheet1!$1:$1048576,MATCH($B69,[4]Sheet1!$A:$A,0),MATCH(E$6,[4]Sheet1!$1:$1,0))</f>
        <v>Buy</v>
      </c>
      <c r="F69" s="15" t="b">
        <f>INDEX([4]Sheet1!$1:$1048576,MATCH($B69,[4]Sheet1!$A:$A,0),MATCH(F$6,[4]Sheet1!$1:$1,0))</f>
        <v>0</v>
      </c>
      <c r="G69" s="92" t="e">
        <f>INDEX([4]Sheet1!$1:$1048576,MATCH($B69,[4]Sheet1!$A:$A,0),MATCH(G$6,[4]Sheet1!$1:$1,0))</f>
        <v>#N/A</v>
      </c>
      <c r="H69" s="29">
        <f>INDEX([4]Sheet1!$1:$1048576,MATCH($B69,[4]Sheet1!$A:$A,0),MATCH(H$6,[4]Sheet1!$1:$1,0))</f>
        <v>18</v>
      </c>
      <c r="I69" s="85" t="str" cm="1">
        <f t="array" ref="I69">IFERROR((_xll.ECONOMATICA($B69,"EV")/1000000) / IF($G69="USD",Aux!$B$1,1),"")</f>
        <v/>
      </c>
      <c r="J69" s="85" t="str" cm="1">
        <f t="array" ref="J69">IFERROR((_xll.ECONOMATICA($B69,"MarketCapitaliz")/1000000) / IF($G69="USD",Aux!$B$1,1),"")</f>
        <v/>
      </c>
      <c r="K69" s="109">
        <f>ABS(INDEX([4]Sheet1!$1:$1048576,MATCH($B69,[4]Sheet1!$A:$A,0),MATCH(K$6,[4]Sheet1!$1:$1,0)))</f>
        <v>31.748999999999999</v>
      </c>
      <c r="L69" s="109">
        <f>ABS(INDEX([4]Sheet1!$1:$1048576,MATCH($B69,[4]Sheet1!$A:$A,0),MATCH(L$6,[4]Sheet1!$1:$1,0)))</f>
        <v>100</v>
      </c>
      <c r="M69" s="109">
        <f>ABS(INDEX([4]Sheet1!$1:$1048576,MATCH($B69,[4]Sheet1!$A:$A,0),MATCH(M$6,[4]Sheet1!$1:$1,0)))</f>
        <v>580.02621213736995</v>
      </c>
      <c r="N69" s="109">
        <f>ABS(INDEX([4]Sheet1!$1:$1048576,MATCH($B69,[4]Sheet1!$A:$A,0),MATCH(N$6,[4]Sheet1!$1:$1,0)))</f>
        <v>796.68961022414373</v>
      </c>
      <c r="O69" s="109">
        <f>ABS(INDEX([4]Sheet1!$1:$1048576,MATCH($B69,[4]Sheet1!$A:$A,0),MATCH(O$6,[4]Sheet1!$1:$1,0)))</f>
        <v>37.838999999999999</v>
      </c>
      <c r="P69" s="109">
        <f>ABS(INDEX([4]Sheet1!$1:$1048576,MATCH($B69,[4]Sheet1!$A:$A,0),MATCH(P$6,[4]Sheet1!$1:$1,0)))</f>
        <v>88.208240054628106</v>
      </c>
      <c r="Q69" s="109">
        <f>INDEX([4]Sheet1!$1:$1048576,MATCH($B69,[4]Sheet1!$A:$A,0),MATCH(Q$6,[4]Sheet1!$1:$1,0))</f>
        <v>268.17721213736991</v>
      </c>
      <c r="R69" s="109">
        <f>INDEX([4]Sheet1!$1:$1048576,MATCH($B69,[4]Sheet1!$A:$A,0),MATCH(R$6,[4]Sheet1!$1:$1,0))</f>
        <v>361.10566347795628</v>
      </c>
      <c r="S69" s="72">
        <f>INDEX([4]Sheet1!$1:$1048576,MATCH($B69,[4]Sheet1!$A:$A,0),MATCH(S$6,[4]Sheet1!$1:$1,0))</f>
        <v>330.94133056121188</v>
      </c>
      <c r="T69" s="72">
        <f>INDEX([4]Sheet1!$1:$1048576,MATCH($B69,[4]Sheet1!$A:$A,0),MATCH(T$6,[4]Sheet1!$1:$1,0))</f>
        <v>408.67275314692398</v>
      </c>
      <c r="U69" s="101" t="str">
        <f t="shared" si="5"/>
        <v>-</v>
      </c>
      <c r="V69" s="101" t="str">
        <f t="shared" si="6"/>
        <v>-</v>
      </c>
      <c r="W69" s="101" t="str">
        <f t="shared" si="7"/>
        <v>-</v>
      </c>
      <c r="X69" s="101" t="str">
        <f t="shared" si="8"/>
        <v>-</v>
      </c>
      <c r="Y69" s="101" t="str">
        <f t="shared" si="9"/>
        <v>-</v>
      </c>
      <c r="Z69" s="101" t="str">
        <f t="shared" si="10"/>
        <v>-</v>
      </c>
      <c r="AA69" s="101">
        <f t="shared" si="11"/>
        <v>0.11433748675583205</v>
      </c>
      <c r="AB69" s="101">
        <f t="shared" si="12"/>
        <v>0.21584076593164978</v>
      </c>
      <c r="AC69" s="106" t="str">
        <f t="shared" si="14"/>
        <v/>
      </c>
      <c r="AD69" s="106" t="str">
        <f t="shared" si="13"/>
        <v/>
      </c>
      <c r="AE69" s="106">
        <f t="shared" si="3"/>
        <v>0.46235360838116124</v>
      </c>
      <c r="AF69" s="106">
        <f t="shared" si="4"/>
        <v>0.45325765372584864</v>
      </c>
      <c r="AG69" s="106"/>
    </row>
    <row r="70" spans="1:33" ht="20.100000000000001" customHeight="1" x14ac:dyDescent="0.3">
      <c r="A70" s="15" t="str">
        <f>INDEX([4]Sheet1!$1:$1048576,MATCH($B70,[4]Sheet1!$A:$A,0),MATCH(A$6,[4]Sheet1!$1:$1,0))</f>
        <v>Unifique</v>
      </c>
      <c r="B70" s="41" t="s">
        <v>234</v>
      </c>
      <c r="C70" s="15" t="str">
        <f>INDEX([4]Sheet1!$1:$1048576,MATCH($B70,[4]Sheet1!$A:$A,0),MATCH(C$6,[4]Sheet1!$1:$1,0))</f>
        <v>TMT</v>
      </c>
      <c r="D70" s="15" t="str">
        <f>INDEX([4]Sheet1!$1:$1048576,MATCH($B70,[4]Sheet1!$A:$A,0),MATCH(D$6,[4]Sheet1!$1:$1,0))</f>
        <v>Bernardo Guttmann</v>
      </c>
      <c r="E70" s="15" t="str">
        <f>INDEX([4]Sheet1!$1:$1048576,MATCH($B70,[4]Sheet1!$A:$A,0),MATCH(E$6,[4]Sheet1!$1:$1,0))</f>
        <v>Buy</v>
      </c>
      <c r="F70" s="15" t="b">
        <f>INDEX([4]Sheet1!$1:$1048576,MATCH($B70,[4]Sheet1!$A:$A,0),MATCH(F$6,[4]Sheet1!$1:$1,0))</f>
        <v>0</v>
      </c>
      <c r="G70" s="92" t="e">
        <f>INDEX([4]Sheet1!$1:$1048576,MATCH($B70,[4]Sheet1!$A:$A,0),MATCH(G$6,[4]Sheet1!$1:$1,0))</f>
        <v>#N/A</v>
      </c>
      <c r="H70" s="29">
        <f>INDEX([4]Sheet1!$1:$1048576,MATCH($B70,[4]Sheet1!$A:$A,0),MATCH(H$6,[4]Sheet1!$1:$1,0))</f>
        <v>7</v>
      </c>
      <c r="I70" s="85" t="str" cm="1">
        <f t="array" ref="I70">IFERROR((_xll.ECONOMATICA($B70,"EV")/1000000) / IF($G70="USD",Aux!$B$1,1),"")</f>
        <v/>
      </c>
      <c r="J70" s="85" t="str" cm="1">
        <f t="array" ref="J70">IFERROR((_xll.ECONOMATICA($B70,"MarketCapitaliz")/1000000) / IF($G70="USD",Aux!$B$1,1),"")</f>
        <v/>
      </c>
      <c r="K70" s="109">
        <f>ABS(INDEX([4]Sheet1!$1:$1048576,MATCH($B70,[4]Sheet1!$A:$A,0),MATCH(K$6,[4]Sheet1!$1:$1,0)))</f>
        <v>0</v>
      </c>
      <c r="L70" s="109">
        <f>ABS(INDEX([4]Sheet1!$1:$1048576,MATCH($B70,[4]Sheet1!$A:$A,0),MATCH(L$6,[4]Sheet1!$1:$1,0)))</f>
        <v>0</v>
      </c>
      <c r="M70" s="109">
        <f>ABS(INDEX([4]Sheet1!$1:$1048576,MATCH($B70,[4]Sheet1!$A:$A,0),MATCH(M$6,[4]Sheet1!$1:$1,0)))</f>
        <v>1097.3810000000001</v>
      </c>
      <c r="N70" s="109">
        <f>ABS(INDEX([4]Sheet1!$1:$1048576,MATCH($B70,[4]Sheet1!$A:$A,0),MATCH(N$6,[4]Sheet1!$1:$1,0)))</f>
        <v>1263.9659872381319</v>
      </c>
      <c r="O70" s="109">
        <f>ABS(INDEX([4]Sheet1!$1:$1048576,MATCH($B70,[4]Sheet1!$A:$A,0),MATCH(O$6,[4]Sheet1!$1:$1,0)))</f>
        <v>221.1390000000001</v>
      </c>
      <c r="P70" s="109">
        <f>ABS(INDEX([4]Sheet1!$1:$1048576,MATCH($B70,[4]Sheet1!$A:$A,0),MATCH(P$6,[4]Sheet1!$1:$1,0)))</f>
        <v>94.312646344798623</v>
      </c>
      <c r="Q70" s="109">
        <f>INDEX([4]Sheet1!$1:$1048576,MATCH($B70,[4]Sheet1!$A:$A,0),MATCH(Q$6,[4]Sheet1!$1:$1,0))</f>
        <v>145.071</v>
      </c>
      <c r="R70" s="109">
        <f>INDEX([4]Sheet1!$1:$1048576,MATCH($B70,[4]Sheet1!$A:$A,0),MATCH(R$6,[4]Sheet1!$1:$1,0))</f>
        <v>166.4749872381322</v>
      </c>
      <c r="S70" s="72">
        <f>INDEX([4]Sheet1!$1:$1048576,MATCH($B70,[4]Sheet1!$A:$A,0),MATCH(S$6,[4]Sheet1!$1:$1,0))</f>
        <v>440.45899999999989</v>
      </c>
      <c r="T70" s="72">
        <f>INDEX([4]Sheet1!$1:$1048576,MATCH($B70,[4]Sheet1!$A:$A,0),MATCH(T$6,[4]Sheet1!$1:$1,0))</f>
        <v>498.43333631918392</v>
      </c>
      <c r="U70" s="101" t="str">
        <f t="shared" si="5"/>
        <v>-</v>
      </c>
      <c r="V70" s="101" t="str">
        <f t="shared" si="6"/>
        <v>-</v>
      </c>
      <c r="W70" s="101" t="str">
        <f t="shared" si="7"/>
        <v>-</v>
      </c>
      <c r="X70" s="101" t="str">
        <f t="shared" si="8"/>
        <v>-</v>
      </c>
      <c r="Y70" s="101" t="str">
        <f t="shared" si="9"/>
        <v>-</v>
      </c>
      <c r="Z70" s="101" t="str">
        <f t="shared" si="10"/>
        <v>-</v>
      </c>
      <c r="AA70" s="101">
        <f t="shared" si="11"/>
        <v>0.50206489139738353</v>
      </c>
      <c r="AB70" s="101">
        <f t="shared" si="12"/>
        <v>0.18921817517519177</v>
      </c>
      <c r="AC70" s="106" t="str">
        <f t="shared" si="14"/>
        <v/>
      </c>
      <c r="AD70" s="106" t="str">
        <f t="shared" si="13"/>
        <v/>
      </c>
      <c r="AE70" s="106">
        <f t="shared" si="3"/>
        <v>0.13219747744857985</v>
      </c>
      <c r="AF70" s="106">
        <f t="shared" si="4"/>
        <v>0.13170843908695165</v>
      </c>
      <c r="AG70" s="106"/>
    </row>
    <row r="71" spans="1:33" ht="20.100000000000001" customHeight="1" x14ac:dyDescent="0.3">
      <c r="A71" s="15" t="str">
        <f>INDEX([4]Sheet1!$1:$1048576,MATCH($B71,[4]Sheet1!$A:$A,0),MATCH(A$6,[4]Sheet1!$1:$1,0))</f>
        <v>Cemig</v>
      </c>
      <c r="B71" s="41" t="s">
        <v>35</v>
      </c>
      <c r="C71" s="15" t="str">
        <f>INDEX([4]Sheet1!$1:$1048576,MATCH($B71,[4]Sheet1!$A:$A,0),MATCH(C$6,[4]Sheet1!$1:$1,0))</f>
        <v>Utilities &amp; Energy</v>
      </c>
      <c r="D71" s="15" t="str">
        <f>INDEX([4]Sheet1!$1:$1048576,MATCH($B71,[4]Sheet1!$A:$A,0),MATCH(D$6,[4]Sheet1!$1:$1,0))</f>
        <v>Vladimir Pinto</v>
      </c>
      <c r="E71" s="15" t="str">
        <f>INDEX([4]Sheet1!$1:$1048576,MATCH($B71,[4]Sheet1!$A:$A,0),MATCH(E$6,[4]Sheet1!$1:$1,0))</f>
        <v>Neutral</v>
      </c>
      <c r="F71" s="15" t="b">
        <f>INDEX([4]Sheet1!$1:$1048576,MATCH($B71,[4]Sheet1!$A:$A,0),MATCH(F$6,[4]Sheet1!$1:$1,0))</f>
        <v>0</v>
      </c>
      <c r="G71" s="92" t="e">
        <f>INDEX([4]Sheet1!$1:$1048576,MATCH($B71,[4]Sheet1!$A:$A,0),MATCH(G$6,[4]Sheet1!$1:$1,0))</f>
        <v>#N/A</v>
      </c>
      <c r="H71" s="29">
        <f>INDEX([4]Sheet1!$1:$1048576,MATCH($B71,[4]Sheet1!$A:$A,0),MATCH(H$6,[4]Sheet1!$1:$1,0))</f>
        <v>12.8</v>
      </c>
      <c r="I71" s="85" t="str" cm="1">
        <f t="array" ref="I71">IFERROR((_xll.ECONOMATICA($B71,"EV")/1000000) / IF($G71="USD",Aux!$B$1,1),"")</f>
        <v/>
      </c>
      <c r="J71" s="85" t="str" cm="1">
        <f t="array" ref="J71">IFERROR((_xll.ECONOMATICA($B71,"MarketCapitaliz")/1000000) / IF($G71="USD",Aux!$B$1,1),"")</f>
        <v/>
      </c>
      <c r="K71" s="109">
        <f>ABS(INDEX([4]Sheet1!$1:$1048576,MATCH($B71,[4]Sheet1!$A:$A,0),MATCH(K$6,[4]Sheet1!$1:$1,0)))</f>
        <v>2570.1096015666672</v>
      </c>
      <c r="L71" s="109">
        <f>ABS(INDEX([4]Sheet1!$1:$1048576,MATCH($B71,[4]Sheet1!$A:$A,0),MATCH(L$6,[4]Sheet1!$1:$1,0)))</f>
        <v>1439.5624476911389</v>
      </c>
      <c r="M71" s="109">
        <f>ABS(INDEX([4]Sheet1!$1:$1048576,MATCH($B71,[4]Sheet1!$A:$A,0),MATCH(M$6,[4]Sheet1!$1:$1,0)))</f>
        <v>24655.192999999999</v>
      </c>
      <c r="N71" s="109">
        <f>ABS(INDEX([4]Sheet1!$1:$1048576,MATCH($B71,[4]Sheet1!$A:$A,0),MATCH(N$6,[4]Sheet1!$1:$1,0)))</f>
        <v>28090.41487702831</v>
      </c>
      <c r="O71" s="109">
        <f>ABS(INDEX([4]Sheet1!$1:$1048576,MATCH($B71,[4]Sheet1!$A:$A,0),MATCH(O$6,[4]Sheet1!$1:$1,0)))</f>
        <v>5908.6119999999992</v>
      </c>
      <c r="P71" s="109">
        <f>ABS(INDEX([4]Sheet1!$1:$1048576,MATCH($B71,[4]Sheet1!$A:$A,0),MATCH(P$6,[4]Sheet1!$1:$1,0)))</f>
        <v>8382.4404994621636</v>
      </c>
      <c r="Q71" s="109">
        <f>INDEX([4]Sheet1!$1:$1048576,MATCH($B71,[4]Sheet1!$A:$A,0),MATCH(Q$6,[4]Sheet1!$1:$1,0))</f>
        <v>5504.2110000000057</v>
      </c>
      <c r="R71" s="109">
        <f>INDEX([4]Sheet1!$1:$1048576,MATCH($B71,[4]Sheet1!$A:$A,0),MATCH(R$6,[4]Sheet1!$1:$1,0))</f>
        <v>4775.761324719454</v>
      </c>
      <c r="S71" s="72">
        <f>INDEX([4]Sheet1!$1:$1048576,MATCH($B71,[4]Sheet1!$A:$A,0),MATCH(S$6,[4]Sheet1!$1:$1,0))</f>
        <v>8380.7890000000061</v>
      </c>
      <c r="T71" s="72">
        <f>INDEX([4]Sheet1!$1:$1048576,MATCH($B71,[4]Sheet1!$A:$A,0),MATCH(T$6,[4]Sheet1!$1:$1,0))</f>
        <v>8083.3815425031526</v>
      </c>
      <c r="U71" s="101" t="str">
        <f t="shared" si="5"/>
        <v>-</v>
      </c>
      <c r="V71" s="101" t="str">
        <f t="shared" si="6"/>
        <v>-</v>
      </c>
      <c r="W71" s="101" t="str">
        <f t="shared" si="7"/>
        <v>-</v>
      </c>
      <c r="X71" s="101" t="str">
        <f t="shared" si="8"/>
        <v>-</v>
      </c>
      <c r="Y71" s="101" t="str">
        <f t="shared" si="9"/>
        <v>-</v>
      </c>
      <c r="Z71" s="101" t="str">
        <f t="shared" si="10"/>
        <v>-</v>
      </c>
      <c r="AA71" s="101">
        <f t="shared" si="11"/>
        <v>0.70501858476570578</v>
      </c>
      <c r="AB71" s="101">
        <f t="shared" si="12"/>
        <v>1.0369967637165871</v>
      </c>
      <c r="AC71" s="106" t="str">
        <f t="shared" si="14"/>
        <v/>
      </c>
      <c r="AD71" s="106" t="str">
        <f t="shared" si="13"/>
        <v/>
      </c>
      <c r="AE71" s="106">
        <f t="shared" si="3"/>
        <v>0.22324753247723536</v>
      </c>
      <c r="AF71" s="106">
        <f t="shared" si="4"/>
        <v>0.17001391206311306</v>
      </c>
      <c r="AG71" s="106"/>
    </row>
    <row r="72" spans="1:33" ht="20.100000000000001" customHeight="1" x14ac:dyDescent="0.3">
      <c r="A72" s="15" t="e">
        <f>INDEX([4]Sheet1!$1:$1048576,MATCH($B72,[4]Sheet1!$A:$A,0),MATCH(A$6,[4]Sheet1!$1:$1,0))</f>
        <v>#N/A</v>
      </c>
      <c r="B72" s="15" t="s">
        <v>250</v>
      </c>
      <c r="C72" s="15" t="e">
        <f>INDEX([4]Sheet1!$1:$1048576,MATCH($B72,[4]Sheet1!$A:$A,0),MATCH(C$6,[4]Sheet1!$1:$1,0))</f>
        <v>#N/A</v>
      </c>
      <c r="D72" s="15" t="e">
        <f>INDEX([4]Sheet1!$1:$1048576,MATCH($B72,[4]Sheet1!$A:$A,0),MATCH(D$6,[4]Sheet1!$1:$1,0))</f>
        <v>#N/A</v>
      </c>
      <c r="E72" s="15" t="e">
        <f>INDEX([4]Sheet1!$1:$1048576,MATCH($B72,[4]Sheet1!$A:$A,0),MATCH(E$6,[4]Sheet1!$1:$1,0))</f>
        <v>#N/A</v>
      </c>
      <c r="F72" s="15" t="e">
        <f>INDEX([4]Sheet1!$1:$1048576,MATCH($B72,[4]Sheet1!$A:$A,0),MATCH(F$6,[4]Sheet1!$1:$1,0))</f>
        <v>#N/A</v>
      </c>
      <c r="G72" s="92" t="e">
        <f>INDEX([4]Sheet1!$1:$1048576,MATCH($B72,[4]Sheet1!$A:$A,0),MATCH(G$6,[4]Sheet1!$1:$1,0))</f>
        <v>#N/A</v>
      </c>
      <c r="H72" s="29" t="e">
        <f>INDEX([4]Sheet1!$1:$1048576,MATCH($B72,[4]Sheet1!$A:$A,0),MATCH(H$6,[4]Sheet1!$1:$1,0))</f>
        <v>#N/A</v>
      </c>
      <c r="I72" s="85" t="str" cm="1">
        <f t="array" ref="I72">IFERROR((_xll.ECONOMATICA($B72,"EV")/1000000) / IF($G72="USD",Aux!$B$1,1),"")</f>
        <v/>
      </c>
      <c r="J72" s="85" t="str" cm="1">
        <f t="array" ref="J72">IFERROR((_xll.ECONOMATICA($B72,"MarketCapitaliz")/1000000) / IF($G72="USD",Aux!$B$1,1),"")</f>
        <v/>
      </c>
      <c r="K72" s="109" t="e">
        <f>ABS(INDEX([4]Sheet1!$1:$1048576,MATCH($B72,[4]Sheet1!$A:$A,0),MATCH(K$6,[4]Sheet1!$1:$1,0)))</f>
        <v>#N/A</v>
      </c>
      <c r="L72" s="109" t="e">
        <f>ABS(INDEX([4]Sheet1!$1:$1048576,MATCH($B72,[4]Sheet1!$A:$A,0),MATCH(L$6,[4]Sheet1!$1:$1,0)))</f>
        <v>#N/A</v>
      </c>
      <c r="M72" s="109" t="e">
        <f>ABS(INDEX([4]Sheet1!$1:$1048576,MATCH($B72,[4]Sheet1!$A:$A,0),MATCH(M$6,[4]Sheet1!$1:$1,0)))</f>
        <v>#N/A</v>
      </c>
      <c r="N72" s="109" t="e">
        <f>ABS(INDEX([4]Sheet1!$1:$1048576,MATCH($B72,[4]Sheet1!$A:$A,0),MATCH(N$6,[4]Sheet1!$1:$1,0)))</f>
        <v>#N/A</v>
      </c>
      <c r="O72" s="109" t="e">
        <f>ABS(INDEX([4]Sheet1!$1:$1048576,MATCH($B72,[4]Sheet1!$A:$A,0),MATCH(O$6,[4]Sheet1!$1:$1,0)))</f>
        <v>#N/A</v>
      </c>
      <c r="P72" s="109" t="e">
        <f>ABS(INDEX([4]Sheet1!$1:$1048576,MATCH($B72,[4]Sheet1!$A:$A,0),MATCH(P$6,[4]Sheet1!$1:$1,0)))</f>
        <v>#N/A</v>
      </c>
      <c r="Q72" s="109" t="e">
        <f>INDEX([4]Sheet1!$1:$1048576,MATCH($B72,[4]Sheet1!$A:$A,0),MATCH(Q$6,[4]Sheet1!$1:$1,0))</f>
        <v>#N/A</v>
      </c>
      <c r="R72" s="109" t="e">
        <f>INDEX([4]Sheet1!$1:$1048576,MATCH($B72,[4]Sheet1!$A:$A,0),MATCH(R$6,[4]Sheet1!$1:$1,0))</f>
        <v>#N/A</v>
      </c>
      <c r="S72" s="72" t="e">
        <f>INDEX([4]Sheet1!$1:$1048576,MATCH($B72,[4]Sheet1!$A:$A,0),MATCH(S$6,[4]Sheet1!$1:$1,0))</f>
        <v>#N/A</v>
      </c>
      <c r="T72" s="72" t="e">
        <f>INDEX([4]Sheet1!$1:$1048576,MATCH($B72,[4]Sheet1!$A:$A,0),MATCH(T$6,[4]Sheet1!$1:$1,0))</f>
        <v>#N/A</v>
      </c>
      <c r="U72" s="101" t="str">
        <f t="shared" si="5"/>
        <v>-</v>
      </c>
      <c r="V72" s="101" t="str">
        <f t="shared" si="6"/>
        <v>-</v>
      </c>
      <c r="W72" s="101" t="str">
        <f t="shared" si="7"/>
        <v>-</v>
      </c>
      <c r="X72" s="101" t="str">
        <f t="shared" si="8"/>
        <v>-</v>
      </c>
      <c r="Y72" s="101" t="str">
        <f t="shared" si="9"/>
        <v>-</v>
      </c>
      <c r="Z72" s="101" t="str">
        <f t="shared" si="10"/>
        <v>-</v>
      </c>
      <c r="AA72" s="101" t="str">
        <f t="shared" si="11"/>
        <v>-</v>
      </c>
      <c r="AB72" s="101" t="str">
        <f t="shared" si="12"/>
        <v>-</v>
      </c>
      <c r="AC72" s="106" t="str">
        <f t="shared" ref="AC72:AC135" si="15">IFERROR($K72/J72,"")</f>
        <v/>
      </c>
      <c r="AD72" s="106" t="str">
        <f t="shared" si="13"/>
        <v/>
      </c>
      <c r="AE72" s="106" t="str">
        <f t="shared" ref="AE72:AE135" si="16">IFERROR($Q72/$M72,"-")</f>
        <v>-</v>
      </c>
      <c r="AF72" s="106" t="str">
        <f t="shared" ref="AF72:AF135" si="17">IFERROR($R72/$N72,"-")</f>
        <v>-</v>
      </c>
      <c r="AG72" s="106"/>
    </row>
    <row r="73" spans="1:33" ht="20.100000000000001" customHeight="1" x14ac:dyDescent="0.3">
      <c r="A73" s="15" t="str">
        <f>INDEX([4]Sheet1!$1:$1048576,MATCH($B73,[4]Sheet1!$A:$A,0),MATCH(A$6,[4]Sheet1!$1:$1,0))</f>
        <v>Ambev</v>
      </c>
      <c r="B73" s="15" t="s">
        <v>13</v>
      </c>
      <c r="C73" s="15" t="str">
        <f>INDEX([4]Sheet1!$1:$1048576,MATCH($B73,[4]Sheet1!$A:$A,0),MATCH(C$6,[4]Sheet1!$1:$1,0))</f>
        <v>Food &amp; Beverages</v>
      </c>
      <c r="D73" s="15" t="str">
        <f>INDEX([4]Sheet1!$1:$1048576,MATCH($B73,[4]Sheet1!$A:$A,0),MATCH(D$6,[4]Sheet1!$1:$1,0))</f>
        <v>Leonardo Alencar</v>
      </c>
      <c r="E73" s="15" t="str">
        <f>INDEX([4]Sheet1!$1:$1048576,MATCH($B73,[4]Sheet1!$A:$A,0),MATCH(E$6,[4]Sheet1!$1:$1,0))</f>
        <v>Neutral</v>
      </c>
      <c r="F73" s="15" t="b">
        <f>INDEX([4]Sheet1!$1:$1048576,MATCH($B73,[4]Sheet1!$A:$A,0),MATCH(F$6,[4]Sheet1!$1:$1,0))</f>
        <v>0</v>
      </c>
      <c r="G73" s="92" t="e">
        <f>INDEX([4]Sheet1!$1:$1048576,MATCH($B73,[4]Sheet1!$A:$A,0),MATCH(G$6,[4]Sheet1!$1:$1,0))</f>
        <v>#N/A</v>
      </c>
      <c r="H73" s="29">
        <f>INDEX([4]Sheet1!$1:$1048576,MATCH($B73,[4]Sheet1!$A:$A,0),MATCH(H$6,[4]Sheet1!$1:$1,0))</f>
        <v>13.1</v>
      </c>
      <c r="I73" s="85" t="str" cm="1">
        <f t="array" ref="I73">IFERROR((_xll.ECONOMATICA($B73,"EV")/1000000) / IF($G73="USD",Aux!$B$1,1),"")</f>
        <v/>
      </c>
      <c r="J73" s="85" t="str" cm="1">
        <f t="array" ref="J73">IFERROR((_xll.ECONOMATICA($B73,"MarketCapitaliz")/1000000) / IF($G73="USD",Aux!$B$1,1),"")</f>
        <v/>
      </c>
      <c r="K73" s="109">
        <f>ABS(INDEX([4]Sheet1!$1:$1048576,MATCH($B73,[4]Sheet1!$A:$A,0),MATCH(K$6,[4]Sheet1!$1:$1,0)))</f>
        <v>11921.949000000001</v>
      </c>
      <c r="L73" s="109">
        <f>ABS(INDEX([4]Sheet1!$1:$1048576,MATCH($B73,[4]Sheet1!$A:$A,0),MATCH(L$6,[4]Sheet1!$1:$1,0)))</f>
        <v>12173.66824972607</v>
      </c>
      <c r="M73" s="109">
        <f>ABS(INDEX([4]Sheet1!$1:$1048576,MATCH($B73,[4]Sheet1!$A:$A,0),MATCH(M$6,[4]Sheet1!$1:$1,0)))</f>
        <v>80143.801999999981</v>
      </c>
      <c r="N73" s="109">
        <f>ABS(INDEX([4]Sheet1!$1:$1048576,MATCH($B73,[4]Sheet1!$A:$A,0),MATCH(N$6,[4]Sheet1!$1:$1,0)))</f>
        <v>91734.393480127488</v>
      </c>
      <c r="O73" s="109">
        <f>ABS(INDEX([4]Sheet1!$1:$1048576,MATCH($B73,[4]Sheet1!$A:$A,0),MATCH(O$6,[4]Sheet1!$1:$1,0)))</f>
        <v>12835.101000000001</v>
      </c>
      <c r="P73" s="109">
        <f>ABS(INDEX([4]Sheet1!$1:$1048576,MATCH($B73,[4]Sheet1!$A:$A,0),MATCH(P$6,[4]Sheet1!$1:$1,0)))</f>
        <v>15942.30573907291</v>
      </c>
      <c r="Q73" s="109">
        <f>INDEX([4]Sheet1!$1:$1048576,MATCH($B73,[4]Sheet1!$A:$A,0),MATCH(Q$6,[4]Sheet1!$1:$1,0))</f>
        <v>14960.467000000001</v>
      </c>
      <c r="R73" s="109">
        <f>INDEX([4]Sheet1!$1:$1048576,MATCH($B73,[4]Sheet1!$A:$A,0),MATCH(R$6,[4]Sheet1!$1:$1,0))</f>
        <v>14816.78210405253</v>
      </c>
      <c r="S73" s="72">
        <f>INDEX([4]Sheet1!$1:$1048576,MATCH($B73,[4]Sheet1!$A:$A,0),MATCH(S$6,[4]Sheet1!$1:$1,0))</f>
        <v>25455.21</v>
      </c>
      <c r="T73" s="72">
        <f>INDEX([4]Sheet1!$1:$1048576,MATCH($B73,[4]Sheet1!$A:$A,0),MATCH(T$6,[4]Sheet1!$1:$1,0))</f>
        <v>28327.281571433701</v>
      </c>
      <c r="U73" s="101" t="str">
        <f t="shared" ref="U73:U136" si="18">IFERROR((J73/Q73),"-")</f>
        <v>-</v>
      </c>
      <c r="V73" s="101" t="str">
        <f t="shared" ref="V73:V136" si="19">IFERROR((J73/R73),"-")</f>
        <v>-</v>
      </c>
      <c r="W73" s="101" t="str">
        <f t="shared" ref="W73:W136" si="20">IFERROR(J73/M73,"-")</f>
        <v>-</v>
      </c>
      <c r="X73" s="101" t="str">
        <f t="shared" ref="X73:X136" si="21">IFERROR(J73/N73,"-")</f>
        <v>-</v>
      </c>
      <c r="Y73" s="101" t="str">
        <f t="shared" ref="Y73:Y136" si="22">IFERROR($I73/S73,"-")</f>
        <v>-</v>
      </c>
      <c r="Z73" s="101" t="str">
        <f t="shared" ref="Z73:Z136" si="23">IFERROR($I73/T73,"-")</f>
        <v>-</v>
      </c>
      <c r="AA73" s="101">
        <f t="shared" ref="AA73:AA136" si="24">IFERROR(O73/S73,"-")</f>
        <v>0.50422294689377933</v>
      </c>
      <c r="AB73" s="101">
        <f t="shared" ref="AB73:AB136" si="25">IFERROR(P73/T73,"-")</f>
        <v>0.5627898214966639</v>
      </c>
      <c r="AC73" s="106" t="str">
        <f t="shared" si="15"/>
        <v/>
      </c>
      <c r="AD73" s="106" t="str">
        <f t="shared" ref="AD73:AD136" si="26">IFERROR($L73/J73,"")</f>
        <v/>
      </c>
      <c r="AE73" s="106">
        <f t="shared" si="16"/>
        <v>0.18667029298160828</v>
      </c>
      <c r="AF73" s="106">
        <f t="shared" si="17"/>
        <v>0.16151828711073676</v>
      </c>
      <c r="AG73" s="106"/>
    </row>
    <row r="74" spans="1:33" ht="20.100000000000001" customHeight="1" x14ac:dyDescent="0.3">
      <c r="A74" s="15" t="str">
        <f>INDEX([4]Sheet1!$1:$1048576,MATCH($B74,[4]Sheet1!$A:$A,0),MATCH(A$6,[4]Sheet1!$1:$1,0))</f>
        <v>Multiplan</v>
      </c>
      <c r="B74" s="41" t="s">
        <v>32</v>
      </c>
      <c r="C74" s="15" t="str">
        <f>INDEX([4]Sheet1!$1:$1048576,MATCH($B74,[4]Sheet1!$A:$A,0),MATCH(C$6,[4]Sheet1!$1:$1,0))</f>
        <v>Income Properties</v>
      </c>
      <c r="D74" s="15" t="str">
        <f>INDEX([4]Sheet1!$1:$1048576,MATCH($B74,[4]Sheet1!$A:$A,0),MATCH(D$6,[4]Sheet1!$1:$1,0))</f>
        <v>Ygor Altero</v>
      </c>
      <c r="E74" s="15" t="str">
        <f>INDEX([4]Sheet1!$1:$1048576,MATCH($B74,[4]Sheet1!$A:$A,0),MATCH(E$6,[4]Sheet1!$1:$1,0))</f>
        <v>Buy</v>
      </c>
      <c r="F74" s="15" t="b">
        <f>INDEX([4]Sheet1!$1:$1048576,MATCH($B74,[4]Sheet1!$A:$A,0),MATCH(F$6,[4]Sheet1!$1:$1,0))</f>
        <v>0</v>
      </c>
      <c r="G74" s="92" t="e">
        <f>INDEX([4]Sheet1!$1:$1048576,MATCH($B74,[4]Sheet1!$A:$A,0),MATCH(G$6,[4]Sheet1!$1:$1,0))</f>
        <v>#N/A</v>
      </c>
      <c r="H74" s="29">
        <f>INDEX([4]Sheet1!$1:$1048576,MATCH($B74,[4]Sheet1!$A:$A,0),MATCH(H$6,[4]Sheet1!$1:$1,0))</f>
        <v>35</v>
      </c>
      <c r="I74" s="85" t="str" cm="1">
        <f t="array" ref="I74">IFERROR((_xll.ECONOMATICA($B74,"EV")/1000000) / IF($G74="USD",Aux!$B$1,1),"")</f>
        <v/>
      </c>
      <c r="J74" s="85" t="str" cm="1">
        <f t="array" ref="J74">IFERROR((_xll.ECONOMATICA($B74,"MarketCapitaliz")/1000000) / IF($G74="USD",Aux!$B$1,1),"")</f>
        <v/>
      </c>
      <c r="K74" s="109">
        <f>ABS(INDEX([4]Sheet1!$1:$1048576,MATCH($B74,[4]Sheet1!$A:$A,0),MATCH(K$6,[4]Sheet1!$1:$1,0)))</f>
        <v>581</v>
      </c>
      <c r="L74" s="109">
        <f>ABS(INDEX([4]Sheet1!$1:$1048576,MATCH($B74,[4]Sheet1!$A:$A,0),MATCH(L$6,[4]Sheet1!$1:$1,0)))</f>
        <v>570.43077751385829</v>
      </c>
      <c r="M74" s="109">
        <f>ABS(INDEX([4]Sheet1!$1:$1048576,MATCH($B74,[4]Sheet1!$A:$A,0),MATCH(M$6,[4]Sheet1!$1:$1,0)))</f>
        <v>6933.9162066972413</v>
      </c>
      <c r="N74" s="109">
        <f>ABS(INDEX([4]Sheet1!$1:$1048576,MATCH($B74,[4]Sheet1!$A:$A,0),MATCH(N$6,[4]Sheet1!$1:$1,0)))</f>
        <v>7486.6990182314257</v>
      </c>
      <c r="O74" s="109">
        <f>ABS(INDEX([4]Sheet1!$1:$1048576,MATCH($B74,[4]Sheet1!$A:$A,0),MATCH(O$6,[4]Sheet1!$1:$1,0)))</f>
        <v>2085.5930379800002</v>
      </c>
      <c r="P74" s="109">
        <f>ABS(INDEX([4]Sheet1!$1:$1048576,MATCH($B74,[4]Sheet1!$A:$A,0),MATCH(P$6,[4]Sheet1!$1:$1,0)))</f>
        <v>2078.433739357677</v>
      </c>
      <c r="Q74" s="109">
        <f>INDEX([4]Sheet1!$1:$1048576,MATCH($B74,[4]Sheet1!$A:$A,0),MATCH(Q$6,[4]Sheet1!$1:$1,0))</f>
        <v>1020.390718514759</v>
      </c>
      <c r="R74" s="109">
        <f>INDEX([4]Sheet1!$1:$1048576,MATCH($B74,[4]Sheet1!$A:$A,0),MATCH(R$6,[4]Sheet1!$1:$1,0))</f>
        <v>1123.2135890480431</v>
      </c>
      <c r="S74" s="72">
        <f>INDEX([4]Sheet1!$1:$1048576,MATCH($B74,[4]Sheet1!$A:$A,0),MATCH(S$6,[4]Sheet1!$1:$1,0))</f>
        <v>1510.8878739010011</v>
      </c>
      <c r="T74" s="72">
        <f>INDEX([4]Sheet1!$1:$1048576,MATCH($B74,[4]Sheet1!$A:$A,0),MATCH(T$6,[4]Sheet1!$1:$1,0))</f>
        <v>1623.8150064890719</v>
      </c>
      <c r="U74" s="101" t="str">
        <f t="shared" si="18"/>
        <v>-</v>
      </c>
      <c r="V74" s="101" t="str">
        <f t="shared" si="19"/>
        <v>-</v>
      </c>
      <c r="W74" s="101" t="str">
        <f t="shared" si="20"/>
        <v>-</v>
      </c>
      <c r="X74" s="101" t="str">
        <f t="shared" si="21"/>
        <v>-</v>
      </c>
      <c r="Y74" s="101" t="str">
        <f t="shared" si="22"/>
        <v>-</v>
      </c>
      <c r="Z74" s="101" t="str">
        <f t="shared" si="23"/>
        <v>-</v>
      </c>
      <c r="AA74" s="101">
        <f t="shared" si="24"/>
        <v>1.380375786983552</v>
      </c>
      <c r="AB74" s="101">
        <f t="shared" si="25"/>
        <v>1.2799695353546203</v>
      </c>
      <c r="AC74" s="106" t="str">
        <f t="shared" si="15"/>
        <v/>
      </c>
      <c r="AD74" s="106" t="str">
        <f t="shared" si="26"/>
        <v/>
      </c>
      <c r="AE74" s="106">
        <f t="shared" si="16"/>
        <v>0.14715936681340297</v>
      </c>
      <c r="AF74" s="106">
        <f t="shared" si="17"/>
        <v>0.15002788095431924</v>
      </c>
      <c r="AG74" s="106"/>
    </row>
    <row r="75" spans="1:33" ht="20.100000000000001" customHeight="1" x14ac:dyDescent="0.3">
      <c r="A75" s="15" t="str">
        <f>INDEX([4]Sheet1!$1:$1048576,MATCH($B75,[4]Sheet1!$A:$A,0),MATCH(A$6,[4]Sheet1!$1:$1,0))</f>
        <v>Blau</v>
      </c>
      <c r="B75" s="41" t="s">
        <v>179</v>
      </c>
      <c r="C75" s="15" t="str">
        <f>INDEX([4]Sheet1!$1:$1048576,MATCH($B75,[4]Sheet1!$A:$A,0),MATCH(C$6,[4]Sheet1!$1:$1,0))</f>
        <v>Health Care</v>
      </c>
      <c r="D75" s="15" t="str">
        <f>INDEX([4]Sheet1!$1:$1048576,MATCH($B75,[4]Sheet1!$A:$A,0),MATCH(D$6,[4]Sheet1!$1:$1,0))</f>
        <v>Raphael Elage</v>
      </c>
      <c r="E75" s="15" t="str">
        <f>INDEX([4]Sheet1!$1:$1048576,MATCH($B75,[4]Sheet1!$A:$A,0),MATCH(E$6,[4]Sheet1!$1:$1,0))</f>
        <v>Buy</v>
      </c>
      <c r="F75" s="15" t="b">
        <f>INDEX([4]Sheet1!$1:$1048576,MATCH($B75,[4]Sheet1!$A:$A,0),MATCH(F$6,[4]Sheet1!$1:$1,0))</f>
        <v>0</v>
      </c>
      <c r="G75" s="92" t="e">
        <f>INDEX([4]Sheet1!$1:$1048576,MATCH($B75,[4]Sheet1!$A:$A,0),MATCH(G$6,[4]Sheet1!$1:$1,0))</f>
        <v>#N/A</v>
      </c>
      <c r="H75" s="29">
        <f>INDEX([4]Sheet1!$1:$1048576,MATCH($B75,[4]Sheet1!$A:$A,0),MATCH(H$6,[4]Sheet1!$1:$1,0))</f>
        <v>18.2</v>
      </c>
      <c r="I75" s="85" t="str" cm="1">
        <f t="array" ref="I75">IFERROR((_xll.ECONOMATICA($B75,"EV")/1000000) / IF($G75="USD",Aux!$B$1,1),"")</f>
        <v/>
      </c>
      <c r="J75" s="85" t="str" cm="1">
        <f t="array" ref="J75">IFERROR((_xll.ECONOMATICA($B75,"MarketCapitaliz")/1000000) / IF($G75="USD",Aux!$B$1,1),"")</f>
        <v/>
      </c>
      <c r="K75" s="109">
        <f>ABS(INDEX([4]Sheet1!$1:$1048576,MATCH($B75,[4]Sheet1!$A:$A,0),MATCH(K$6,[4]Sheet1!$1:$1,0)))</f>
        <v>66.162000000000006</v>
      </c>
      <c r="L75" s="109">
        <f>ABS(INDEX([4]Sheet1!$1:$1048576,MATCH($B75,[4]Sheet1!$A:$A,0),MATCH(L$6,[4]Sheet1!$1:$1,0)))</f>
        <v>59.148001475000001</v>
      </c>
      <c r="M75" s="109">
        <f>ABS(INDEX([4]Sheet1!$1:$1048576,MATCH($B75,[4]Sheet1!$A:$A,0),MATCH(M$6,[4]Sheet1!$1:$1,0)))</f>
        <v>1995.249</v>
      </c>
      <c r="N75" s="109">
        <f>ABS(INDEX([4]Sheet1!$1:$1048576,MATCH($B75,[4]Sheet1!$A:$A,0),MATCH(N$6,[4]Sheet1!$1:$1,0)))</f>
        <v>2130.0428973067069</v>
      </c>
      <c r="O75" s="109">
        <f>ABS(INDEX([4]Sheet1!$1:$1048576,MATCH($B75,[4]Sheet1!$A:$A,0),MATCH(O$6,[4]Sheet1!$1:$1,0)))</f>
        <v>201.22399999999999</v>
      </c>
      <c r="P75" s="109">
        <f>ABS(INDEX([4]Sheet1!$1:$1048576,MATCH($B75,[4]Sheet1!$A:$A,0),MATCH(P$6,[4]Sheet1!$1:$1,0)))</f>
        <v>207.1054298765489</v>
      </c>
      <c r="Q75" s="109">
        <f>INDEX([4]Sheet1!$1:$1048576,MATCH($B75,[4]Sheet1!$A:$A,0),MATCH(Q$6,[4]Sheet1!$1:$1,0))</f>
        <v>247.59786654584019</v>
      </c>
      <c r="R75" s="109">
        <f>INDEX([4]Sheet1!$1:$1048576,MATCH($B75,[4]Sheet1!$A:$A,0),MATCH(R$6,[4]Sheet1!$1:$1,0))</f>
        <v>213.6478074331325</v>
      </c>
      <c r="S75" s="72">
        <f>INDEX([4]Sheet1!$1:$1048576,MATCH($B75,[4]Sheet1!$A:$A,0),MATCH(S$6,[4]Sheet1!$1:$1,0))</f>
        <v>368.43886654584009</v>
      </c>
      <c r="T75" s="72">
        <f>INDEX([4]Sheet1!$1:$1048576,MATCH($B75,[4]Sheet1!$A:$A,0),MATCH(T$6,[4]Sheet1!$1:$1,0))</f>
        <v>353.56728019953027</v>
      </c>
      <c r="U75" s="101" t="str">
        <f t="shared" si="18"/>
        <v>-</v>
      </c>
      <c r="V75" s="101" t="str">
        <f t="shared" si="19"/>
        <v>-</v>
      </c>
      <c r="W75" s="101" t="str">
        <f t="shared" si="20"/>
        <v>-</v>
      </c>
      <c r="X75" s="101" t="str">
        <f t="shared" si="21"/>
        <v>-</v>
      </c>
      <c r="Y75" s="101" t="str">
        <f t="shared" si="22"/>
        <v>-</v>
      </c>
      <c r="Z75" s="101" t="str">
        <f t="shared" si="23"/>
        <v>-</v>
      </c>
      <c r="AA75" s="101">
        <f t="shared" si="24"/>
        <v>0.54615302095161633</v>
      </c>
      <c r="AB75" s="101">
        <f t="shared" si="25"/>
        <v>0.58575960354609768</v>
      </c>
      <c r="AC75" s="106" t="str">
        <f t="shared" si="15"/>
        <v/>
      </c>
      <c r="AD75" s="106" t="str">
        <f t="shared" si="26"/>
        <v/>
      </c>
      <c r="AE75" s="106">
        <f t="shared" si="16"/>
        <v>0.12409371789979105</v>
      </c>
      <c r="AF75" s="106">
        <f t="shared" si="17"/>
        <v>0.10030211490260384</v>
      </c>
      <c r="AG75" s="106"/>
    </row>
    <row r="76" spans="1:33" ht="20.100000000000001" customHeight="1" x14ac:dyDescent="0.3">
      <c r="A76" s="15" t="str">
        <f>INDEX([4]Sheet1!$1:$1048576,MATCH($B76,[4]Sheet1!$A:$A,0),MATCH(A$6,[4]Sheet1!$1:$1,0))</f>
        <v>Dasa</v>
      </c>
      <c r="B76" s="41" t="s">
        <v>201</v>
      </c>
      <c r="C76" s="15" t="str">
        <f>INDEX([4]Sheet1!$1:$1048576,MATCH($B76,[4]Sheet1!$A:$A,0),MATCH(C$6,[4]Sheet1!$1:$1,0))</f>
        <v>Health Care</v>
      </c>
      <c r="D76" s="15" t="str">
        <f>INDEX([4]Sheet1!$1:$1048576,MATCH($B76,[4]Sheet1!$A:$A,0),MATCH(D$6,[4]Sheet1!$1:$1,0))</f>
        <v>Raphael Elage</v>
      </c>
      <c r="E76" s="15" t="str">
        <f>INDEX([4]Sheet1!$1:$1048576,MATCH($B76,[4]Sheet1!$A:$A,0),MATCH(E$6,[4]Sheet1!$1:$1,0))</f>
        <v>Buy</v>
      </c>
      <c r="F76" s="15" t="b">
        <f>INDEX([4]Sheet1!$1:$1048576,MATCH($B76,[4]Sheet1!$A:$A,0),MATCH(F$6,[4]Sheet1!$1:$1,0))</f>
        <v>0</v>
      </c>
      <c r="G76" s="92" t="e">
        <f>INDEX([4]Sheet1!$1:$1048576,MATCH($B76,[4]Sheet1!$A:$A,0),MATCH(G$6,[4]Sheet1!$1:$1,0))</f>
        <v>#N/A</v>
      </c>
      <c r="H76" s="29">
        <f>INDEX([4]Sheet1!$1:$1048576,MATCH($B76,[4]Sheet1!$A:$A,0),MATCH(H$6,[4]Sheet1!$1:$1,0))</f>
        <v>20.8</v>
      </c>
      <c r="I76" s="85" t="str" cm="1">
        <f t="array" ref="I76">IFERROR((_xll.ECONOMATICA($B76,"EV")/1000000) / IF($G76="USD",Aux!$B$1,1),"")</f>
        <v/>
      </c>
      <c r="J76" s="85" t="str" cm="1">
        <f t="array" ref="J76">IFERROR((_xll.ECONOMATICA($B76,"MarketCapitaliz")/1000000) / IF($G76="USD",Aux!$B$1,1),"")</f>
        <v/>
      </c>
      <c r="K76" s="109">
        <f>ABS(INDEX([4]Sheet1!$1:$1048576,MATCH($B76,[4]Sheet1!$A:$A,0),MATCH(K$6,[4]Sheet1!$1:$1,0)))</f>
        <v>133.36199999999999</v>
      </c>
      <c r="L76" s="109">
        <f>ABS(INDEX([4]Sheet1!$1:$1048576,MATCH($B76,[4]Sheet1!$A:$A,0),MATCH(L$6,[4]Sheet1!$1:$1,0)))</f>
        <v>1.4210854715202001E-14</v>
      </c>
      <c r="M76" s="109">
        <f>ABS(INDEX([4]Sheet1!$1:$1048576,MATCH($B76,[4]Sheet1!$A:$A,0),MATCH(M$6,[4]Sheet1!$1:$1,0)))</f>
        <v>7246.2904980235216</v>
      </c>
      <c r="N76" s="109">
        <f>ABS(INDEX([4]Sheet1!$1:$1048576,MATCH($B76,[4]Sheet1!$A:$A,0),MATCH(N$6,[4]Sheet1!$1:$1,0)))</f>
        <v>7802.5217360562783</v>
      </c>
      <c r="O76" s="109">
        <f>ABS(INDEX([4]Sheet1!$1:$1048576,MATCH($B76,[4]Sheet1!$A:$A,0),MATCH(O$6,[4]Sheet1!$1:$1,0)))</f>
        <v>12303.84400763498</v>
      </c>
      <c r="P76" s="109">
        <f>ABS(INDEX([4]Sheet1!$1:$1048576,MATCH($B76,[4]Sheet1!$A:$A,0),MATCH(P$6,[4]Sheet1!$1:$1,0)))</f>
        <v>12271.239568208081</v>
      </c>
      <c r="Q76" s="109">
        <f>INDEX([4]Sheet1!$1:$1048576,MATCH($B76,[4]Sheet1!$A:$A,0),MATCH(Q$6,[4]Sheet1!$1:$1,0))</f>
        <v>31.985821151539199</v>
      </c>
      <c r="R76" s="109">
        <f>INDEX([4]Sheet1!$1:$1048576,MATCH($B76,[4]Sheet1!$A:$A,0),MATCH(R$6,[4]Sheet1!$1:$1,0))</f>
        <v>638.06465450240216</v>
      </c>
      <c r="S76" s="72">
        <f>INDEX([4]Sheet1!$1:$1048576,MATCH($B76,[4]Sheet1!$A:$A,0),MATCH(S$6,[4]Sheet1!$1:$1,0))</f>
        <v>2762.7679589709769</v>
      </c>
      <c r="T76" s="72">
        <f>INDEX([4]Sheet1!$1:$1048576,MATCH($B76,[4]Sheet1!$A:$A,0),MATCH(T$6,[4]Sheet1!$1:$1,0))</f>
        <v>3454.591929528649</v>
      </c>
      <c r="U76" s="101" t="str">
        <f t="shared" si="18"/>
        <v>-</v>
      </c>
      <c r="V76" s="101" t="str">
        <f t="shared" si="19"/>
        <v>-</v>
      </c>
      <c r="W76" s="101" t="str">
        <f t="shared" si="20"/>
        <v>-</v>
      </c>
      <c r="X76" s="101" t="str">
        <f t="shared" si="21"/>
        <v>-</v>
      </c>
      <c r="Y76" s="101" t="str">
        <f t="shared" si="22"/>
        <v>-</v>
      </c>
      <c r="Z76" s="101" t="str">
        <f t="shared" si="23"/>
        <v>-</v>
      </c>
      <c r="AA76" s="101">
        <f t="shared" si="24"/>
        <v>4.4534482049725526</v>
      </c>
      <c r="AB76" s="101">
        <f t="shared" si="25"/>
        <v>3.5521531395120207</v>
      </c>
      <c r="AC76" s="106" t="str">
        <f t="shared" si="15"/>
        <v/>
      </c>
      <c r="AD76" s="106" t="str">
        <f t="shared" si="26"/>
        <v/>
      </c>
      <c r="AE76" s="106">
        <f t="shared" si="16"/>
        <v>4.4140958964125942E-3</v>
      </c>
      <c r="AF76" s="106">
        <f t="shared" si="17"/>
        <v>8.1776722460616527E-2</v>
      </c>
      <c r="AG76" s="106"/>
    </row>
    <row r="77" spans="1:33" ht="20.100000000000001" customHeight="1" x14ac:dyDescent="0.3">
      <c r="A77" s="15" t="str">
        <f>INDEX([4]Sheet1!$1:$1048576,MATCH($B77,[4]Sheet1!$A:$A,0),MATCH(A$6,[4]Sheet1!$1:$1,0))</f>
        <v>Direcional</v>
      </c>
      <c r="B77" s="41" t="s">
        <v>190</v>
      </c>
      <c r="C77" s="15" t="str">
        <f>INDEX([4]Sheet1!$1:$1048576,MATCH($B77,[4]Sheet1!$A:$A,0),MATCH(C$6,[4]Sheet1!$1:$1,0))</f>
        <v>Homebuilders</v>
      </c>
      <c r="D77" s="15" t="str">
        <f>INDEX([4]Sheet1!$1:$1048576,MATCH($B77,[4]Sheet1!$A:$A,0),MATCH(D$6,[4]Sheet1!$1:$1,0))</f>
        <v>Ygor Altero</v>
      </c>
      <c r="E77" s="15" t="str">
        <f>INDEX([4]Sheet1!$1:$1048576,MATCH($B77,[4]Sheet1!$A:$A,0),MATCH(E$6,[4]Sheet1!$1:$1,0))</f>
        <v>Buy</v>
      </c>
      <c r="F77" s="15" t="b">
        <f>INDEX([4]Sheet1!$1:$1048576,MATCH($B77,[4]Sheet1!$A:$A,0),MATCH(F$6,[4]Sheet1!$1:$1,0))</f>
        <v>0</v>
      </c>
      <c r="G77" s="92" t="e">
        <f>INDEX([4]Sheet1!$1:$1048576,MATCH($B77,[4]Sheet1!$A:$A,0),MATCH(G$6,[4]Sheet1!$1:$1,0))</f>
        <v>#N/A</v>
      </c>
      <c r="H77" s="29">
        <f>INDEX([4]Sheet1!$1:$1048576,MATCH($B77,[4]Sheet1!$A:$A,0),MATCH(H$6,[4]Sheet1!$1:$1,0))</f>
        <v>37</v>
      </c>
      <c r="I77" s="85" t="str" cm="1">
        <f t="array" ref="I77">IFERROR((_xll.ECONOMATICA($B77,"EV")/1000000) / IF($G77="USD",Aux!$B$1,1),"")</f>
        <v/>
      </c>
      <c r="J77" s="85" t="str" cm="1">
        <f t="array" ref="J77">IFERROR((_xll.ECONOMATICA($B77,"MarketCapitaliz")/1000000) / IF($G77="USD",Aux!$B$1,1),"")</f>
        <v/>
      </c>
      <c r="K77" s="109">
        <f>ABS(INDEX([4]Sheet1!$1:$1048576,MATCH($B77,[4]Sheet1!$A:$A,0),MATCH(K$6,[4]Sheet1!$1:$1,0)))</f>
        <v>104.2896344</v>
      </c>
      <c r="L77" s="109">
        <f>ABS(INDEX([4]Sheet1!$1:$1048576,MATCH($B77,[4]Sheet1!$A:$A,0),MATCH(L$6,[4]Sheet1!$1:$1,0)))</f>
        <v>358.38267581999997</v>
      </c>
      <c r="M77" s="109">
        <f>ABS(INDEX([4]Sheet1!$1:$1048576,MATCH($B77,[4]Sheet1!$A:$A,0),MATCH(M$6,[4]Sheet1!$1:$1,0)))</f>
        <v>1953.405</v>
      </c>
      <c r="N77" s="109">
        <f>ABS(INDEX([4]Sheet1!$1:$1048576,MATCH($B77,[4]Sheet1!$A:$A,0),MATCH(N$6,[4]Sheet1!$1:$1,0)))</f>
        <v>2073.970530878561</v>
      </c>
      <c r="O77" s="109">
        <f>ABS(INDEX([4]Sheet1!$1:$1048576,MATCH($B77,[4]Sheet1!$A:$A,0),MATCH(O$6,[4]Sheet1!$1:$1,0)))</f>
        <v>4.1269999999999998</v>
      </c>
      <c r="P77" s="109">
        <f>ABS(INDEX([4]Sheet1!$1:$1048576,MATCH($B77,[4]Sheet1!$A:$A,0),MATCH(P$6,[4]Sheet1!$1:$1,0)))</f>
        <v>138.09736054063771</v>
      </c>
      <c r="Q77" s="109">
        <f>INDEX([4]Sheet1!$1:$1048576,MATCH($B77,[4]Sheet1!$A:$A,0),MATCH(Q$6,[4]Sheet1!$1:$1,0))</f>
        <v>331.56247704999981</v>
      </c>
      <c r="R77" s="109">
        <f>INDEX([4]Sheet1!$1:$1048576,MATCH($B77,[4]Sheet1!$A:$A,0),MATCH(R$6,[4]Sheet1!$1:$1,0))</f>
        <v>589.66374124280571</v>
      </c>
      <c r="S77" s="72">
        <f>INDEX([4]Sheet1!$1:$1048576,MATCH($B77,[4]Sheet1!$A:$A,0),MATCH(S$6,[4]Sheet1!$1:$1,0))</f>
        <v>483.29006356999969</v>
      </c>
      <c r="T77" s="72">
        <f>INDEX([4]Sheet1!$1:$1048576,MATCH($B77,[4]Sheet1!$A:$A,0),MATCH(T$6,[4]Sheet1!$1:$1,0))</f>
        <v>781.96683784899233</v>
      </c>
      <c r="U77" s="101" t="str">
        <f t="shared" si="18"/>
        <v>-</v>
      </c>
      <c r="V77" s="101" t="str">
        <f t="shared" si="19"/>
        <v>-</v>
      </c>
      <c r="W77" s="101" t="str">
        <f t="shared" si="20"/>
        <v>-</v>
      </c>
      <c r="X77" s="101" t="str">
        <f t="shared" si="21"/>
        <v>-</v>
      </c>
      <c r="Y77" s="101" t="str">
        <f t="shared" si="22"/>
        <v>-</v>
      </c>
      <c r="Z77" s="101" t="str">
        <f t="shared" si="23"/>
        <v>-</v>
      </c>
      <c r="AA77" s="101">
        <f t="shared" si="24"/>
        <v>8.5393851665693209E-3</v>
      </c>
      <c r="AB77" s="101">
        <f t="shared" si="25"/>
        <v>0.17660257936322621</v>
      </c>
      <c r="AC77" s="106" t="str">
        <f t="shared" si="15"/>
        <v/>
      </c>
      <c r="AD77" s="106" t="str">
        <f t="shared" si="26"/>
        <v/>
      </c>
      <c r="AE77" s="106">
        <f t="shared" si="16"/>
        <v>0.16973565494610685</v>
      </c>
      <c r="AF77" s="106">
        <f t="shared" si="17"/>
        <v>0.28431635477145206</v>
      </c>
      <c r="AG77" s="106"/>
    </row>
    <row r="78" spans="1:33" s="62" customFormat="1" ht="20.100000000000001" customHeight="1" x14ac:dyDescent="0.3">
      <c r="A78" s="15" t="str">
        <f>INDEX([4]Sheet1!$1:$1048576,MATCH($B78,[4]Sheet1!$A:$A,0),MATCH(A$6,[4]Sheet1!$1:$1,0))</f>
        <v>Jalles Machado</v>
      </c>
      <c r="B78" s="15" t="s">
        <v>152</v>
      </c>
      <c r="C78" s="15" t="str">
        <f>INDEX([4]Sheet1!$1:$1048576,MATCH($B78,[4]Sheet1!$A:$A,0),MATCH(C$6,[4]Sheet1!$1:$1,0))</f>
        <v>Agribusiness</v>
      </c>
      <c r="D78" s="15" t="str">
        <f>INDEX([4]Sheet1!$1:$1048576,MATCH($B78,[4]Sheet1!$A:$A,0),MATCH(D$6,[4]Sheet1!$1:$1,0))</f>
        <v>Leonardo Alencar</v>
      </c>
      <c r="E78" s="15" t="str">
        <f>INDEX([4]Sheet1!$1:$1048576,MATCH($B78,[4]Sheet1!$A:$A,0),MATCH(E$6,[4]Sheet1!$1:$1,0))</f>
        <v>Buy</v>
      </c>
      <c r="F78" s="15" t="b">
        <f>INDEX([4]Sheet1!$1:$1048576,MATCH($B78,[4]Sheet1!$A:$A,0),MATCH(F$6,[4]Sheet1!$1:$1,0))</f>
        <v>0</v>
      </c>
      <c r="G78" s="92" t="e">
        <f>INDEX([4]Sheet1!$1:$1048576,MATCH($B78,[4]Sheet1!$A:$A,0),MATCH(G$6,[4]Sheet1!$1:$1,0))</f>
        <v>#N/A</v>
      </c>
      <c r="H78" s="29">
        <f>INDEX([4]Sheet1!$1:$1048576,MATCH($B78,[4]Sheet1!$A:$A,0),MATCH(H$6,[4]Sheet1!$1:$1,0))</f>
        <v>12.7</v>
      </c>
      <c r="I78" s="85" t="str" cm="1">
        <f t="array" ref="I78">IFERROR((_xll.ECONOMATICA($B78,"EV")/1000000) / IF($G78="USD",Aux!$B$1,1),"")</f>
        <v/>
      </c>
      <c r="J78" s="85" t="str" cm="1">
        <f t="array" ref="J78">IFERROR((_xll.ECONOMATICA($B78,"MarketCapitaliz")/1000000) / IF($G78="USD",Aux!$B$1,1),"")</f>
        <v/>
      </c>
      <c r="K78" s="109">
        <f>ABS(INDEX([4]Sheet1!$1:$1048576,MATCH($B78,[4]Sheet1!$A:$A,0),MATCH(K$6,[4]Sheet1!$1:$1,0)))</f>
        <v>159.33042434912639</v>
      </c>
      <c r="L78" s="109">
        <f>ABS(INDEX([4]Sheet1!$1:$1048576,MATCH($B78,[4]Sheet1!$A:$A,0),MATCH(L$6,[4]Sheet1!$1:$1,0)))</f>
        <v>124.1025922403722</v>
      </c>
      <c r="M78" s="109">
        <f>ABS(INDEX([4]Sheet1!$1:$1048576,MATCH($B78,[4]Sheet1!$A:$A,0),MATCH(M$6,[4]Sheet1!$1:$1,0)))</f>
        <v>2132.050044257132</v>
      </c>
      <c r="N78" s="109">
        <f>ABS(INDEX([4]Sheet1!$1:$1048576,MATCH($B78,[4]Sheet1!$A:$A,0),MATCH(N$6,[4]Sheet1!$1:$1,0)))</f>
        <v>2467.5866825366561</v>
      </c>
      <c r="O78" s="109">
        <f>ABS(INDEX([4]Sheet1!$1:$1048576,MATCH($B78,[4]Sheet1!$A:$A,0),MATCH(O$6,[4]Sheet1!$1:$1,0)))</f>
        <v>1065.933160739743</v>
      </c>
      <c r="P78" s="109">
        <f>ABS(INDEX([4]Sheet1!$1:$1048576,MATCH($B78,[4]Sheet1!$A:$A,0),MATCH(P$6,[4]Sheet1!$1:$1,0)))</f>
        <v>798.17715050722836</v>
      </c>
      <c r="Q78" s="109">
        <f>INDEX([4]Sheet1!$1:$1048576,MATCH($B78,[4]Sheet1!$A:$A,0),MATCH(Q$6,[4]Sheet1!$1:$1,0))</f>
        <v>167.31846860625791</v>
      </c>
      <c r="R78" s="109">
        <f>INDEX([4]Sheet1!$1:$1048576,MATCH($B78,[4]Sheet1!$A:$A,0),MATCH(R$6,[4]Sheet1!$1:$1,0))</f>
        <v>459.63923051989678</v>
      </c>
      <c r="S78" s="72">
        <f>INDEX([4]Sheet1!$1:$1048576,MATCH($B78,[4]Sheet1!$A:$A,0),MATCH(S$6,[4]Sheet1!$1:$1,0))</f>
        <v>1242.9834284614431</v>
      </c>
      <c r="T78" s="72">
        <f>INDEX([4]Sheet1!$1:$1048576,MATCH($B78,[4]Sheet1!$A:$A,0),MATCH(T$6,[4]Sheet1!$1:$1,0))</f>
        <v>1541.83872483748</v>
      </c>
      <c r="U78" s="101" t="str">
        <f t="shared" si="18"/>
        <v>-</v>
      </c>
      <c r="V78" s="101" t="str">
        <f t="shared" si="19"/>
        <v>-</v>
      </c>
      <c r="W78" s="101" t="str">
        <f t="shared" si="20"/>
        <v>-</v>
      </c>
      <c r="X78" s="101" t="str">
        <f t="shared" si="21"/>
        <v>-</v>
      </c>
      <c r="Y78" s="101" t="str">
        <f t="shared" si="22"/>
        <v>-</v>
      </c>
      <c r="Z78" s="101" t="str">
        <f t="shared" si="23"/>
        <v>-</v>
      </c>
      <c r="AA78" s="101">
        <f t="shared" si="24"/>
        <v>0.85756023478056198</v>
      </c>
      <c r="AB78" s="101">
        <f t="shared" si="25"/>
        <v>0.51767875436606481</v>
      </c>
      <c r="AC78" s="106" t="str">
        <f t="shared" si="15"/>
        <v/>
      </c>
      <c r="AD78" s="106" t="str">
        <f t="shared" si="26"/>
        <v/>
      </c>
      <c r="AE78" s="106">
        <f t="shared" si="16"/>
        <v>7.8477739796467355E-2</v>
      </c>
      <c r="AF78" s="106">
        <f t="shared" si="17"/>
        <v>0.18627075343403618</v>
      </c>
      <c r="AG78" s="106"/>
    </row>
    <row r="79" spans="1:33" s="62" customFormat="1" ht="20.100000000000001" customHeight="1" x14ac:dyDescent="0.3">
      <c r="A79" s="15" t="str">
        <f>INDEX([4]Sheet1!$1:$1048576,MATCH($B79,[4]Sheet1!$A:$A,0),MATCH(A$6,[4]Sheet1!$1:$1,0))</f>
        <v>Hypera</v>
      </c>
      <c r="B79" s="41" t="s">
        <v>93</v>
      </c>
      <c r="C79" s="15" t="str">
        <f>INDEX([4]Sheet1!$1:$1048576,MATCH($B79,[4]Sheet1!$A:$A,0),MATCH(C$6,[4]Sheet1!$1:$1,0))</f>
        <v>Health Care</v>
      </c>
      <c r="D79" s="15" t="str">
        <f>INDEX([4]Sheet1!$1:$1048576,MATCH($B79,[4]Sheet1!$A:$A,0),MATCH(D$6,[4]Sheet1!$1:$1,0))</f>
        <v>Raphael Elage</v>
      </c>
      <c r="E79" s="15" t="str">
        <f>INDEX([4]Sheet1!$1:$1048576,MATCH($B79,[4]Sheet1!$A:$A,0),MATCH(E$6,[4]Sheet1!$1:$1,0))</f>
        <v>Neutral</v>
      </c>
      <c r="F79" s="15" t="b">
        <f>INDEX([4]Sheet1!$1:$1048576,MATCH($B79,[4]Sheet1!$A:$A,0),MATCH(F$6,[4]Sheet1!$1:$1,0))</f>
        <v>0</v>
      </c>
      <c r="G79" s="92" t="e">
        <f>INDEX([4]Sheet1!$1:$1048576,MATCH($B79,[4]Sheet1!$A:$A,0),MATCH(G$6,[4]Sheet1!$1:$1,0))</f>
        <v>#N/A</v>
      </c>
      <c r="H79" s="29">
        <f>INDEX([4]Sheet1!$1:$1048576,MATCH($B79,[4]Sheet1!$A:$A,0),MATCH(H$6,[4]Sheet1!$1:$1,0))</f>
        <v>28.4</v>
      </c>
      <c r="I79" s="85" t="str" cm="1">
        <f t="array" ref="I79">IFERROR((_xll.ECONOMATICA($B79,"EV")/1000000) / IF($G79="USD",Aux!$B$1,1),"")</f>
        <v/>
      </c>
      <c r="J79" s="85" t="str" cm="1">
        <f t="array" ref="J79">IFERROR((_xll.ECONOMATICA($B79,"MarketCapitaliz")/1000000) / IF($G79="USD",Aux!$B$1,1),"")</f>
        <v/>
      </c>
      <c r="K79" s="109">
        <f>ABS(INDEX([4]Sheet1!$1:$1048576,MATCH($B79,[4]Sheet1!$A:$A,0),MATCH(K$6,[4]Sheet1!$1:$1,0)))</f>
        <v>759.88499999999999</v>
      </c>
      <c r="L79" s="109">
        <f>ABS(INDEX([4]Sheet1!$1:$1048576,MATCH($B79,[4]Sheet1!$A:$A,0),MATCH(L$6,[4]Sheet1!$1:$1,0)))</f>
        <v>562.09940815300001</v>
      </c>
      <c r="M79" s="109">
        <f>ABS(INDEX([4]Sheet1!$1:$1048576,MATCH($B79,[4]Sheet1!$A:$A,0),MATCH(M$6,[4]Sheet1!$1:$1,0)))</f>
        <v>11517.873</v>
      </c>
      <c r="N79" s="109">
        <f>ABS(INDEX([4]Sheet1!$1:$1048576,MATCH($B79,[4]Sheet1!$A:$A,0),MATCH(N$6,[4]Sheet1!$1:$1,0)))</f>
        <v>12095.170346206611</v>
      </c>
      <c r="O79" s="109">
        <f>ABS(INDEX([4]Sheet1!$1:$1048576,MATCH($B79,[4]Sheet1!$A:$A,0),MATCH(O$6,[4]Sheet1!$1:$1,0)))</f>
        <v>7598.7200000000012</v>
      </c>
      <c r="P79" s="109">
        <f>ABS(INDEX([4]Sheet1!$1:$1048576,MATCH($B79,[4]Sheet1!$A:$A,0),MATCH(P$6,[4]Sheet1!$1:$1,0)))</f>
        <v>8095.4900039249096</v>
      </c>
      <c r="Q79" s="109">
        <f>INDEX([4]Sheet1!$1:$1048576,MATCH($B79,[4]Sheet1!$A:$A,0),MATCH(Q$6,[4]Sheet1!$1:$1,0))</f>
        <v>1651.1130000000021</v>
      </c>
      <c r="R79" s="109">
        <f>INDEX([4]Sheet1!$1:$1048576,MATCH($B79,[4]Sheet1!$A:$A,0),MATCH(R$6,[4]Sheet1!$1:$1,0))</f>
        <v>1341.8133768440191</v>
      </c>
      <c r="S79" s="72">
        <f>INDEX([4]Sheet1!$1:$1048576,MATCH($B79,[4]Sheet1!$A:$A,0),MATCH(S$6,[4]Sheet1!$1:$1,0))</f>
        <v>2756.0180000000018</v>
      </c>
      <c r="T79" s="72">
        <f>INDEX([4]Sheet1!$1:$1048576,MATCH($B79,[4]Sheet1!$A:$A,0),MATCH(T$6,[4]Sheet1!$1:$1,0))</f>
        <v>2296.1502697483761</v>
      </c>
      <c r="U79" s="101" t="str">
        <f t="shared" si="18"/>
        <v>-</v>
      </c>
      <c r="V79" s="101" t="str">
        <f t="shared" si="19"/>
        <v>-</v>
      </c>
      <c r="W79" s="101" t="str">
        <f t="shared" si="20"/>
        <v>-</v>
      </c>
      <c r="X79" s="101" t="str">
        <f t="shared" si="21"/>
        <v>-</v>
      </c>
      <c r="Y79" s="101" t="str">
        <f t="shared" si="22"/>
        <v>-</v>
      </c>
      <c r="Z79" s="101" t="str">
        <f t="shared" si="23"/>
        <v>-</v>
      </c>
      <c r="AA79" s="101">
        <f t="shared" si="24"/>
        <v>2.7571372901047804</v>
      </c>
      <c r="AB79" s="101">
        <f t="shared" si="25"/>
        <v>3.5256795300300858</v>
      </c>
      <c r="AC79" s="106" t="str">
        <f t="shared" si="15"/>
        <v/>
      </c>
      <c r="AD79" s="106" t="str">
        <f t="shared" si="26"/>
        <v/>
      </c>
      <c r="AE79" s="106">
        <f t="shared" si="16"/>
        <v>0.14335224915225253</v>
      </c>
      <c r="AF79" s="106">
        <f t="shared" si="17"/>
        <v>0.11093794782847767</v>
      </c>
      <c r="AG79" s="106"/>
    </row>
    <row r="80" spans="1:33" s="62" customFormat="1" ht="20.100000000000001" customHeight="1" x14ac:dyDescent="0.3">
      <c r="A80" s="15" t="str">
        <f>INDEX([4]Sheet1!$1:$1048576,MATCH($B80,[4]Sheet1!$A:$A,0),MATCH(A$6,[4]Sheet1!$1:$1,0))</f>
        <v>Copasa</v>
      </c>
      <c r="B80" s="41" t="s">
        <v>46</v>
      </c>
      <c r="C80" s="15" t="str">
        <f>INDEX([4]Sheet1!$1:$1048576,MATCH($B80,[4]Sheet1!$A:$A,0),MATCH(C$6,[4]Sheet1!$1:$1,0))</f>
        <v>Sanitation</v>
      </c>
      <c r="D80" s="15" t="str">
        <f>INDEX([4]Sheet1!$1:$1048576,MATCH($B80,[4]Sheet1!$A:$A,0),MATCH(D$6,[4]Sheet1!$1:$1,0))</f>
        <v>Vladimir Pinto</v>
      </c>
      <c r="E80" s="15" t="str">
        <f>INDEX([4]Sheet1!$1:$1048576,MATCH($B80,[4]Sheet1!$A:$A,0),MATCH(E$6,[4]Sheet1!$1:$1,0))</f>
        <v>Buy</v>
      </c>
      <c r="F80" s="15" t="b">
        <f>INDEX([4]Sheet1!$1:$1048576,MATCH($B80,[4]Sheet1!$A:$A,0),MATCH(F$6,[4]Sheet1!$1:$1,0))</f>
        <v>0</v>
      </c>
      <c r="G80" s="92" t="e">
        <f>INDEX([4]Sheet1!$1:$1048576,MATCH($B80,[4]Sheet1!$A:$A,0),MATCH(G$6,[4]Sheet1!$1:$1,0))</f>
        <v>#N/A</v>
      </c>
      <c r="H80" s="29">
        <f>INDEX([4]Sheet1!$1:$1048576,MATCH($B80,[4]Sheet1!$A:$A,0),MATCH(H$6,[4]Sheet1!$1:$1,0))</f>
        <v>26</v>
      </c>
      <c r="I80" s="85" t="str" cm="1">
        <f t="array" ref="I80">IFERROR((_xll.ECONOMATICA($B80,"EV")/1000000) / IF($G80="USD",Aux!$B$1,1),"")</f>
        <v/>
      </c>
      <c r="J80" s="85" t="str" cm="1">
        <f t="array" ref="J80">IFERROR((_xll.ECONOMATICA($B80,"MarketCapitaliz")/1000000) / IF($G80="USD",Aux!$B$1,1),"")</f>
        <v/>
      </c>
      <c r="K80" s="109">
        <f>ABS(INDEX([4]Sheet1!$1:$1048576,MATCH($B80,[4]Sheet1!$A:$A,0),MATCH(K$6,[4]Sheet1!$1:$1,0)))</f>
        <v>681.76830472091547</v>
      </c>
      <c r="L80" s="109">
        <f>ABS(INDEX([4]Sheet1!$1:$1048576,MATCH($B80,[4]Sheet1!$A:$A,0),MATCH(L$6,[4]Sheet1!$1:$1,0)))</f>
        <v>620.70454954720958</v>
      </c>
      <c r="M80" s="109">
        <f>ABS(INDEX([4]Sheet1!$1:$1048576,MATCH($B80,[4]Sheet1!$A:$A,0),MATCH(M$6,[4]Sheet1!$1:$1,0)))</f>
        <v>7889.1423773871011</v>
      </c>
      <c r="N80" s="109">
        <f>ABS(INDEX([4]Sheet1!$1:$1048576,MATCH($B80,[4]Sheet1!$A:$A,0),MATCH(N$6,[4]Sheet1!$1:$1,0)))</f>
        <v>7810.7281623186227</v>
      </c>
      <c r="O80" s="109">
        <f>ABS(INDEX([4]Sheet1!$1:$1048576,MATCH($B80,[4]Sheet1!$A:$A,0),MATCH(O$6,[4]Sheet1!$1:$1,0)))</f>
        <v>3675.227898322788</v>
      </c>
      <c r="P80" s="109">
        <f>ABS(INDEX([4]Sheet1!$1:$1048576,MATCH($B80,[4]Sheet1!$A:$A,0),MATCH(P$6,[4]Sheet1!$1:$1,0)))</f>
        <v>4941.5107090149686</v>
      </c>
      <c r="Q80" s="109">
        <f>INDEX([4]Sheet1!$1:$1048576,MATCH($B80,[4]Sheet1!$A:$A,0),MATCH(Q$6,[4]Sheet1!$1:$1,0))</f>
        <v>1363.5366094418309</v>
      </c>
      <c r="R80" s="109">
        <f>INDEX([4]Sheet1!$1:$1048576,MATCH($B80,[4]Sheet1!$A:$A,0),MATCH(R$6,[4]Sheet1!$1:$1,0))</f>
        <v>1241.4090990944189</v>
      </c>
      <c r="S80" s="72">
        <f>INDEX([4]Sheet1!$1:$1048576,MATCH($B80,[4]Sheet1!$A:$A,0),MATCH(S$6,[4]Sheet1!$1:$1,0))</f>
        <v>2591.8597112758948</v>
      </c>
      <c r="T80" s="72">
        <f>INDEX([4]Sheet1!$1:$1048576,MATCH($B80,[4]Sheet1!$A:$A,0),MATCH(T$6,[4]Sheet1!$1:$1,0))</f>
        <v>2749.8410371183049</v>
      </c>
      <c r="U80" s="101" t="str">
        <f t="shared" si="18"/>
        <v>-</v>
      </c>
      <c r="V80" s="101" t="str">
        <f t="shared" si="19"/>
        <v>-</v>
      </c>
      <c r="W80" s="101" t="str">
        <f t="shared" si="20"/>
        <v>-</v>
      </c>
      <c r="X80" s="101" t="str">
        <f t="shared" si="21"/>
        <v>-</v>
      </c>
      <c r="Y80" s="101" t="str">
        <f t="shared" si="22"/>
        <v>-</v>
      </c>
      <c r="Z80" s="101" t="str">
        <f t="shared" si="23"/>
        <v>-</v>
      </c>
      <c r="AA80" s="101">
        <f t="shared" si="24"/>
        <v>1.4179887446583996</v>
      </c>
      <c r="AB80" s="101">
        <f t="shared" si="25"/>
        <v>1.7970168610886044</v>
      </c>
      <c r="AC80" s="106" t="str">
        <f t="shared" si="15"/>
        <v/>
      </c>
      <c r="AD80" s="106" t="str">
        <f t="shared" si="26"/>
        <v/>
      </c>
      <c r="AE80" s="106">
        <f t="shared" si="16"/>
        <v>0.1728371151407001</v>
      </c>
      <c r="AF80" s="106">
        <f t="shared" si="17"/>
        <v>0.15893641070282816</v>
      </c>
      <c r="AG80" s="106"/>
    </row>
    <row r="81" spans="1:33" s="62" customFormat="1" ht="20.100000000000001" customHeight="1" x14ac:dyDescent="0.3">
      <c r="A81" s="15" t="str">
        <f>INDEX([4]Sheet1!$1:$1048576,MATCH($B81,[4]Sheet1!$A:$A,0),MATCH(A$6,[4]Sheet1!$1:$1,0))</f>
        <v>Guararapes</v>
      </c>
      <c r="B81" s="41" t="s">
        <v>97</v>
      </c>
      <c r="C81" s="15" t="str">
        <f>INDEX([4]Sheet1!$1:$1048576,MATCH($B81,[4]Sheet1!$A:$A,0),MATCH(C$6,[4]Sheet1!$1:$1,0))</f>
        <v>Retail</v>
      </c>
      <c r="D81" s="15" t="str">
        <f>INDEX([4]Sheet1!$1:$1048576,MATCH($B81,[4]Sheet1!$A:$A,0),MATCH(D$6,[4]Sheet1!$1:$1,0))</f>
        <v>Danniela Eiger</v>
      </c>
      <c r="E81" s="15" t="str">
        <f>INDEX([4]Sheet1!$1:$1048576,MATCH($B81,[4]Sheet1!$A:$A,0),MATCH(E$6,[4]Sheet1!$1:$1,0))</f>
        <v>Neutral</v>
      </c>
      <c r="F81" s="15" t="b">
        <f>INDEX([4]Sheet1!$1:$1048576,MATCH($B81,[4]Sheet1!$A:$A,0),MATCH(F$6,[4]Sheet1!$1:$1,0))</f>
        <v>0</v>
      </c>
      <c r="G81" s="92" t="e">
        <f>INDEX([4]Sheet1!$1:$1048576,MATCH($B81,[4]Sheet1!$A:$A,0),MATCH(G$6,[4]Sheet1!$1:$1,0))</f>
        <v>#N/A</v>
      </c>
      <c r="H81" s="29">
        <f>INDEX([4]Sheet1!$1:$1048576,MATCH($B81,[4]Sheet1!$A:$A,0),MATCH(H$6,[4]Sheet1!$1:$1,0))</f>
        <v>11</v>
      </c>
      <c r="I81" s="85" t="str" cm="1">
        <f t="array" ref="I81">IFERROR((_xll.ECONOMATICA($B81,"EV")/1000000) / IF($G81="USD",Aux!$B$1,1),"")</f>
        <v/>
      </c>
      <c r="J81" s="85" t="str" cm="1">
        <f t="array" ref="J81">IFERROR((_xll.ECONOMATICA($B81,"MarketCapitaliz")/1000000) / IF($G81="USD",Aux!$B$1,1),"")</f>
        <v/>
      </c>
      <c r="K81" s="109">
        <f>ABS(INDEX([4]Sheet1!$1:$1048576,MATCH($B81,[4]Sheet1!$A:$A,0),MATCH(K$6,[4]Sheet1!$1:$1,0)))</f>
        <v>25.736999999999998</v>
      </c>
      <c r="L81" s="109">
        <f>ABS(INDEX([4]Sheet1!$1:$1048576,MATCH($B81,[4]Sheet1!$A:$A,0),MATCH(L$6,[4]Sheet1!$1:$1,0)))</f>
        <v>50.993695045144769</v>
      </c>
      <c r="M81" s="109">
        <f>ABS(INDEX([4]Sheet1!$1:$1048576,MATCH($B81,[4]Sheet1!$A:$A,0),MATCH(M$6,[4]Sheet1!$1:$1,0)))</f>
        <v>5223.165</v>
      </c>
      <c r="N81" s="109">
        <f>ABS(INDEX([4]Sheet1!$1:$1048576,MATCH($B81,[4]Sheet1!$A:$A,0),MATCH(N$6,[4]Sheet1!$1:$1,0)))</f>
        <v>5273.392532043832</v>
      </c>
      <c r="O81" s="109">
        <f>ABS(INDEX([4]Sheet1!$1:$1048576,MATCH($B81,[4]Sheet1!$A:$A,0),MATCH(O$6,[4]Sheet1!$1:$1,0)))</f>
        <v>1065.4860000000001</v>
      </c>
      <c r="P81" s="109">
        <f>ABS(INDEX([4]Sheet1!$1:$1048576,MATCH($B81,[4]Sheet1!$A:$A,0),MATCH(P$6,[4]Sheet1!$1:$1,0)))</f>
        <v>711.74240981179082</v>
      </c>
      <c r="Q81" s="109">
        <f>INDEX([4]Sheet1!$1:$1048576,MATCH($B81,[4]Sheet1!$A:$A,0),MATCH(Q$6,[4]Sheet1!$1:$1,0))</f>
        <v>-34.260000000000169</v>
      </c>
      <c r="R81" s="109">
        <f>INDEX([4]Sheet1!$1:$1048576,MATCH($B81,[4]Sheet1!$A:$A,0),MATCH(R$6,[4]Sheet1!$1:$1,0))</f>
        <v>157.6310424689764</v>
      </c>
      <c r="S81" s="72">
        <f>INDEX([4]Sheet1!$1:$1048576,MATCH($B81,[4]Sheet1!$A:$A,0),MATCH(S$6,[4]Sheet1!$1:$1,0))</f>
        <v>1052.3969999999999</v>
      </c>
      <c r="T81" s="72">
        <f>INDEX([4]Sheet1!$1:$1048576,MATCH($B81,[4]Sheet1!$A:$A,0),MATCH(T$6,[4]Sheet1!$1:$1,0))</f>
        <v>1424.683702946508</v>
      </c>
      <c r="U81" s="101" t="str">
        <f t="shared" si="18"/>
        <v>-</v>
      </c>
      <c r="V81" s="101" t="str">
        <f t="shared" si="19"/>
        <v>-</v>
      </c>
      <c r="W81" s="101" t="str">
        <f t="shared" si="20"/>
        <v>-</v>
      </c>
      <c r="X81" s="101" t="str">
        <f t="shared" si="21"/>
        <v>-</v>
      </c>
      <c r="Y81" s="101" t="str">
        <f t="shared" si="22"/>
        <v>-</v>
      </c>
      <c r="Z81" s="101" t="str">
        <f t="shared" si="23"/>
        <v>-</v>
      </c>
      <c r="AA81" s="101">
        <f t="shared" si="24"/>
        <v>1.0124373216571314</v>
      </c>
      <c r="AB81" s="101">
        <f t="shared" si="25"/>
        <v>0.49957924579313751</v>
      </c>
      <c r="AC81" s="106" t="str">
        <f t="shared" si="15"/>
        <v/>
      </c>
      <c r="AD81" s="106" t="str">
        <f t="shared" si="26"/>
        <v/>
      </c>
      <c r="AE81" s="106">
        <f t="shared" si="16"/>
        <v>-6.5592413795084337E-3</v>
      </c>
      <c r="AF81" s="106">
        <f t="shared" si="17"/>
        <v>2.9891771096334951E-2</v>
      </c>
      <c r="AG81" s="106"/>
    </row>
    <row r="82" spans="1:33" s="62" customFormat="1" ht="20.100000000000001" customHeight="1" x14ac:dyDescent="0.3">
      <c r="A82" s="15" t="str">
        <f>INDEX([4]Sheet1!$1:$1048576,MATCH($B82,[4]Sheet1!$A:$A,0),MATCH(A$6,[4]Sheet1!$1:$1,0))</f>
        <v>Camil</v>
      </c>
      <c r="B82" s="15" t="s">
        <v>91</v>
      </c>
      <c r="C82" s="15" t="str">
        <f>INDEX([4]Sheet1!$1:$1048576,MATCH($B82,[4]Sheet1!$A:$A,0),MATCH(C$6,[4]Sheet1!$1:$1,0))</f>
        <v>Food &amp; Beverages</v>
      </c>
      <c r="D82" s="15" t="str">
        <f>INDEX([4]Sheet1!$1:$1048576,MATCH($B82,[4]Sheet1!$A:$A,0),MATCH(D$6,[4]Sheet1!$1:$1,0))</f>
        <v>Leonardo Alencar</v>
      </c>
      <c r="E82" s="15" t="str">
        <f>INDEX([4]Sheet1!$1:$1048576,MATCH($B82,[4]Sheet1!$A:$A,0),MATCH(E$6,[4]Sheet1!$1:$1,0))</f>
        <v>Buy</v>
      </c>
      <c r="F82" s="15" t="b">
        <f>INDEX([4]Sheet1!$1:$1048576,MATCH($B82,[4]Sheet1!$A:$A,0),MATCH(F$6,[4]Sheet1!$1:$1,0))</f>
        <v>0</v>
      </c>
      <c r="G82" s="92" t="e">
        <f>INDEX([4]Sheet1!$1:$1048576,MATCH($B82,[4]Sheet1!$A:$A,0),MATCH(G$6,[4]Sheet1!$1:$1,0))</f>
        <v>#N/A</v>
      </c>
      <c r="H82" s="29">
        <f>INDEX([4]Sheet1!$1:$1048576,MATCH($B82,[4]Sheet1!$A:$A,0),MATCH(H$6,[4]Sheet1!$1:$1,0))</f>
        <v>11.6</v>
      </c>
      <c r="I82" s="85" t="str" cm="1">
        <f t="array" ref="I82">IFERROR((_xll.ECONOMATICA($B82,"EV")/1000000) / IF($G82="USD",Aux!$B$1,1),"")</f>
        <v/>
      </c>
      <c r="J82" s="85" t="str" cm="1">
        <f t="array" ref="J82">IFERROR((_xll.ECONOMATICA($B82,"MarketCapitaliz")/1000000) / IF($G82="USD",Aux!$B$1,1),"")</f>
        <v/>
      </c>
      <c r="K82" s="109">
        <f>ABS(INDEX([4]Sheet1!$1:$1048576,MATCH($B82,[4]Sheet1!$A:$A,0),MATCH(K$6,[4]Sheet1!$1:$1,0)))</f>
        <v>75</v>
      </c>
      <c r="L82" s="109">
        <f>ABS(INDEX([4]Sheet1!$1:$1048576,MATCH($B82,[4]Sheet1!$A:$A,0),MATCH(L$6,[4]Sheet1!$1:$1,0)))</f>
        <v>100</v>
      </c>
      <c r="M82" s="109">
        <f>ABS(INDEX([4]Sheet1!$1:$1048576,MATCH($B82,[4]Sheet1!$A:$A,0),MATCH(M$6,[4]Sheet1!$1:$1,0)))</f>
        <v>3071.4697793832452</v>
      </c>
      <c r="N82" s="109">
        <f>ABS(INDEX([4]Sheet1!$1:$1048576,MATCH($B82,[4]Sheet1!$A:$A,0),MATCH(N$6,[4]Sheet1!$1:$1,0)))</f>
        <v>3287.4193794609741</v>
      </c>
      <c r="O82" s="109">
        <f>ABS(INDEX([4]Sheet1!$1:$1048576,MATCH($B82,[4]Sheet1!$A:$A,0),MATCH(O$6,[4]Sheet1!$1:$1,0)))</f>
        <v>3013.1325157167771</v>
      </c>
      <c r="P82" s="109">
        <f>ABS(INDEX([4]Sheet1!$1:$1048576,MATCH($B82,[4]Sheet1!$A:$A,0),MATCH(P$6,[4]Sheet1!$1:$1,0)))</f>
        <v>2921.8216234007</v>
      </c>
      <c r="Q82" s="109">
        <f>INDEX([4]Sheet1!$1:$1048576,MATCH($B82,[4]Sheet1!$A:$A,0),MATCH(Q$6,[4]Sheet1!$1:$1,0))</f>
        <v>286.61872886864683</v>
      </c>
      <c r="R82" s="109">
        <f>INDEX([4]Sheet1!$1:$1048576,MATCH($B82,[4]Sheet1!$A:$A,0),MATCH(R$6,[4]Sheet1!$1:$1,0))</f>
        <v>315.94960007772841</v>
      </c>
      <c r="S82" s="72">
        <f>INDEX([4]Sheet1!$1:$1048576,MATCH($B82,[4]Sheet1!$A:$A,0),MATCH(S$6,[4]Sheet1!$1:$1,0))</f>
        <v>909.17979558650677</v>
      </c>
      <c r="T82" s="72">
        <f>INDEX([4]Sheet1!$1:$1048576,MATCH($B82,[4]Sheet1!$A:$A,0),MATCH(T$6,[4]Sheet1!$1:$1,0))</f>
        <v>1061.799140261181</v>
      </c>
      <c r="U82" s="101" t="str">
        <f t="shared" si="18"/>
        <v>-</v>
      </c>
      <c r="V82" s="101" t="str">
        <f t="shared" si="19"/>
        <v>-</v>
      </c>
      <c r="W82" s="101" t="str">
        <f t="shared" si="20"/>
        <v>-</v>
      </c>
      <c r="X82" s="101" t="str">
        <f t="shared" si="21"/>
        <v>-</v>
      </c>
      <c r="Y82" s="101" t="str">
        <f t="shared" si="22"/>
        <v>-</v>
      </c>
      <c r="Z82" s="101" t="str">
        <f t="shared" si="23"/>
        <v>-</v>
      </c>
      <c r="AA82" s="101">
        <f t="shared" si="24"/>
        <v>3.3141217285553757</v>
      </c>
      <c r="AB82" s="101">
        <f t="shared" si="25"/>
        <v>2.7517649173100582</v>
      </c>
      <c r="AC82" s="106" t="str">
        <f t="shared" si="15"/>
        <v/>
      </c>
      <c r="AD82" s="106" t="str">
        <f t="shared" si="26"/>
        <v/>
      </c>
      <c r="AE82" s="106">
        <f t="shared" si="16"/>
        <v>9.3316473693646498E-2</v>
      </c>
      <c r="AF82" s="106">
        <f t="shared" si="17"/>
        <v>9.6108699136990994E-2</v>
      </c>
      <c r="AG82" s="106"/>
    </row>
    <row r="83" spans="1:33" s="62" customFormat="1" ht="20.100000000000001" customHeight="1" x14ac:dyDescent="0.3">
      <c r="A83" s="15" t="str">
        <f>INDEX([4]Sheet1!$1:$1048576,MATCH($B83,[4]Sheet1!$A:$A,0),MATCH(A$6,[4]Sheet1!$1:$1,0))</f>
        <v>C&amp;A Modas</v>
      </c>
      <c r="B83" s="41" t="s">
        <v>25</v>
      </c>
      <c r="C83" s="15" t="str">
        <f>INDEX([4]Sheet1!$1:$1048576,MATCH($B83,[4]Sheet1!$A:$A,0),MATCH(C$6,[4]Sheet1!$1:$1,0))</f>
        <v>Retail</v>
      </c>
      <c r="D83" s="15" t="str">
        <f>INDEX([4]Sheet1!$1:$1048576,MATCH($B83,[4]Sheet1!$A:$A,0),MATCH(D$6,[4]Sheet1!$1:$1,0))</f>
        <v>Danniela Eiger</v>
      </c>
      <c r="E83" s="15" t="str">
        <f>INDEX([4]Sheet1!$1:$1048576,MATCH($B83,[4]Sheet1!$A:$A,0),MATCH(E$6,[4]Sheet1!$1:$1,0))</f>
        <v>Buy</v>
      </c>
      <c r="F83" s="15" t="b">
        <f>INDEX([4]Sheet1!$1:$1048576,MATCH($B83,[4]Sheet1!$A:$A,0),MATCH(F$6,[4]Sheet1!$1:$1,0))</f>
        <v>0</v>
      </c>
      <c r="G83" s="92" t="e">
        <f>INDEX([4]Sheet1!$1:$1048576,MATCH($B83,[4]Sheet1!$A:$A,0),MATCH(G$6,[4]Sheet1!$1:$1,0))</f>
        <v>#N/A</v>
      </c>
      <c r="H83" s="29">
        <f>INDEX([4]Sheet1!$1:$1048576,MATCH($B83,[4]Sheet1!$A:$A,0),MATCH(H$6,[4]Sheet1!$1:$1,0))</f>
        <v>18</v>
      </c>
      <c r="I83" s="85" t="str" cm="1">
        <f t="array" ref="I83">IFERROR((_xll.ECONOMATICA($B83,"EV")/1000000) / IF($G83="USD",Aux!$B$1,1),"")</f>
        <v/>
      </c>
      <c r="J83" s="85" t="str" cm="1">
        <f t="array" ref="J83">IFERROR((_xll.ECONOMATICA($B83,"MarketCapitaliz")/1000000) / IF($G83="USD",Aux!$B$1,1),"")</f>
        <v/>
      </c>
      <c r="K83" s="109">
        <f>ABS(INDEX([4]Sheet1!$1:$1048576,MATCH($B83,[4]Sheet1!$A:$A,0),MATCH(K$6,[4]Sheet1!$1:$1,0)))</f>
        <v>5.16</v>
      </c>
      <c r="L83" s="109">
        <f>ABS(INDEX([4]Sheet1!$1:$1048576,MATCH($B83,[4]Sheet1!$A:$A,0),MATCH(L$6,[4]Sheet1!$1:$1,0)))</f>
        <v>51.4215843791212</v>
      </c>
      <c r="M83" s="109">
        <f>ABS(INDEX([4]Sheet1!$1:$1048576,MATCH($B83,[4]Sheet1!$A:$A,0),MATCH(M$6,[4]Sheet1!$1:$1,0)))</f>
        <v>3012.7159999999999</v>
      </c>
      <c r="N83" s="109">
        <f>ABS(INDEX([4]Sheet1!$1:$1048576,MATCH($B83,[4]Sheet1!$A:$A,0),MATCH(N$6,[4]Sheet1!$1:$1,0)))</f>
        <v>3354.1014748996331</v>
      </c>
      <c r="O83" s="109">
        <f>ABS(INDEX([4]Sheet1!$1:$1048576,MATCH($B83,[4]Sheet1!$A:$A,0),MATCH(O$6,[4]Sheet1!$1:$1,0)))</f>
        <v>340.68099999999981</v>
      </c>
      <c r="P83" s="109">
        <f>ABS(INDEX([4]Sheet1!$1:$1048576,MATCH($B83,[4]Sheet1!$A:$A,0),MATCH(P$6,[4]Sheet1!$1:$1,0)))</f>
        <v>258.41047099163728</v>
      </c>
      <c r="Q83" s="109">
        <f>INDEX([4]Sheet1!$1:$1048576,MATCH($B83,[4]Sheet1!$A:$A,0),MATCH(Q$6,[4]Sheet1!$1:$1,0))</f>
        <v>16.37838387998956</v>
      </c>
      <c r="R83" s="109">
        <f>INDEX([4]Sheet1!$1:$1048576,MATCH($B83,[4]Sheet1!$A:$A,0),MATCH(R$6,[4]Sheet1!$1:$1,0))</f>
        <v>434.12211569724849</v>
      </c>
      <c r="S83" s="72">
        <f>INDEX([4]Sheet1!$1:$1048576,MATCH($B83,[4]Sheet1!$A:$A,0),MATCH(S$6,[4]Sheet1!$1:$1,0))</f>
        <v>623.03820602998951</v>
      </c>
      <c r="T83" s="72">
        <f>INDEX([4]Sheet1!$1:$1048576,MATCH($B83,[4]Sheet1!$A:$A,0),MATCH(T$6,[4]Sheet1!$1:$1,0))</f>
        <v>1049.34344230447</v>
      </c>
      <c r="U83" s="101" t="str">
        <f>IFERROR((J83/Q83),"-")</f>
        <v>-</v>
      </c>
      <c r="V83" s="101" t="str">
        <f t="shared" si="19"/>
        <v>-</v>
      </c>
      <c r="W83" s="101" t="str">
        <f t="shared" si="20"/>
        <v>-</v>
      </c>
      <c r="X83" s="101" t="str">
        <f t="shared" si="21"/>
        <v>-</v>
      </c>
      <c r="Y83" s="101" t="str">
        <f t="shared" si="22"/>
        <v>-</v>
      </c>
      <c r="Z83" s="101" t="str">
        <f t="shared" si="23"/>
        <v>-</v>
      </c>
      <c r="AA83" s="101">
        <f t="shared" si="24"/>
        <v>0.54680595299415935</v>
      </c>
      <c r="AB83" s="101">
        <f t="shared" si="25"/>
        <v>0.2462591946294917</v>
      </c>
      <c r="AC83" s="106" t="str">
        <f t="shared" si="15"/>
        <v/>
      </c>
      <c r="AD83" s="106" t="str">
        <f t="shared" si="26"/>
        <v/>
      </c>
      <c r="AE83" s="106">
        <f t="shared" si="16"/>
        <v>5.4364181290203128E-3</v>
      </c>
      <c r="AF83" s="106">
        <f t="shared" si="17"/>
        <v>0.12943022712520616</v>
      </c>
      <c r="AG83" s="106"/>
    </row>
    <row r="84" spans="1:33" s="62" customFormat="1" ht="20.100000000000001" customHeight="1" x14ac:dyDescent="0.3">
      <c r="A84" s="15" t="str">
        <f>INDEX([4]Sheet1!$1:$1048576,MATCH($B84,[4]Sheet1!$A:$A,0),MATCH(A$6,[4]Sheet1!$1:$1,0))</f>
        <v>Vulcabras</v>
      </c>
      <c r="B84" s="15" t="s">
        <v>177</v>
      </c>
      <c r="C84" s="15" t="str">
        <f>INDEX([4]Sheet1!$1:$1048576,MATCH($B84,[4]Sheet1!$A:$A,0),MATCH(C$6,[4]Sheet1!$1:$1,0))</f>
        <v>Retail</v>
      </c>
      <c r="D84" s="15" t="str">
        <f>INDEX([4]Sheet1!$1:$1048576,MATCH($B84,[4]Sheet1!$A:$A,0),MATCH(D$6,[4]Sheet1!$1:$1,0))</f>
        <v>Danniela Eiger</v>
      </c>
      <c r="E84" s="15" t="str">
        <f>INDEX([4]Sheet1!$1:$1048576,MATCH($B84,[4]Sheet1!$A:$A,0),MATCH(E$6,[4]Sheet1!$1:$1,0))</f>
        <v>Buy</v>
      </c>
      <c r="F84" s="15" t="b">
        <f>INDEX([4]Sheet1!$1:$1048576,MATCH($B84,[4]Sheet1!$A:$A,0),MATCH(F$6,[4]Sheet1!$1:$1,0))</f>
        <v>0</v>
      </c>
      <c r="G84" s="92" t="e">
        <f>INDEX([4]Sheet1!$1:$1048576,MATCH($B84,[4]Sheet1!$A:$A,0),MATCH(G$6,[4]Sheet1!$1:$1,0))</f>
        <v>#N/A</v>
      </c>
      <c r="H84" s="29">
        <f>INDEX([4]Sheet1!$1:$1048576,MATCH($B84,[4]Sheet1!$A:$A,0),MATCH(H$6,[4]Sheet1!$1:$1,0))</f>
        <v>24</v>
      </c>
      <c r="I84" s="85" t="str" cm="1">
        <f t="array" ref="I84">IFERROR((_xll.ECONOMATICA($B84,"EV")/1000000) / IF($G84="USD",Aux!$B$1,1),"")</f>
        <v/>
      </c>
      <c r="J84" s="85" t="str" cm="1">
        <f t="array" ref="J84">IFERROR((_xll.ECONOMATICA($B84,"MarketCapitaliz")/1000000) / IF($G84="USD",Aux!$B$1,1),"")</f>
        <v/>
      </c>
      <c r="K84" s="109">
        <f>ABS(INDEX([4]Sheet1!$1:$1048576,MATCH($B84,[4]Sheet1!$A:$A,0),MATCH(K$6,[4]Sheet1!$1:$1,0)))</f>
        <v>0</v>
      </c>
      <c r="L84" s="109">
        <f>ABS(INDEX([4]Sheet1!$1:$1048576,MATCH($B84,[4]Sheet1!$A:$A,0),MATCH(L$6,[4]Sheet1!$1:$1,0)))</f>
        <v>92.830168361991156</v>
      </c>
      <c r="M84" s="109">
        <f>ABS(INDEX([4]Sheet1!$1:$1048576,MATCH($B84,[4]Sheet1!$A:$A,0),MATCH(M$6,[4]Sheet1!$1:$1,0)))</f>
        <v>1994.9870000000001</v>
      </c>
      <c r="N84" s="109">
        <f>ABS(INDEX([4]Sheet1!$1:$1048576,MATCH($B84,[4]Sheet1!$A:$A,0),MATCH(N$6,[4]Sheet1!$1:$1,0)))</f>
        <v>2883.722893901047</v>
      </c>
      <c r="O84" s="109">
        <f>ABS(INDEX([4]Sheet1!$1:$1048576,MATCH($B84,[4]Sheet1!$A:$A,0),MATCH(O$6,[4]Sheet1!$1:$1,0)))</f>
        <v>76.730000000000018</v>
      </c>
      <c r="P84" s="109">
        <f>ABS(INDEX([4]Sheet1!$1:$1048576,MATCH($B84,[4]Sheet1!$A:$A,0),MATCH(P$6,[4]Sheet1!$1:$1,0)))</f>
        <v>748.34459015039329</v>
      </c>
      <c r="Q84" s="109">
        <f>INDEX([4]Sheet1!$1:$1048576,MATCH($B84,[4]Sheet1!$A:$A,0),MATCH(Q$6,[4]Sheet1!$1:$1,0))</f>
        <v>494.88299999999992</v>
      </c>
      <c r="R84" s="109">
        <f>INDEX([4]Sheet1!$1:$1048576,MATCH($B84,[4]Sheet1!$A:$A,0),MATCH(R$6,[4]Sheet1!$1:$1,0))</f>
        <v>480.21606226303879</v>
      </c>
      <c r="S84" s="72">
        <f>INDEX([4]Sheet1!$1:$1048576,MATCH($B84,[4]Sheet1!$A:$A,0),MATCH(S$6,[4]Sheet1!$1:$1,0))</f>
        <v>641.2399999999999</v>
      </c>
      <c r="T84" s="72">
        <f>INDEX([4]Sheet1!$1:$1048576,MATCH($B84,[4]Sheet1!$A:$A,0),MATCH(T$6,[4]Sheet1!$1:$1,0))</f>
        <v>664.43786706171568</v>
      </c>
      <c r="U84" s="101" t="str">
        <f t="shared" si="18"/>
        <v>-</v>
      </c>
      <c r="V84" s="101" t="str">
        <f t="shared" si="19"/>
        <v>-</v>
      </c>
      <c r="W84" s="101" t="str">
        <f t="shared" si="20"/>
        <v>-</v>
      </c>
      <c r="X84" s="101" t="str">
        <f t="shared" si="21"/>
        <v>-</v>
      </c>
      <c r="Y84" s="101" t="str">
        <f t="shared" si="22"/>
        <v>-</v>
      </c>
      <c r="Z84" s="101" t="str">
        <f t="shared" si="23"/>
        <v>-</v>
      </c>
      <c r="AA84" s="101">
        <f t="shared" si="24"/>
        <v>0.11965878610192757</v>
      </c>
      <c r="AB84" s="101">
        <f t="shared" si="25"/>
        <v>1.1262822714480902</v>
      </c>
      <c r="AC84" s="106" t="str">
        <f t="shared" si="15"/>
        <v/>
      </c>
      <c r="AD84" s="106" t="str">
        <f t="shared" si="26"/>
        <v/>
      </c>
      <c r="AE84" s="106">
        <f t="shared" si="16"/>
        <v>0.24806327058772809</v>
      </c>
      <c r="AF84" s="106">
        <f t="shared" si="17"/>
        <v>0.16652642432415252</v>
      </c>
      <c r="AG84" s="106"/>
    </row>
    <row r="85" spans="1:33" s="62" customFormat="1" ht="20.100000000000001" customHeight="1" x14ac:dyDescent="0.3">
      <c r="A85" s="15" t="str">
        <f>INDEX([4]Sheet1!$1:$1048576,MATCH($B85,[4]Sheet1!$A:$A,0),MATCH(A$6,[4]Sheet1!$1:$1,0))</f>
        <v>JSL</v>
      </c>
      <c r="B85" s="41" t="s">
        <v>169</v>
      </c>
      <c r="C85" s="15" t="str">
        <f>INDEX([4]Sheet1!$1:$1048576,MATCH($B85,[4]Sheet1!$A:$A,0),MATCH(C$6,[4]Sheet1!$1:$1,0))</f>
        <v>Transportation</v>
      </c>
      <c r="D85" s="15" t="str">
        <f>INDEX([4]Sheet1!$1:$1048576,MATCH($B85,[4]Sheet1!$A:$A,0),MATCH(D$6,[4]Sheet1!$1:$1,0))</f>
        <v>Pedro Bruno</v>
      </c>
      <c r="E85" s="15" t="str">
        <f>INDEX([4]Sheet1!$1:$1048576,MATCH($B85,[4]Sheet1!$A:$A,0),MATCH(E$6,[4]Sheet1!$1:$1,0))</f>
        <v>Buy</v>
      </c>
      <c r="F85" s="15" t="b">
        <f>INDEX([4]Sheet1!$1:$1048576,MATCH($B85,[4]Sheet1!$A:$A,0),MATCH(F$6,[4]Sheet1!$1:$1,0))</f>
        <v>0</v>
      </c>
      <c r="G85" s="92" t="e">
        <f>INDEX([4]Sheet1!$1:$1048576,MATCH($B85,[4]Sheet1!$A:$A,0),MATCH(G$6,[4]Sheet1!$1:$1,0))</f>
        <v>#N/A</v>
      </c>
      <c r="H85" s="29">
        <f>INDEX([4]Sheet1!$1:$1048576,MATCH($B85,[4]Sheet1!$A:$A,0),MATCH(H$6,[4]Sheet1!$1:$1,0))</f>
        <v>14</v>
      </c>
      <c r="I85" s="85" t="str" cm="1">
        <f t="array" ref="I85">IFERROR((_xll.ECONOMATICA($B85,"EV")/1000000) / IF($G85="USD",Aux!$B$1,1),"")</f>
        <v/>
      </c>
      <c r="J85" s="85" t="str" cm="1">
        <f t="array" ref="J85">IFERROR((_xll.ECONOMATICA($B85,"MarketCapitaliz")/1000000) / IF($G85="USD",Aux!$B$1,1),"")</f>
        <v/>
      </c>
      <c r="K85" s="109">
        <f>ABS(INDEX([4]Sheet1!$1:$1048576,MATCH($B85,[4]Sheet1!$A:$A,0),MATCH(K$6,[4]Sheet1!$1:$1,0)))</f>
        <v>81.869014590410103</v>
      </c>
      <c r="L85" s="109">
        <f>ABS(INDEX([4]Sheet1!$1:$1048576,MATCH($B85,[4]Sheet1!$A:$A,0),MATCH(L$6,[4]Sheet1!$1:$1,0)))</f>
        <v>122.6231424927729</v>
      </c>
      <c r="M85" s="109">
        <f>ABS(INDEX([4]Sheet1!$1:$1048576,MATCH($B85,[4]Sheet1!$A:$A,0),MATCH(M$6,[4]Sheet1!$1:$1,0)))</f>
        <v>1705.3640437712299</v>
      </c>
      <c r="N85" s="109">
        <f>ABS(INDEX([4]Sheet1!$1:$1048576,MATCH($B85,[4]Sheet1!$A:$A,0),MATCH(N$6,[4]Sheet1!$1:$1,0)))</f>
        <v>1889.29875751039</v>
      </c>
      <c r="O85" s="109">
        <f>ABS(INDEX([4]Sheet1!$1:$1048576,MATCH($B85,[4]Sheet1!$A:$A,0),MATCH(O$6,[4]Sheet1!$1:$1,0)))</f>
        <v>4920.5975898563402</v>
      </c>
      <c r="P85" s="109">
        <f>ABS(INDEX([4]Sheet1!$1:$1048576,MATCH($B85,[4]Sheet1!$A:$A,0),MATCH(P$6,[4]Sheet1!$1:$1,0)))</f>
        <v>5773.613673133048</v>
      </c>
      <c r="Q85" s="109">
        <f>INDEX([4]Sheet1!$1:$1048576,MATCH($B85,[4]Sheet1!$A:$A,0),MATCH(Q$6,[4]Sheet1!$1:$1,0))</f>
        <v>164.8777588431042</v>
      </c>
      <c r="R85" s="109">
        <f>INDEX([4]Sheet1!$1:$1048576,MATCH($B85,[4]Sheet1!$A:$A,0),MATCH(R$6,[4]Sheet1!$1:$1,0))</f>
        <v>306.55785623193231</v>
      </c>
      <c r="S85" s="72">
        <f>INDEX([4]Sheet1!$1:$1048576,MATCH($B85,[4]Sheet1!$A:$A,0),MATCH(S$6,[4]Sheet1!$1:$1,0))</f>
        <v>1460.7083658435679</v>
      </c>
      <c r="T85" s="72">
        <f>INDEX([4]Sheet1!$1:$1048576,MATCH($B85,[4]Sheet1!$A:$A,0),MATCH(T$6,[4]Sheet1!$1:$1,0))</f>
        <v>1898.9653999378461</v>
      </c>
      <c r="U85" s="101" t="str">
        <f t="shared" si="18"/>
        <v>-</v>
      </c>
      <c r="V85" s="101" t="str">
        <f t="shared" si="19"/>
        <v>-</v>
      </c>
      <c r="W85" s="101" t="str">
        <f t="shared" si="20"/>
        <v>-</v>
      </c>
      <c r="X85" s="101" t="str">
        <f t="shared" si="21"/>
        <v>-</v>
      </c>
      <c r="Y85" s="101" t="str">
        <f t="shared" si="22"/>
        <v>-</v>
      </c>
      <c r="Z85" s="101" t="str">
        <f t="shared" si="23"/>
        <v>-</v>
      </c>
      <c r="AA85" s="101">
        <f t="shared" si="24"/>
        <v>3.3686379190514635</v>
      </c>
      <c r="AB85" s="101">
        <f t="shared" si="25"/>
        <v>3.0403996161920701</v>
      </c>
      <c r="AC85" s="106" t="str">
        <f t="shared" si="15"/>
        <v/>
      </c>
      <c r="AD85" s="106" t="str">
        <f t="shared" si="26"/>
        <v/>
      </c>
      <c r="AE85" s="106">
        <f t="shared" si="16"/>
        <v>9.6681854789488056E-2</v>
      </c>
      <c r="AF85" s="106">
        <f t="shared" si="17"/>
        <v>0.16226012694566991</v>
      </c>
      <c r="AG85" s="106"/>
    </row>
    <row r="86" spans="1:33" s="62" customFormat="1" ht="20.100000000000001" customHeight="1" x14ac:dyDescent="0.3">
      <c r="A86" s="15" t="str">
        <f>INDEX([4]Sheet1!$1:$1048576,MATCH($B86,[4]Sheet1!$A:$A,0),MATCH(A$6,[4]Sheet1!$1:$1,0))</f>
        <v>BTG Pactual</v>
      </c>
      <c r="B86" s="15" t="s">
        <v>283</v>
      </c>
      <c r="C86" s="15" t="str">
        <f>INDEX([4]Sheet1!$1:$1048576,MATCH($B86,[4]Sheet1!$A:$A,0),MATCH(C$6,[4]Sheet1!$1:$1,0))</f>
        <v>Banks</v>
      </c>
      <c r="D86" s="15" t="str">
        <f>INDEX([4]Sheet1!$1:$1048576,MATCH($B86,[4]Sheet1!$A:$A,0),MATCH(D$6,[4]Sheet1!$1:$1,0))</f>
        <v>Bernardo Guttmann</v>
      </c>
      <c r="E86" s="15" t="str">
        <f>INDEX([4]Sheet1!$1:$1048576,MATCH($B86,[4]Sheet1!$A:$A,0),MATCH(E$6,[4]Sheet1!$1:$1,0))</f>
        <v>Neutral</v>
      </c>
      <c r="F86" s="15" t="b">
        <f>INDEX([4]Sheet1!$1:$1048576,MATCH($B86,[4]Sheet1!$A:$A,0),MATCH(F$6,[4]Sheet1!$1:$1,0))</f>
        <v>0</v>
      </c>
      <c r="G86" s="92" t="e">
        <f>INDEX([4]Sheet1!$1:$1048576,MATCH($B86,[4]Sheet1!$A:$A,0),MATCH(G$6,[4]Sheet1!$1:$1,0))</f>
        <v>#N/A</v>
      </c>
      <c r="H86" s="29">
        <f>INDEX([4]Sheet1!$1:$1048576,MATCH($B86,[4]Sheet1!$A:$A,0),MATCH(H$6,[4]Sheet1!$1:$1,0))</f>
        <v>41</v>
      </c>
      <c r="I86" s="85" t="str" cm="1">
        <f t="array" ref="I86">IFERROR((_xll.ECONOMATICA($B86,"EV")/1000000) / IF($G86="USD",Aux!$B$1,1),"")</f>
        <v/>
      </c>
      <c r="J86" s="85" t="str" cm="1">
        <f t="array" ref="J86">IFERROR((_xll.ECONOMATICA($B86,"MarketCapitaliz")/1000000) / IF($G86="USD",Aux!$B$1,1),"")</f>
        <v/>
      </c>
      <c r="K86" s="109">
        <f>ABS(INDEX([4]Sheet1!$1:$1048576,MATCH($B86,[4]Sheet1!$A:$A,0),MATCH(K$6,[4]Sheet1!$1:$1,0)))</f>
        <v>2975</v>
      </c>
      <c r="L86" s="109">
        <f>ABS(INDEX([4]Sheet1!$1:$1048576,MATCH($B86,[4]Sheet1!$A:$A,0),MATCH(L$6,[4]Sheet1!$1:$1,0)))</f>
        <v>3653.5739813587461</v>
      </c>
      <c r="M86" s="109">
        <f>ABS(INDEX([4]Sheet1!$1:$1048576,MATCH($B86,[4]Sheet1!$A:$A,0),MATCH(M$6,[4]Sheet1!$1:$1,0)))</f>
        <v>49381.805999999997</v>
      </c>
      <c r="N86" s="109">
        <f>ABS(INDEX([4]Sheet1!$1:$1048576,MATCH($B86,[4]Sheet1!$A:$A,0),MATCH(N$6,[4]Sheet1!$1:$1,0)))</f>
        <v>57206.839557143423</v>
      </c>
      <c r="O86" s="109">
        <f>ABS(INDEX([4]Sheet1!$1:$1048576,MATCH($B86,[4]Sheet1!$A:$A,0),MATCH(O$6,[4]Sheet1!$1:$1,0)))</f>
        <v>0</v>
      </c>
      <c r="P86" s="109">
        <f>ABS(INDEX([4]Sheet1!$1:$1048576,MATCH($B86,[4]Sheet1!$A:$A,0),MATCH(P$6,[4]Sheet1!$1:$1,0)))</f>
        <v>0</v>
      </c>
      <c r="Q86" s="109">
        <f>INDEX([4]Sheet1!$1:$1048576,MATCH($B86,[4]Sheet1!$A:$A,0),MATCH(Q$6,[4]Sheet1!$1:$1,0))</f>
        <v>10419.27949574551</v>
      </c>
      <c r="R86" s="109">
        <f>INDEX([4]Sheet1!$1:$1048576,MATCH($B86,[4]Sheet1!$A:$A,0),MATCH(R$6,[4]Sheet1!$1:$1,0))</f>
        <v>12056.048049964769</v>
      </c>
      <c r="S86" s="72">
        <f>INDEX([4]Sheet1!$1:$1048576,MATCH($B86,[4]Sheet1!$A:$A,0),MATCH(S$6,[4]Sheet1!$1:$1,0))</f>
        <v>0</v>
      </c>
      <c r="T86" s="72">
        <f>INDEX([4]Sheet1!$1:$1048576,MATCH($B86,[4]Sheet1!$A:$A,0),MATCH(T$6,[4]Sheet1!$1:$1,0))</f>
        <v>0</v>
      </c>
      <c r="U86" s="101" t="str">
        <f t="shared" si="18"/>
        <v>-</v>
      </c>
      <c r="V86" s="101" t="str">
        <f t="shared" si="19"/>
        <v>-</v>
      </c>
      <c r="W86" s="101" t="str">
        <f t="shared" si="20"/>
        <v>-</v>
      </c>
      <c r="X86" s="101" t="str">
        <f t="shared" si="21"/>
        <v>-</v>
      </c>
      <c r="Y86" s="101" t="str">
        <f t="shared" si="22"/>
        <v>-</v>
      </c>
      <c r="Z86" s="101" t="str">
        <f t="shared" si="23"/>
        <v>-</v>
      </c>
      <c r="AA86" s="101" t="str">
        <f t="shared" si="24"/>
        <v>-</v>
      </c>
      <c r="AB86" s="101" t="str">
        <f t="shared" si="25"/>
        <v>-</v>
      </c>
      <c r="AC86" s="106" t="str">
        <f t="shared" si="15"/>
        <v/>
      </c>
      <c r="AD86" s="106" t="str">
        <f t="shared" si="26"/>
        <v/>
      </c>
      <c r="AE86" s="106">
        <f t="shared" si="16"/>
        <v>0.21099429809726908</v>
      </c>
      <c r="AF86" s="106">
        <f t="shared" si="17"/>
        <v>0.21074487147506349</v>
      </c>
      <c r="AG86" s="106"/>
    </row>
    <row r="87" spans="1:33" ht="20.100000000000001" customHeight="1" x14ac:dyDescent="0.3">
      <c r="A87" s="15" t="str">
        <f>INDEX([4]Sheet1!$1:$1048576,MATCH($B87,[4]Sheet1!$A:$A,0),MATCH(A$6,[4]Sheet1!$1:$1,0))</f>
        <v>M. Dias Branco</v>
      </c>
      <c r="B87" s="15" t="s">
        <v>88</v>
      </c>
      <c r="C87" s="15" t="str">
        <f>INDEX([4]Sheet1!$1:$1048576,MATCH($B87,[4]Sheet1!$A:$A,0),MATCH(C$6,[4]Sheet1!$1:$1,0))</f>
        <v>Food &amp; Beverages</v>
      </c>
      <c r="D87" s="15" t="str">
        <f>INDEX([4]Sheet1!$1:$1048576,MATCH($B87,[4]Sheet1!$A:$A,0),MATCH(D$6,[4]Sheet1!$1:$1,0))</f>
        <v>Leonardo Alencar</v>
      </c>
      <c r="E87" s="15" t="str">
        <f>INDEX([4]Sheet1!$1:$1048576,MATCH($B87,[4]Sheet1!$A:$A,0),MATCH(E$6,[4]Sheet1!$1:$1,0))</f>
        <v>Neutral</v>
      </c>
      <c r="F87" s="15" t="b">
        <f>INDEX([4]Sheet1!$1:$1048576,MATCH($B87,[4]Sheet1!$A:$A,0),MATCH(F$6,[4]Sheet1!$1:$1,0))</f>
        <v>0</v>
      </c>
      <c r="G87" s="92" t="e">
        <f>INDEX([4]Sheet1!$1:$1048576,MATCH($B87,[4]Sheet1!$A:$A,0),MATCH(G$6,[4]Sheet1!$1:$1,0))</f>
        <v>#N/A</v>
      </c>
      <c r="H87" s="29">
        <f>INDEX([4]Sheet1!$1:$1048576,MATCH($B87,[4]Sheet1!$A:$A,0),MATCH(H$6,[4]Sheet1!$1:$1,0))</f>
        <v>25.9</v>
      </c>
      <c r="I87" s="85" t="str" cm="1">
        <f t="array" ref="I87">IFERROR((_xll.ECONOMATICA($B87,"EV")/1000000) / IF($G87="USD",Aux!$B$1,1),"")</f>
        <v/>
      </c>
      <c r="J87" s="85" t="str" cm="1">
        <f t="array" ref="J87">IFERROR((_xll.ECONOMATICA($B87,"MarketCapitaliz")/1000000) / IF($G87="USD",Aux!$B$1,1),"")</f>
        <v/>
      </c>
      <c r="K87" s="109">
        <f>ABS(INDEX([4]Sheet1!$1:$1048576,MATCH($B87,[4]Sheet1!$A:$A,0),MATCH(K$6,[4]Sheet1!$1:$1,0)))</f>
        <v>69.799999999999955</v>
      </c>
      <c r="L87" s="109">
        <f>ABS(INDEX([4]Sheet1!$1:$1048576,MATCH($B87,[4]Sheet1!$A:$A,0),MATCH(L$6,[4]Sheet1!$1:$1,0)))</f>
        <v>202.6</v>
      </c>
      <c r="M87" s="109">
        <f>ABS(INDEX([4]Sheet1!$1:$1048576,MATCH($B87,[4]Sheet1!$A:$A,0),MATCH(M$6,[4]Sheet1!$1:$1,0)))</f>
        <v>7604.6999999999989</v>
      </c>
      <c r="N87" s="109">
        <f>ABS(INDEX([4]Sheet1!$1:$1048576,MATCH($B87,[4]Sheet1!$A:$A,0),MATCH(N$6,[4]Sheet1!$1:$1,0)))</f>
        <v>7916.1015788735731</v>
      </c>
      <c r="O87" s="109">
        <f>ABS(INDEX([4]Sheet1!$1:$1048576,MATCH($B87,[4]Sheet1!$A:$A,0),MATCH(O$6,[4]Sheet1!$1:$1,0)))</f>
        <v>114.7000000000003</v>
      </c>
      <c r="P87" s="109">
        <f>ABS(INDEX([4]Sheet1!$1:$1048576,MATCH($B87,[4]Sheet1!$A:$A,0),MATCH(P$6,[4]Sheet1!$1:$1,0)))</f>
        <v>522.54532516123891</v>
      </c>
      <c r="Q87" s="109">
        <f>INDEX([4]Sheet1!$1:$1048576,MATCH($B87,[4]Sheet1!$A:$A,0),MATCH(Q$6,[4]Sheet1!$1:$1,0))</f>
        <v>888.89999999999861</v>
      </c>
      <c r="R87" s="109">
        <f>INDEX([4]Sheet1!$1:$1048576,MATCH($B87,[4]Sheet1!$A:$A,0),MATCH(R$6,[4]Sheet1!$1:$1,0))</f>
        <v>539.50157887357295</v>
      </c>
      <c r="S87" s="72">
        <f>INDEX([4]Sheet1!$1:$1048576,MATCH($B87,[4]Sheet1!$A:$A,0),MATCH(S$6,[4]Sheet1!$1:$1,0))</f>
        <v>1433.599999999999</v>
      </c>
      <c r="T87" s="72">
        <f>INDEX([4]Sheet1!$1:$1048576,MATCH($B87,[4]Sheet1!$A:$A,0),MATCH(T$6,[4]Sheet1!$1:$1,0))</f>
        <v>1050.8521641380589</v>
      </c>
      <c r="U87" s="101" t="str">
        <f t="shared" si="18"/>
        <v>-</v>
      </c>
      <c r="V87" s="101" t="str">
        <f t="shared" si="19"/>
        <v>-</v>
      </c>
      <c r="W87" s="101" t="str">
        <f t="shared" si="20"/>
        <v>-</v>
      </c>
      <c r="X87" s="101" t="str">
        <f t="shared" si="21"/>
        <v>-</v>
      </c>
      <c r="Y87" s="101" t="str">
        <f t="shared" si="22"/>
        <v>-</v>
      </c>
      <c r="Z87" s="101" t="str">
        <f t="shared" si="23"/>
        <v>-</v>
      </c>
      <c r="AA87" s="101">
        <f t="shared" si="24"/>
        <v>8.0008370535714551E-2</v>
      </c>
      <c r="AB87" s="101">
        <f t="shared" si="25"/>
        <v>0.49725864683339788</v>
      </c>
      <c r="AC87" s="106" t="str">
        <f t="shared" si="15"/>
        <v/>
      </c>
      <c r="AD87" s="106" t="str">
        <f t="shared" si="26"/>
        <v/>
      </c>
      <c r="AE87" s="106">
        <f t="shared" si="16"/>
        <v>0.11688824016726482</v>
      </c>
      <c r="AF87" s="106">
        <f t="shared" si="17"/>
        <v>6.8152432545003E-2</v>
      </c>
      <c r="AG87" s="106"/>
    </row>
    <row r="88" spans="1:33" ht="20.100000000000001" customHeight="1" x14ac:dyDescent="0.3">
      <c r="A88" s="15" t="e">
        <f>INDEX([4]Sheet1!$1:$1048576,MATCH($B88,[4]Sheet1!$A:$A,0),MATCH(A$6,[4]Sheet1!$1:$1,0))</f>
        <v>#N/A</v>
      </c>
      <c r="B88" s="41" t="s">
        <v>95</v>
      </c>
      <c r="C88" s="15" t="e">
        <f>INDEX([4]Sheet1!$1:$1048576,MATCH($B88,[4]Sheet1!$A:$A,0),MATCH(C$6,[4]Sheet1!$1:$1,0))</f>
        <v>#N/A</v>
      </c>
      <c r="D88" s="15" t="e">
        <f>INDEX([4]Sheet1!$1:$1048576,MATCH($B88,[4]Sheet1!$A:$A,0),MATCH(D$6,[4]Sheet1!$1:$1,0))</f>
        <v>#N/A</v>
      </c>
      <c r="E88" s="15" t="e">
        <f>INDEX([4]Sheet1!$1:$1048576,MATCH($B88,[4]Sheet1!$A:$A,0),MATCH(E$6,[4]Sheet1!$1:$1,0))</f>
        <v>#N/A</v>
      </c>
      <c r="F88" s="15" t="e">
        <f>INDEX([4]Sheet1!$1:$1048576,MATCH($B88,[4]Sheet1!$A:$A,0),MATCH(F$6,[4]Sheet1!$1:$1,0))</f>
        <v>#N/A</v>
      </c>
      <c r="G88" s="92" t="e">
        <f>INDEX([4]Sheet1!$1:$1048576,MATCH($B88,[4]Sheet1!$A:$A,0),MATCH(G$6,[4]Sheet1!$1:$1,0))</f>
        <v>#N/A</v>
      </c>
      <c r="H88" s="29" t="e">
        <f>INDEX([4]Sheet1!$1:$1048576,MATCH($B88,[4]Sheet1!$A:$A,0),MATCH(H$6,[4]Sheet1!$1:$1,0))</f>
        <v>#N/A</v>
      </c>
      <c r="I88" s="85" t="str" cm="1">
        <f t="array" ref="I88">IFERROR((_xll.ECONOMATICA($B88,"EV")/1000000) / IF($G88="USD",Aux!$B$1,1),"")</f>
        <v/>
      </c>
      <c r="J88" s="85" t="str" cm="1">
        <f t="array" ref="J88">IFERROR((_xll.ECONOMATICA($B88,"MarketCapitaliz")/1000000) / IF($G88="USD",Aux!$B$1,1),"")</f>
        <v/>
      </c>
      <c r="K88" s="109" t="e">
        <f>ABS(INDEX([4]Sheet1!$1:$1048576,MATCH($B88,[4]Sheet1!$A:$A,0),MATCH(K$6,[4]Sheet1!$1:$1,0)))</f>
        <v>#N/A</v>
      </c>
      <c r="L88" s="109" t="e">
        <f>ABS(INDEX([4]Sheet1!$1:$1048576,MATCH($B88,[4]Sheet1!$A:$A,0),MATCH(L$6,[4]Sheet1!$1:$1,0)))</f>
        <v>#N/A</v>
      </c>
      <c r="M88" s="109" t="e">
        <f>ABS(INDEX([4]Sheet1!$1:$1048576,MATCH($B88,[4]Sheet1!$A:$A,0),MATCH(M$6,[4]Sheet1!$1:$1,0)))</f>
        <v>#N/A</v>
      </c>
      <c r="N88" s="109" t="e">
        <f>ABS(INDEX([4]Sheet1!$1:$1048576,MATCH($B88,[4]Sheet1!$A:$A,0),MATCH(N$6,[4]Sheet1!$1:$1,0)))</f>
        <v>#N/A</v>
      </c>
      <c r="O88" s="109" t="e">
        <f>ABS(INDEX([4]Sheet1!$1:$1048576,MATCH($B88,[4]Sheet1!$A:$A,0),MATCH(O$6,[4]Sheet1!$1:$1,0)))</f>
        <v>#N/A</v>
      </c>
      <c r="P88" s="109" t="e">
        <f>ABS(INDEX([4]Sheet1!$1:$1048576,MATCH($B88,[4]Sheet1!$A:$A,0),MATCH(P$6,[4]Sheet1!$1:$1,0)))</f>
        <v>#N/A</v>
      </c>
      <c r="Q88" s="109" t="e">
        <f>INDEX([4]Sheet1!$1:$1048576,MATCH($B88,[4]Sheet1!$A:$A,0),MATCH(Q$6,[4]Sheet1!$1:$1,0))</f>
        <v>#N/A</v>
      </c>
      <c r="R88" s="109" t="e">
        <f>INDEX([4]Sheet1!$1:$1048576,MATCH($B88,[4]Sheet1!$A:$A,0),MATCH(R$6,[4]Sheet1!$1:$1,0))</f>
        <v>#N/A</v>
      </c>
      <c r="S88" s="72" t="e">
        <f>INDEX([4]Sheet1!$1:$1048576,MATCH($B88,[4]Sheet1!$A:$A,0),MATCH(S$6,[4]Sheet1!$1:$1,0))</f>
        <v>#N/A</v>
      </c>
      <c r="T88" s="72" t="e">
        <f>INDEX([4]Sheet1!$1:$1048576,MATCH($B88,[4]Sheet1!$A:$A,0),MATCH(T$6,[4]Sheet1!$1:$1,0))</f>
        <v>#N/A</v>
      </c>
      <c r="U88" s="101" t="str">
        <f t="shared" si="18"/>
        <v>-</v>
      </c>
      <c r="V88" s="101" t="str">
        <f t="shared" si="19"/>
        <v>-</v>
      </c>
      <c r="W88" s="101" t="str">
        <f t="shared" si="20"/>
        <v>-</v>
      </c>
      <c r="X88" s="101" t="str">
        <f t="shared" si="21"/>
        <v>-</v>
      </c>
      <c r="Y88" s="101" t="str">
        <f t="shared" si="22"/>
        <v>-</v>
      </c>
      <c r="Z88" s="101" t="str">
        <f t="shared" si="23"/>
        <v>-</v>
      </c>
      <c r="AA88" s="101" t="str">
        <f t="shared" si="24"/>
        <v>-</v>
      </c>
      <c r="AB88" s="101" t="str">
        <f t="shared" si="25"/>
        <v>-</v>
      </c>
      <c r="AC88" s="106" t="str">
        <f t="shared" si="15"/>
        <v/>
      </c>
      <c r="AD88" s="106" t="str">
        <f t="shared" si="26"/>
        <v/>
      </c>
      <c r="AE88" s="106" t="str">
        <f t="shared" si="16"/>
        <v>-</v>
      </c>
      <c r="AF88" s="106" t="str">
        <f t="shared" si="17"/>
        <v>-</v>
      </c>
      <c r="AG88" s="106"/>
    </row>
    <row r="89" spans="1:33" ht="20.100000000000001" customHeight="1" x14ac:dyDescent="0.3">
      <c r="A89" s="15" t="str">
        <f>INDEX([4]Sheet1!$1:$1048576,MATCH($B89,[4]Sheet1!$A:$A,0),MATCH(A$6,[4]Sheet1!$1:$1,0))</f>
        <v>Grupo SBF</v>
      </c>
      <c r="B89" s="15" t="s">
        <v>157</v>
      </c>
      <c r="C89" s="15" t="str">
        <f>INDEX([4]Sheet1!$1:$1048576,MATCH($B89,[4]Sheet1!$A:$A,0),MATCH(C$6,[4]Sheet1!$1:$1,0))</f>
        <v>Retail</v>
      </c>
      <c r="D89" s="15" t="str">
        <f>INDEX([4]Sheet1!$1:$1048576,MATCH($B89,[4]Sheet1!$A:$A,0),MATCH(D$6,[4]Sheet1!$1:$1,0))</f>
        <v>Danniela Eiger</v>
      </c>
      <c r="E89" s="15" t="str">
        <f>INDEX([4]Sheet1!$1:$1048576,MATCH($B89,[4]Sheet1!$A:$A,0),MATCH(E$6,[4]Sheet1!$1:$1,0))</f>
        <v>Buy</v>
      </c>
      <c r="F89" s="15" t="b">
        <f>INDEX([4]Sheet1!$1:$1048576,MATCH($B89,[4]Sheet1!$A:$A,0),MATCH(F$6,[4]Sheet1!$1:$1,0))</f>
        <v>0</v>
      </c>
      <c r="G89" s="92" t="e">
        <f>INDEX([4]Sheet1!$1:$1048576,MATCH($B89,[4]Sheet1!$A:$A,0),MATCH(G$6,[4]Sheet1!$1:$1,0))</f>
        <v>#N/A</v>
      </c>
      <c r="H89" s="29">
        <f>INDEX([4]Sheet1!$1:$1048576,MATCH($B89,[4]Sheet1!$A:$A,0),MATCH(H$6,[4]Sheet1!$1:$1,0))</f>
        <v>21</v>
      </c>
      <c r="I89" s="85" t="str" cm="1">
        <f t="array" ref="I89">IFERROR((_xll.ECONOMATICA($B89,"EV")/1000000) / IF($G89="USD",Aux!$B$1,1),"")</f>
        <v/>
      </c>
      <c r="J89" s="85" t="str" cm="1">
        <f t="array" ref="J89">IFERROR((_xll.ECONOMATICA($B89,"MarketCapitaliz")/1000000) / IF($G89="USD",Aux!$B$1,1),"")</f>
        <v/>
      </c>
      <c r="K89" s="109">
        <f>ABS(INDEX([4]Sheet1!$1:$1048576,MATCH($B89,[4]Sheet1!$A:$A,0),MATCH(K$6,[4]Sheet1!$1:$1,0)))</f>
        <v>0</v>
      </c>
      <c r="L89" s="109">
        <f>ABS(INDEX([4]Sheet1!$1:$1048576,MATCH($B89,[4]Sheet1!$A:$A,0),MATCH(L$6,[4]Sheet1!$1:$1,0)))</f>
        <v>51.565946805221436</v>
      </c>
      <c r="M89" s="109">
        <f>ABS(INDEX([4]Sheet1!$1:$1048576,MATCH($B89,[4]Sheet1!$A:$A,0),MATCH(M$6,[4]Sheet1!$1:$1,0)))</f>
        <v>2541.5859999999998</v>
      </c>
      <c r="N89" s="109">
        <f>ABS(INDEX([4]Sheet1!$1:$1048576,MATCH($B89,[4]Sheet1!$A:$A,0),MATCH(N$6,[4]Sheet1!$1:$1,0)))</f>
        <v>3056.4000262876521</v>
      </c>
      <c r="O89" s="109">
        <f>ABS(INDEX([4]Sheet1!$1:$1048576,MATCH($B89,[4]Sheet1!$A:$A,0),MATCH(O$6,[4]Sheet1!$1:$1,0)))</f>
        <v>721.58600000000001</v>
      </c>
      <c r="P89" s="109">
        <f>ABS(INDEX([4]Sheet1!$1:$1048576,MATCH($B89,[4]Sheet1!$A:$A,0),MATCH(P$6,[4]Sheet1!$1:$1,0)))</f>
        <v>430.20423504533443</v>
      </c>
      <c r="Q89" s="109">
        <f>INDEX([4]Sheet1!$1:$1048576,MATCH($B89,[4]Sheet1!$A:$A,0),MATCH(Q$6,[4]Sheet1!$1:$1,0))</f>
        <v>168.8109733099989</v>
      </c>
      <c r="R89" s="109">
        <f>INDEX([4]Sheet1!$1:$1048576,MATCH($B89,[4]Sheet1!$A:$A,0),MATCH(R$6,[4]Sheet1!$1:$1,0))</f>
        <v>493.5490730928733</v>
      </c>
      <c r="S89" s="72">
        <f>INDEX([4]Sheet1!$1:$1048576,MATCH($B89,[4]Sheet1!$A:$A,0),MATCH(S$6,[4]Sheet1!$1:$1,0))</f>
        <v>916.23137748999898</v>
      </c>
      <c r="T89" s="72">
        <f>INDEX([4]Sheet1!$1:$1048576,MATCH($B89,[4]Sheet1!$A:$A,0),MATCH(T$6,[4]Sheet1!$1:$1,0))</f>
        <v>1073.047108868042</v>
      </c>
      <c r="U89" s="101" t="str">
        <f t="shared" si="18"/>
        <v>-</v>
      </c>
      <c r="V89" s="101" t="str">
        <f t="shared" si="19"/>
        <v>-</v>
      </c>
      <c r="W89" s="101" t="str">
        <f t="shared" si="20"/>
        <v>-</v>
      </c>
      <c r="X89" s="101" t="str">
        <f t="shared" si="21"/>
        <v>-</v>
      </c>
      <c r="Y89" s="101" t="str">
        <f t="shared" si="22"/>
        <v>-</v>
      </c>
      <c r="Z89" s="101" t="str">
        <f t="shared" si="23"/>
        <v>-</v>
      </c>
      <c r="AA89" s="101">
        <f t="shared" si="24"/>
        <v>0.78755870812542261</v>
      </c>
      <c r="AB89" s="101">
        <f t="shared" si="25"/>
        <v>0.40091831149813834</v>
      </c>
      <c r="AC89" s="106" t="str">
        <f t="shared" si="15"/>
        <v/>
      </c>
      <c r="AD89" s="106" t="str">
        <f t="shared" si="26"/>
        <v/>
      </c>
      <c r="AE89" s="106">
        <f t="shared" si="16"/>
        <v>6.6419540125732091E-2</v>
      </c>
      <c r="AF89" s="106">
        <f t="shared" si="17"/>
        <v>0.16148052246038788</v>
      </c>
      <c r="AG89" s="106"/>
    </row>
    <row r="90" spans="1:33" ht="20.100000000000001" customHeight="1" x14ac:dyDescent="0.3">
      <c r="A90" s="15" t="str">
        <f>INDEX([4]Sheet1!$1:$1048576,MATCH($B90,[4]Sheet1!$A:$A,0),MATCH(A$6,[4]Sheet1!$1:$1,0))</f>
        <v>Cruzeiro do Sul</v>
      </c>
      <c r="B90" s="41" t="s">
        <v>212</v>
      </c>
      <c r="C90" s="15" t="str">
        <f>INDEX([4]Sheet1!$1:$1048576,MATCH($B90,[4]Sheet1!$A:$A,0),MATCH(C$6,[4]Sheet1!$1:$1,0))</f>
        <v>Education</v>
      </c>
      <c r="D90" s="15" t="str">
        <f>INDEX([4]Sheet1!$1:$1048576,MATCH($B90,[4]Sheet1!$A:$A,0),MATCH(D$6,[4]Sheet1!$1:$1,0))</f>
        <v>Raphael Elage</v>
      </c>
      <c r="E90" s="15" t="str">
        <f>INDEX([4]Sheet1!$1:$1048576,MATCH($B90,[4]Sheet1!$A:$A,0),MATCH(E$6,[4]Sheet1!$1:$1,0))</f>
        <v>Buy</v>
      </c>
      <c r="F90" s="15" t="b">
        <f>INDEX([4]Sheet1!$1:$1048576,MATCH($B90,[4]Sheet1!$A:$A,0),MATCH(F$6,[4]Sheet1!$1:$1,0))</f>
        <v>0</v>
      </c>
      <c r="G90" s="92" t="e">
        <f>INDEX([4]Sheet1!$1:$1048576,MATCH($B90,[4]Sheet1!$A:$A,0),MATCH(G$6,[4]Sheet1!$1:$1,0))</f>
        <v>#N/A</v>
      </c>
      <c r="H90" s="29">
        <f>INDEX([4]Sheet1!$1:$1048576,MATCH($B90,[4]Sheet1!$A:$A,0),MATCH(H$6,[4]Sheet1!$1:$1,0))</f>
        <v>8.1999999999999993</v>
      </c>
      <c r="I90" s="85" t="str" cm="1">
        <f t="array" ref="I90">IFERROR((_xll.ECONOMATICA($B90,"EV")/1000000) / IF($G90="USD",Aux!$B$1,1),"")</f>
        <v/>
      </c>
      <c r="J90" s="85" t="str" cm="1">
        <f t="array" ref="J90">IFERROR((_xll.ECONOMATICA($B90,"MarketCapitaliz")/1000000) / IF($G90="USD",Aux!$B$1,1),"")</f>
        <v/>
      </c>
      <c r="K90" s="109">
        <f>ABS(INDEX([4]Sheet1!$1:$1048576,MATCH($B90,[4]Sheet1!$A:$A,0),MATCH(K$6,[4]Sheet1!$1:$1,0)))</f>
        <v>26.652000000000001</v>
      </c>
      <c r="L90" s="109">
        <f>ABS(INDEX([4]Sheet1!$1:$1048576,MATCH($B90,[4]Sheet1!$A:$A,0),MATCH(L$6,[4]Sheet1!$1:$1,0)))</f>
        <v>10.14823474842219</v>
      </c>
      <c r="M90" s="109">
        <f>ABS(INDEX([4]Sheet1!$1:$1048576,MATCH($B90,[4]Sheet1!$A:$A,0),MATCH(M$6,[4]Sheet1!$1:$1,0)))</f>
        <v>1430.3332442940889</v>
      </c>
      <c r="N90" s="109">
        <f>ABS(INDEX([4]Sheet1!$1:$1048576,MATCH($B90,[4]Sheet1!$A:$A,0),MATCH(N$6,[4]Sheet1!$1:$1,0)))</f>
        <v>1510.35058678412</v>
      </c>
      <c r="O90" s="109">
        <f>ABS(INDEX([4]Sheet1!$1:$1048576,MATCH($B90,[4]Sheet1!$A:$A,0),MATCH(O$6,[4]Sheet1!$1:$1,0)))</f>
        <v>2019.0272064946771</v>
      </c>
      <c r="P90" s="109">
        <f>ABS(INDEX([4]Sheet1!$1:$1048576,MATCH($B90,[4]Sheet1!$A:$A,0),MATCH(P$6,[4]Sheet1!$1:$1,0)))</f>
        <v>1913.567301235579</v>
      </c>
      <c r="Q90" s="109">
        <f>INDEX([4]Sheet1!$1:$1048576,MATCH($B90,[4]Sheet1!$A:$A,0),MATCH(Q$6,[4]Sheet1!$1:$1,0))</f>
        <v>99.420716651916791</v>
      </c>
      <c r="R90" s="109">
        <f>INDEX([4]Sheet1!$1:$1048576,MATCH($B90,[4]Sheet1!$A:$A,0),MATCH(R$6,[4]Sheet1!$1:$1,0))</f>
        <v>191.45705717511979</v>
      </c>
      <c r="S90" s="72">
        <f>INDEX([4]Sheet1!$1:$1048576,MATCH($B90,[4]Sheet1!$A:$A,0),MATCH(S$6,[4]Sheet1!$1:$1,0))</f>
        <v>669.50153660870274</v>
      </c>
      <c r="T90" s="72">
        <f>INDEX([4]Sheet1!$1:$1048576,MATCH($B90,[4]Sheet1!$A:$A,0),MATCH(T$6,[4]Sheet1!$1:$1,0))</f>
        <v>766.64404204286609</v>
      </c>
      <c r="U90" s="101" t="str">
        <f t="shared" si="18"/>
        <v>-</v>
      </c>
      <c r="V90" s="101" t="str">
        <f t="shared" si="19"/>
        <v>-</v>
      </c>
      <c r="W90" s="101" t="str">
        <f t="shared" si="20"/>
        <v>-</v>
      </c>
      <c r="X90" s="101" t="str">
        <f t="shared" si="21"/>
        <v>-</v>
      </c>
      <c r="Y90" s="101" t="str">
        <f t="shared" si="22"/>
        <v>-</v>
      </c>
      <c r="Z90" s="101" t="str">
        <f t="shared" si="23"/>
        <v>-</v>
      </c>
      <c r="AA90" s="101">
        <f t="shared" si="24"/>
        <v>3.0157170612660131</v>
      </c>
      <c r="AB90" s="101">
        <f t="shared" si="25"/>
        <v>2.4960310082584374</v>
      </c>
      <c r="AC90" s="106" t="str">
        <f t="shared" si="15"/>
        <v/>
      </c>
      <c r="AD90" s="106" t="str">
        <f t="shared" si="26"/>
        <v/>
      </c>
      <c r="AE90" s="106">
        <f t="shared" si="16"/>
        <v>6.9508778495170759E-2</v>
      </c>
      <c r="AF90" s="106">
        <f t="shared" si="17"/>
        <v>0.12676332160917381</v>
      </c>
      <c r="AG90" s="106"/>
    </row>
    <row r="91" spans="1:33" ht="20.100000000000001" customHeight="1" x14ac:dyDescent="0.3">
      <c r="A91" s="15" t="str">
        <f>INDEX([4]Sheet1!$1:$1048576,MATCH($B91,[4]Sheet1!$A:$A,0),MATCH(A$6,[4]Sheet1!$1:$1,0))</f>
        <v>Equatorial Energia</v>
      </c>
      <c r="B91" s="41" t="s">
        <v>36</v>
      </c>
      <c r="C91" s="15" t="str">
        <f>INDEX([4]Sheet1!$1:$1048576,MATCH($B91,[4]Sheet1!$A:$A,0),MATCH(C$6,[4]Sheet1!$1:$1,0))</f>
        <v>Utilities &amp; Energy</v>
      </c>
      <c r="D91" s="15" t="str">
        <f>INDEX([4]Sheet1!$1:$1048576,MATCH($B91,[4]Sheet1!$A:$A,0),MATCH(D$6,[4]Sheet1!$1:$1,0))</f>
        <v>Vladimir Pinto</v>
      </c>
      <c r="E91" s="15" t="str">
        <f>INDEX([4]Sheet1!$1:$1048576,MATCH($B91,[4]Sheet1!$A:$A,0),MATCH(E$6,[4]Sheet1!$1:$1,0))</f>
        <v>Buy</v>
      </c>
      <c r="F91" s="15" t="b">
        <f>INDEX([4]Sheet1!$1:$1048576,MATCH($B91,[4]Sheet1!$A:$A,0),MATCH(F$6,[4]Sheet1!$1:$1,0))</f>
        <v>0</v>
      </c>
      <c r="G91" s="92" t="e">
        <f>INDEX([4]Sheet1!$1:$1048576,MATCH($B91,[4]Sheet1!$A:$A,0),MATCH(G$6,[4]Sheet1!$1:$1,0))</f>
        <v>#N/A</v>
      </c>
      <c r="H91" s="29">
        <f>INDEX([4]Sheet1!$1:$1048576,MATCH($B91,[4]Sheet1!$A:$A,0),MATCH(H$6,[4]Sheet1!$1:$1,0))</f>
        <v>46</v>
      </c>
      <c r="I91" s="85" t="str" cm="1">
        <f t="array" ref="I91">IFERROR((_xll.ECONOMATICA($B91,"EV")/1000000) / IF($G91="USD",Aux!$B$1,1),"")</f>
        <v/>
      </c>
      <c r="J91" s="85" t="str" cm="1">
        <f t="array" ref="J91">IFERROR((_xll.ECONOMATICA($B91,"MarketCapitaliz")/1000000) / IF($G91="USD",Aux!$B$1,1),"")</f>
        <v/>
      </c>
      <c r="K91" s="109">
        <f>ABS(INDEX([4]Sheet1!$1:$1048576,MATCH($B91,[4]Sheet1!$A:$A,0),MATCH(K$6,[4]Sheet1!$1:$1,0)))</f>
        <v>516.19799999999998</v>
      </c>
      <c r="L91" s="109">
        <f>ABS(INDEX([4]Sheet1!$1:$1048576,MATCH($B91,[4]Sheet1!$A:$A,0),MATCH(L$6,[4]Sheet1!$1:$1,0)))</f>
        <v>568.30640139000252</v>
      </c>
      <c r="M91" s="109">
        <f>ABS(INDEX([4]Sheet1!$1:$1048576,MATCH($B91,[4]Sheet1!$A:$A,0),MATCH(M$6,[4]Sheet1!$1:$1,0)))</f>
        <v>24611.581999999999</v>
      </c>
      <c r="N91" s="109">
        <f>ABS(INDEX([4]Sheet1!$1:$1048576,MATCH($B91,[4]Sheet1!$A:$A,0),MATCH(N$6,[4]Sheet1!$1:$1,0)))</f>
        <v>25625.172426626032</v>
      </c>
      <c r="O91" s="109">
        <f>ABS(INDEX([4]Sheet1!$1:$1048576,MATCH($B91,[4]Sheet1!$A:$A,0),MATCH(O$6,[4]Sheet1!$1:$1,0)))</f>
        <v>34097.531000000003</v>
      </c>
      <c r="P91" s="109">
        <f>ABS(INDEX([4]Sheet1!$1:$1048576,MATCH($B91,[4]Sheet1!$A:$A,0),MATCH(P$6,[4]Sheet1!$1:$1,0)))</f>
        <v>38284.982463999033</v>
      </c>
      <c r="Q91" s="109">
        <f>INDEX([4]Sheet1!$1:$1048576,MATCH($B91,[4]Sheet1!$A:$A,0),MATCH(Q$6,[4]Sheet1!$1:$1,0))</f>
        <v>1037.67732683486</v>
      </c>
      <c r="R91" s="109">
        <f>INDEX([4]Sheet1!$1:$1048576,MATCH($B91,[4]Sheet1!$A:$A,0),MATCH(R$6,[4]Sheet1!$1:$1,0))</f>
        <v>2197.383547796001</v>
      </c>
      <c r="S91" s="72">
        <f>INDEX([4]Sheet1!$1:$1048576,MATCH($B91,[4]Sheet1!$A:$A,0),MATCH(S$6,[4]Sheet1!$1:$1,0))</f>
        <v>9888.4691323599891</v>
      </c>
      <c r="T91" s="72">
        <f>INDEX([4]Sheet1!$1:$1048576,MATCH($B91,[4]Sheet1!$A:$A,0),MATCH(T$6,[4]Sheet1!$1:$1,0))</f>
        <v>10241.565469183701</v>
      </c>
      <c r="U91" s="101" t="str">
        <f t="shared" si="18"/>
        <v>-</v>
      </c>
      <c r="V91" s="101" t="str">
        <f t="shared" si="19"/>
        <v>-</v>
      </c>
      <c r="W91" s="101" t="str">
        <f t="shared" si="20"/>
        <v>-</v>
      </c>
      <c r="X91" s="101" t="str">
        <f t="shared" si="21"/>
        <v>-</v>
      </c>
      <c r="Y91" s="101" t="str">
        <f t="shared" si="22"/>
        <v>-</v>
      </c>
      <c r="Z91" s="101" t="str">
        <f t="shared" si="23"/>
        <v>-</v>
      </c>
      <c r="AA91" s="101">
        <f t="shared" si="24"/>
        <v>3.4482112998073609</v>
      </c>
      <c r="AB91" s="101">
        <f t="shared" si="25"/>
        <v>3.738196331332003</v>
      </c>
      <c r="AC91" s="106" t="str">
        <f t="shared" si="15"/>
        <v/>
      </c>
      <c r="AD91" s="106" t="str">
        <f t="shared" si="26"/>
        <v/>
      </c>
      <c r="AE91" s="106">
        <f t="shared" si="16"/>
        <v>4.2162154665021531E-2</v>
      </c>
      <c r="AF91" s="106">
        <f t="shared" si="17"/>
        <v>8.5750976079786018E-2</v>
      </c>
      <c r="AG91" s="106"/>
    </row>
    <row r="92" spans="1:33" ht="20.100000000000001" customHeight="1" x14ac:dyDescent="0.3">
      <c r="A92" s="15" t="str">
        <f>INDEX([4]Sheet1!$1:$1048576,MATCH($B92,[4]Sheet1!$A:$A,0),MATCH(A$6,[4]Sheet1!$1:$1,0))</f>
        <v>Dimed</v>
      </c>
      <c r="B92" s="41" t="s">
        <v>251</v>
      </c>
      <c r="C92" s="15" t="str">
        <f>INDEX([4]Sheet1!$1:$1048576,MATCH($B92,[4]Sheet1!$A:$A,0),MATCH(C$6,[4]Sheet1!$1:$1,0))</f>
        <v>Retail</v>
      </c>
      <c r="D92" s="15" t="str">
        <f>INDEX([4]Sheet1!$1:$1048576,MATCH($B92,[4]Sheet1!$A:$A,0),MATCH(D$6,[4]Sheet1!$1:$1,0))</f>
        <v>Danniela Eiger</v>
      </c>
      <c r="E92" s="15" t="str">
        <f>INDEX([4]Sheet1!$1:$1048576,MATCH($B92,[4]Sheet1!$A:$A,0),MATCH(E$6,[4]Sheet1!$1:$1,0))</f>
        <v>Buy</v>
      </c>
      <c r="F92" s="15" t="b">
        <f>INDEX([4]Sheet1!$1:$1048576,MATCH($B92,[4]Sheet1!$A:$A,0),MATCH(F$6,[4]Sheet1!$1:$1,0))</f>
        <v>0</v>
      </c>
      <c r="G92" s="92" t="e">
        <f>INDEX([4]Sheet1!$1:$1048576,MATCH($B92,[4]Sheet1!$A:$A,0),MATCH(G$6,[4]Sheet1!$1:$1,0))</f>
        <v>#N/A</v>
      </c>
      <c r="H92" s="29">
        <f>INDEX([4]Sheet1!$1:$1048576,MATCH($B92,[4]Sheet1!$A:$A,0),MATCH(H$6,[4]Sheet1!$1:$1,0))</f>
        <v>15</v>
      </c>
      <c r="I92" s="85" t="str" cm="1">
        <f t="array" ref="I92">IFERROR((_xll.ECONOMATICA($B92,"EV")/1000000) / IF($G92="USD",Aux!$B$1,1),"")</f>
        <v/>
      </c>
      <c r="J92" s="85" t="str" cm="1">
        <f t="array" ref="J92">IFERROR((_xll.ECONOMATICA($B92,"MarketCapitaliz")/1000000) / IF($G92="USD",Aux!$B$1,1),"")</f>
        <v/>
      </c>
      <c r="K92" s="109">
        <f>ABS(INDEX([4]Sheet1!$1:$1048576,MATCH($B92,[4]Sheet1!$A:$A,0),MATCH(K$6,[4]Sheet1!$1:$1,0)))</f>
        <v>0</v>
      </c>
      <c r="L92" s="109">
        <f>ABS(INDEX([4]Sheet1!$1:$1048576,MATCH($B92,[4]Sheet1!$A:$A,0),MATCH(L$6,[4]Sheet1!$1:$1,0)))</f>
        <v>23.608505464584791</v>
      </c>
      <c r="M92" s="109">
        <f>ABS(INDEX([4]Sheet1!$1:$1048576,MATCH($B92,[4]Sheet1!$A:$A,0),MATCH(M$6,[4]Sheet1!$1:$1,0)))</f>
        <v>1215.9231408928549</v>
      </c>
      <c r="N92" s="109">
        <f>ABS(INDEX([4]Sheet1!$1:$1048576,MATCH($B92,[4]Sheet1!$A:$A,0),MATCH(N$6,[4]Sheet1!$1:$1,0)))</f>
        <v>1271.2374307808871</v>
      </c>
      <c r="O92" s="109">
        <f>ABS(INDEX([4]Sheet1!$1:$1048576,MATCH($B92,[4]Sheet1!$A:$A,0),MATCH(O$6,[4]Sheet1!$1:$1,0)))</f>
        <v>137.14605427000001</v>
      </c>
      <c r="P92" s="109">
        <f>ABS(INDEX([4]Sheet1!$1:$1048576,MATCH($B92,[4]Sheet1!$A:$A,0),MATCH(P$6,[4]Sheet1!$1:$1,0)))</f>
        <v>223.71606535579781</v>
      </c>
      <c r="Q92" s="109">
        <f>INDEX([4]Sheet1!$1:$1048576,MATCH($B92,[4]Sheet1!$A:$A,0),MATCH(Q$6,[4]Sheet1!$1:$1,0))</f>
        <v>103.3058080282122</v>
      </c>
      <c r="R92" s="109">
        <f>INDEX([4]Sheet1!$1:$1048576,MATCH($B92,[4]Sheet1!$A:$A,0),MATCH(R$6,[4]Sheet1!$1:$1,0))</f>
        <v>119.0376289866276</v>
      </c>
      <c r="S92" s="72">
        <f>INDEX([4]Sheet1!$1:$1048576,MATCH($B92,[4]Sheet1!$A:$A,0),MATCH(S$6,[4]Sheet1!$1:$1,0))</f>
        <v>199.8123309413873</v>
      </c>
      <c r="T92" s="72">
        <f>INDEX([4]Sheet1!$1:$1048576,MATCH($B92,[4]Sheet1!$A:$A,0),MATCH(T$6,[4]Sheet1!$1:$1,0))</f>
        <v>249.8555055803468</v>
      </c>
      <c r="U92" s="101" t="str">
        <f t="shared" si="18"/>
        <v>-</v>
      </c>
      <c r="V92" s="101" t="str">
        <f t="shared" si="19"/>
        <v>-</v>
      </c>
      <c r="W92" s="101" t="str">
        <f t="shared" si="20"/>
        <v>-</v>
      </c>
      <c r="X92" s="101" t="str">
        <f t="shared" si="21"/>
        <v>-</v>
      </c>
      <c r="Y92" s="101" t="str">
        <f t="shared" si="22"/>
        <v>-</v>
      </c>
      <c r="Z92" s="101" t="str">
        <f t="shared" si="23"/>
        <v>-</v>
      </c>
      <c r="AA92" s="101">
        <f t="shared" si="24"/>
        <v>0.68637432746946059</v>
      </c>
      <c r="AB92" s="101">
        <f t="shared" si="25"/>
        <v>0.89538177210130254</v>
      </c>
      <c r="AC92" s="106" t="str">
        <f t="shared" si="15"/>
        <v/>
      </c>
      <c r="AD92" s="106" t="str">
        <f t="shared" si="26"/>
        <v/>
      </c>
      <c r="AE92" s="106">
        <f t="shared" si="16"/>
        <v>8.4960804309024432E-2</v>
      </c>
      <c r="AF92" s="106">
        <f t="shared" si="17"/>
        <v>9.3639178728009906E-2</v>
      </c>
      <c r="AG92" s="106"/>
    </row>
    <row r="93" spans="1:33" ht="20.100000000000001" customHeight="1" x14ac:dyDescent="0.3">
      <c r="A93" s="15" t="str">
        <f>INDEX([4]Sheet1!$1:$1048576,MATCH($B93,[4]Sheet1!$A:$A,0),MATCH(A$6,[4]Sheet1!$1:$1,0))</f>
        <v>Lojas Renner</v>
      </c>
      <c r="B93" s="41" t="s">
        <v>19</v>
      </c>
      <c r="C93" s="15" t="str">
        <f>INDEX([4]Sheet1!$1:$1048576,MATCH($B93,[4]Sheet1!$A:$A,0),MATCH(C$6,[4]Sheet1!$1:$1,0))</f>
        <v>Retail</v>
      </c>
      <c r="D93" s="15" t="str">
        <f>INDEX([4]Sheet1!$1:$1048576,MATCH($B93,[4]Sheet1!$A:$A,0),MATCH(D$6,[4]Sheet1!$1:$1,0))</f>
        <v>Danniela Eiger</v>
      </c>
      <c r="E93" s="15" t="str">
        <f>INDEX([4]Sheet1!$1:$1048576,MATCH($B93,[4]Sheet1!$A:$A,0),MATCH(E$6,[4]Sheet1!$1:$1,0))</f>
        <v>Neutral</v>
      </c>
      <c r="F93" s="15" t="b">
        <f>INDEX([4]Sheet1!$1:$1048576,MATCH($B93,[4]Sheet1!$A:$A,0),MATCH(F$6,[4]Sheet1!$1:$1,0))</f>
        <v>0</v>
      </c>
      <c r="G93" s="92" t="e">
        <f>INDEX([4]Sheet1!$1:$1048576,MATCH($B93,[4]Sheet1!$A:$A,0),MATCH(G$6,[4]Sheet1!$1:$1,0))</f>
        <v>#N/A</v>
      </c>
      <c r="H93" s="29">
        <f>INDEX([4]Sheet1!$1:$1048576,MATCH($B93,[4]Sheet1!$A:$A,0),MATCH(H$6,[4]Sheet1!$1:$1,0))</f>
        <v>21</v>
      </c>
      <c r="I93" s="85" t="str" cm="1">
        <f t="array" ref="I93">IFERROR((_xll.ECONOMATICA($B93,"EV")/1000000) / IF($G93="USD",Aux!$B$1,1),"")</f>
        <v/>
      </c>
      <c r="J93" s="85" t="str" cm="1">
        <f t="array" ref="J93">IFERROR((_xll.ECONOMATICA($B93,"MarketCapitaliz")/1000000) / IF($G93="USD",Aux!$B$1,1),"")</f>
        <v/>
      </c>
      <c r="K93" s="109">
        <f>ABS(INDEX([4]Sheet1!$1:$1048576,MATCH($B93,[4]Sheet1!$A:$A,0),MATCH(K$6,[4]Sheet1!$1:$1,0)))</f>
        <v>682.04554517000008</v>
      </c>
      <c r="L93" s="109">
        <f>ABS(INDEX([4]Sheet1!$1:$1048576,MATCH($B93,[4]Sheet1!$A:$A,0),MATCH(L$6,[4]Sheet1!$1:$1,0)))</f>
        <v>273.25012247119889</v>
      </c>
      <c r="M93" s="109">
        <f>ABS(INDEX([4]Sheet1!$1:$1048576,MATCH($B93,[4]Sheet1!$A:$A,0),MATCH(M$6,[4]Sheet1!$1:$1,0)))</f>
        <v>10047.221</v>
      </c>
      <c r="N93" s="109">
        <f>ABS(INDEX([4]Sheet1!$1:$1048576,MATCH($B93,[4]Sheet1!$A:$A,0),MATCH(N$6,[4]Sheet1!$1:$1,0)))</f>
        <v>10925.787141036761</v>
      </c>
      <c r="O93" s="109">
        <f>ABS(INDEX([4]Sheet1!$1:$1048576,MATCH($B93,[4]Sheet1!$A:$A,0),MATCH(O$6,[4]Sheet1!$1:$1,0)))</f>
        <v>1430.3119999999999</v>
      </c>
      <c r="P93" s="109">
        <f>ABS(INDEX([4]Sheet1!$1:$1048576,MATCH($B93,[4]Sheet1!$A:$A,0),MATCH(P$6,[4]Sheet1!$1:$1,0)))</f>
        <v>1815.502688322154</v>
      </c>
      <c r="Q93" s="109">
        <f>INDEX([4]Sheet1!$1:$1048576,MATCH($B93,[4]Sheet1!$A:$A,0),MATCH(Q$6,[4]Sheet1!$1:$1,0))</f>
        <v>975.95900000000006</v>
      </c>
      <c r="R93" s="109">
        <f>INDEX([4]Sheet1!$1:$1048576,MATCH($B93,[4]Sheet1!$A:$A,0),MATCH(R$6,[4]Sheet1!$1:$1,0))</f>
        <v>1386.128128507964</v>
      </c>
      <c r="S93" s="72">
        <f>INDEX([4]Sheet1!$1:$1048576,MATCH($B93,[4]Sheet1!$A:$A,0),MATCH(S$6,[4]Sheet1!$1:$1,0))</f>
        <v>2103.621000000001</v>
      </c>
      <c r="T93" s="72">
        <f>INDEX([4]Sheet1!$1:$1048576,MATCH($B93,[4]Sheet1!$A:$A,0),MATCH(T$6,[4]Sheet1!$1:$1,0))</f>
        <v>2889.7076566693449</v>
      </c>
      <c r="U93" s="101" t="str">
        <f t="shared" si="18"/>
        <v>-</v>
      </c>
      <c r="V93" s="101" t="str">
        <f t="shared" si="19"/>
        <v>-</v>
      </c>
      <c r="W93" s="101" t="str">
        <f t="shared" si="20"/>
        <v>-</v>
      </c>
      <c r="X93" s="101" t="str">
        <f t="shared" si="21"/>
        <v>-</v>
      </c>
      <c r="Y93" s="101" t="str">
        <f t="shared" si="22"/>
        <v>-</v>
      </c>
      <c r="Z93" s="101" t="str">
        <f t="shared" si="23"/>
        <v>-</v>
      </c>
      <c r="AA93" s="101">
        <f t="shared" si="24"/>
        <v>0.67992856127600898</v>
      </c>
      <c r="AB93" s="101">
        <f t="shared" si="25"/>
        <v>0.62826517559035311</v>
      </c>
      <c r="AC93" s="106" t="str">
        <f t="shared" si="15"/>
        <v/>
      </c>
      <c r="AD93" s="106" t="str">
        <f t="shared" si="26"/>
        <v/>
      </c>
      <c r="AE93" s="106">
        <f t="shared" si="16"/>
        <v>9.7137208388269766E-2</v>
      </c>
      <c r="AF93" s="106">
        <f t="shared" si="17"/>
        <v>0.1268675758199361</v>
      </c>
      <c r="AG93" s="106"/>
    </row>
    <row r="94" spans="1:33" ht="20.100000000000001" customHeight="1" x14ac:dyDescent="0.3">
      <c r="A94" s="15" t="str">
        <f>INDEX([4]Sheet1!$1:$1048576,MATCH($B94,[4]Sheet1!$A:$A,0),MATCH(A$6,[4]Sheet1!$1:$1,0))</f>
        <v>Fleury</v>
      </c>
      <c r="B94" s="41" t="s">
        <v>165</v>
      </c>
      <c r="C94" s="15" t="str">
        <f>INDEX([4]Sheet1!$1:$1048576,MATCH($B94,[4]Sheet1!$A:$A,0),MATCH(C$6,[4]Sheet1!$1:$1,0))</f>
        <v>Health Care</v>
      </c>
      <c r="D94" s="15" t="str">
        <f>INDEX([4]Sheet1!$1:$1048576,MATCH($B94,[4]Sheet1!$A:$A,0),MATCH(D$6,[4]Sheet1!$1:$1,0))</f>
        <v>Raphael Elage</v>
      </c>
      <c r="E94" s="15" t="str">
        <f>INDEX([4]Sheet1!$1:$1048576,MATCH($B94,[4]Sheet1!$A:$A,0),MATCH(E$6,[4]Sheet1!$1:$1,0))</f>
        <v>Neutral</v>
      </c>
      <c r="F94" s="15" t="b">
        <f>INDEX([4]Sheet1!$1:$1048576,MATCH($B94,[4]Sheet1!$A:$A,0),MATCH(F$6,[4]Sheet1!$1:$1,0))</f>
        <v>0</v>
      </c>
      <c r="G94" s="92" t="e">
        <f>INDEX([4]Sheet1!$1:$1048576,MATCH($B94,[4]Sheet1!$A:$A,0),MATCH(G$6,[4]Sheet1!$1:$1,0))</f>
        <v>#N/A</v>
      </c>
      <c r="H94" s="29">
        <f>INDEX([4]Sheet1!$1:$1048576,MATCH($B94,[4]Sheet1!$A:$A,0),MATCH(H$6,[4]Sheet1!$1:$1,0))</f>
        <v>19.5</v>
      </c>
      <c r="I94" s="85" t="str" cm="1">
        <f t="array" ref="I94">IFERROR((_xll.ECONOMATICA($B94,"EV")/1000000) / IF($G94="USD",Aux!$B$1,1),"")</f>
        <v/>
      </c>
      <c r="J94" s="85" t="str" cm="1">
        <f t="array" ref="J94">IFERROR((_xll.ECONOMATICA($B94,"MarketCapitaliz")/1000000) / IF($G94="USD",Aux!$B$1,1),"")</f>
        <v/>
      </c>
      <c r="K94" s="109">
        <f>ABS(INDEX([4]Sheet1!$1:$1048576,MATCH($B94,[4]Sheet1!$A:$A,0),MATCH(K$6,[4]Sheet1!$1:$1,0)))</f>
        <v>99.948609637085696</v>
      </c>
      <c r="L94" s="109">
        <f>ABS(INDEX([4]Sheet1!$1:$1048576,MATCH($B94,[4]Sheet1!$A:$A,0),MATCH(L$6,[4]Sheet1!$1:$1,0)))</f>
        <v>186.56380009935131</v>
      </c>
      <c r="M94" s="109">
        <f>ABS(INDEX([4]Sheet1!$1:$1048576,MATCH($B94,[4]Sheet1!$A:$A,0),MATCH(M$6,[4]Sheet1!$1:$1,0)))</f>
        <v>3686.893494026127</v>
      </c>
      <c r="N94" s="109">
        <f>ABS(INDEX([4]Sheet1!$1:$1048576,MATCH($B94,[4]Sheet1!$A:$A,0),MATCH(N$6,[4]Sheet1!$1:$1,0)))</f>
        <v>4170.773199985073</v>
      </c>
      <c r="O94" s="109">
        <f>ABS(INDEX([4]Sheet1!$1:$1048576,MATCH($B94,[4]Sheet1!$A:$A,0),MATCH(O$6,[4]Sheet1!$1:$1,0)))</f>
        <v>3415.79484572619</v>
      </c>
      <c r="P94" s="109">
        <f>ABS(INDEX([4]Sheet1!$1:$1048576,MATCH($B94,[4]Sheet1!$A:$A,0),MATCH(P$6,[4]Sheet1!$1:$1,0)))</f>
        <v>3028.948195824416</v>
      </c>
      <c r="Q94" s="109">
        <f>INDEX([4]Sheet1!$1:$1048576,MATCH($B94,[4]Sheet1!$A:$A,0),MATCH(Q$6,[4]Sheet1!$1:$1,0))</f>
        <v>424.21360141506142</v>
      </c>
      <c r="R94" s="109">
        <f>INDEX([4]Sheet1!$1:$1048576,MATCH($B94,[4]Sheet1!$A:$A,0),MATCH(R$6,[4]Sheet1!$1:$1,0))</f>
        <v>694.77405823130982</v>
      </c>
      <c r="S94" s="72">
        <f>INDEX([4]Sheet1!$1:$1048576,MATCH($B94,[4]Sheet1!$A:$A,0),MATCH(S$6,[4]Sheet1!$1:$1,0))</f>
        <v>1794.1989217533751</v>
      </c>
      <c r="T94" s="72">
        <f>INDEX([4]Sheet1!$1:$1048576,MATCH($B94,[4]Sheet1!$A:$A,0),MATCH(T$6,[4]Sheet1!$1:$1,0))</f>
        <v>2060.1351860425739</v>
      </c>
      <c r="U94" s="101" t="str">
        <f t="shared" si="18"/>
        <v>-</v>
      </c>
      <c r="V94" s="101" t="str">
        <f t="shared" si="19"/>
        <v>-</v>
      </c>
      <c r="W94" s="101" t="str">
        <f t="shared" si="20"/>
        <v>-</v>
      </c>
      <c r="X94" s="101" t="str">
        <f t="shared" si="21"/>
        <v>-</v>
      </c>
      <c r="Y94" s="101" t="str">
        <f t="shared" si="22"/>
        <v>-</v>
      </c>
      <c r="Z94" s="101" t="str">
        <f t="shared" si="23"/>
        <v>-</v>
      </c>
      <c r="AA94" s="101">
        <f t="shared" si="24"/>
        <v>1.9037994083666685</v>
      </c>
      <c r="AB94" s="101">
        <f t="shared" si="25"/>
        <v>1.4702667166434296</v>
      </c>
      <c r="AC94" s="106" t="str">
        <f t="shared" si="15"/>
        <v/>
      </c>
      <c r="AD94" s="106" t="str">
        <f t="shared" si="26"/>
        <v/>
      </c>
      <c r="AE94" s="106">
        <f t="shared" si="16"/>
        <v>0.11505990126983995</v>
      </c>
      <c r="AF94" s="106">
        <f t="shared" si="17"/>
        <v>0.16658159648522639</v>
      </c>
      <c r="AG94" s="106"/>
    </row>
    <row r="95" spans="1:33" ht="20.100000000000001" customHeight="1" x14ac:dyDescent="0.3">
      <c r="A95" s="15" t="str">
        <f>INDEX([4]Sheet1!$1:$1048576,MATCH($B95,[4]Sheet1!$A:$A,0),MATCH(A$6,[4]Sheet1!$1:$1,0))</f>
        <v>Vamos</v>
      </c>
      <c r="B95" s="41" t="s">
        <v>244</v>
      </c>
      <c r="C95" s="15" t="str">
        <f>INDEX([4]Sheet1!$1:$1048576,MATCH($B95,[4]Sheet1!$A:$A,0),MATCH(C$6,[4]Sheet1!$1:$1,0))</f>
        <v>Transportation</v>
      </c>
      <c r="D95" s="15" t="str">
        <f>INDEX([4]Sheet1!$1:$1048576,MATCH($B95,[4]Sheet1!$A:$A,0),MATCH(D$6,[4]Sheet1!$1:$1,0))</f>
        <v>Pedro Bruno</v>
      </c>
      <c r="E95" s="15" t="str">
        <f>INDEX([4]Sheet1!$1:$1048576,MATCH($B95,[4]Sheet1!$A:$A,0),MATCH(E$6,[4]Sheet1!$1:$1,0))</f>
        <v>Buy</v>
      </c>
      <c r="F95" s="15" t="b">
        <f>INDEX([4]Sheet1!$1:$1048576,MATCH($B95,[4]Sheet1!$A:$A,0),MATCH(F$6,[4]Sheet1!$1:$1,0))</f>
        <v>0</v>
      </c>
      <c r="G95" s="92" t="e">
        <f>INDEX([4]Sheet1!$1:$1048576,MATCH($B95,[4]Sheet1!$A:$A,0),MATCH(G$6,[4]Sheet1!$1:$1,0))</f>
        <v>#N/A</v>
      </c>
      <c r="H95" s="29">
        <f>INDEX([4]Sheet1!$1:$1048576,MATCH($B95,[4]Sheet1!$A:$A,0),MATCH(H$6,[4]Sheet1!$1:$1,0))</f>
        <v>15</v>
      </c>
      <c r="I95" s="85" t="str" cm="1">
        <f t="array" ref="I95">IFERROR((_xll.ECONOMATICA($B95,"EV")/1000000) / IF($G95="USD",Aux!$B$1,1),"")</f>
        <v/>
      </c>
      <c r="J95" s="85" t="str" cm="1">
        <f t="array" ref="J95">IFERROR((_xll.ECONOMATICA($B95,"MarketCapitaliz")/1000000) / IF($G95="USD",Aux!$B$1,1),"")</f>
        <v/>
      </c>
      <c r="K95" s="109">
        <f>ABS(INDEX([4]Sheet1!$1:$1048576,MATCH($B95,[4]Sheet1!$A:$A,0),MATCH(K$6,[4]Sheet1!$1:$1,0)))</f>
        <v>247.3</v>
      </c>
      <c r="L95" s="109">
        <f>ABS(INDEX([4]Sheet1!$1:$1048576,MATCH($B95,[4]Sheet1!$A:$A,0),MATCH(L$6,[4]Sheet1!$1:$1,0)))</f>
        <v>764.53852350900604</v>
      </c>
      <c r="M95" s="109">
        <f>ABS(INDEX([4]Sheet1!$1:$1048576,MATCH($B95,[4]Sheet1!$A:$A,0),MATCH(M$6,[4]Sheet1!$1:$1,0)))</f>
        <v>4735.2950000000001</v>
      </c>
      <c r="N95" s="109">
        <f>ABS(INDEX([4]Sheet1!$1:$1048576,MATCH($B95,[4]Sheet1!$A:$A,0),MATCH(N$6,[4]Sheet1!$1:$1,0)))</f>
        <v>5023.5280000000002</v>
      </c>
      <c r="O95" s="109">
        <f>ABS(INDEX([4]Sheet1!$1:$1048576,MATCH($B95,[4]Sheet1!$A:$A,0),MATCH(O$6,[4]Sheet1!$1:$1,0)))</f>
        <v>9422.996000000001</v>
      </c>
      <c r="P95" s="109">
        <f>ABS(INDEX([4]Sheet1!$1:$1048576,MATCH($B95,[4]Sheet1!$A:$A,0),MATCH(P$6,[4]Sheet1!$1:$1,0)))</f>
        <v>11732.76450078495</v>
      </c>
      <c r="Q95" s="109">
        <f>INDEX([4]Sheet1!$1:$1048576,MATCH($B95,[4]Sheet1!$A:$A,0),MATCH(Q$6,[4]Sheet1!$1:$1,0))</f>
        <v>586.9896416612728</v>
      </c>
      <c r="R95" s="109">
        <f>INDEX([4]Sheet1!$1:$1048576,MATCH($B95,[4]Sheet1!$A:$A,0),MATCH(R$6,[4]Sheet1!$1:$1,0))</f>
        <v>852.86404661689721</v>
      </c>
      <c r="S95" s="72">
        <f>INDEX([4]Sheet1!$1:$1048576,MATCH($B95,[4]Sheet1!$A:$A,0),MATCH(S$6,[4]Sheet1!$1:$1,0))</f>
        <v>2668.1546712212589</v>
      </c>
      <c r="T95" s="72">
        <f>INDEX([4]Sheet1!$1:$1048576,MATCH($B95,[4]Sheet1!$A:$A,0),MATCH(T$6,[4]Sheet1!$1:$1,0))</f>
        <v>3714.7529401200468</v>
      </c>
      <c r="U95" s="101" t="str">
        <f t="shared" si="18"/>
        <v>-</v>
      </c>
      <c r="V95" s="101" t="str">
        <f t="shared" si="19"/>
        <v>-</v>
      </c>
      <c r="W95" s="101" t="str">
        <f t="shared" si="20"/>
        <v>-</v>
      </c>
      <c r="X95" s="101" t="str">
        <f t="shared" si="21"/>
        <v>-</v>
      </c>
      <c r="Y95" s="101" t="str">
        <f t="shared" si="22"/>
        <v>-</v>
      </c>
      <c r="Z95" s="101" t="str">
        <f t="shared" si="23"/>
        <v>-</v>
      </c>
      <c r="AA95" s="101">
        <f t="shared" si="24"/>
        <v>3.5316528316879539</v>
      </c>
      <c r="AB95" s="101">
        <f t="shared" si="25"/>
        <v>3.1584239086451307</v>
      </c>
      <c r="AC95" s="106" t="str">
        <f t="shared" si="15"/>
        <v/>
      </c>
      <c r="AD95" s="106" t="str">
        <f t="shared" si="26"/>
        <v/>
      </c>
      <c r="AE95" s="106">
        <f t="shared" si="16"/>
        <v>0.12396052234576152</v>
      </c>
      <c r="AF95" s="106">
        <f t="shared" si="17"/>
        <v>0.16977392115996909</v>
      </c>
      <c r="AG95" s="106"/>
    </row>
    <row r="96" spans="1:33" ht="20.100000000000001" customHeight="1" x14ac:dyDescent="0.3">
      <c r="A96" s="15" t="str">
        <f>INDEX([4]Sheet1!$1:$1048576,MATCH($B96,[4]Sheet1!$A:$A,0),MATCH(A$6,[4]Sheet1!$1:$1,0))</f>
        <v>Carrefour</v>
      </c>
      <c r="B96" s="41" t="s">
        <v>21</v>
      </c>
      <c r="C96" s="15" t="str">
        <f>INDEX([4]Sheet1!$1:$1048576,MATCH($B96,[4]Sheet1!$A:$A,0),MATCH(C$6,[4]Sheet1!$1:$1,0))</f>
        <v>Retail</v>
      </c>
      <c r="D96" s="15" t="str">
        <f>INDEX([4]Sheet1!$1:$1048576,MATCH($B96,[4]Sheet1!$A:$A,0),MATCH(D$6,[4]Sheet1!$1:$1,0))</f>
        <v>Danniela Eiger</v>
      </c>
      <c r="E96" s="15" t="str">
        <f>INDEX([4]Sheet1!$1:$1048576,MATCH($B96,[4]Sheet1!$A:$A,0),MATCH(E$6,[4]Sheet1!$1:$1,0))</f>
        <v>Neutral</v>
      </c>
      <c r="F96" s="15" t="b">
        <f>INDEX([4]Sheet1!$1:$1048576,MATCH($B96,[4]Sheet1!$A:$A,0),MATCH(F$6,[4]Sheet1!$1:$1,0))</f>
        <v>0</v>
      </c>
      <c r="G96" s="92" t="e">
        <f>INDEX([4]Sheet1!$1:$1048576,MATCH($B96,[4]Sheet1!$A:$A,0),MATCH(G$6,[4]Sheet1!$1:$1,0))</f>
        <v>#N/A</v>
      </c>
      <c r="H96" s="29">
        <f>INDEX([4]Sheet1!$1:$1048576,MATCH($B96,[4]Sheet1!$A:$A,0),MATCH(H$6,[4]Sheet1!$1:$1,0))</f>
        <v>11</v>
      </c>
      <c r="I96" s="85" t="str" cm="1">
        <f t="array" ref="I96">IFERROR((_xll.ECONOMATICA($B96,"EV")/1000000) / IF($G96="USD",Aux!$B$1,1),"")</f>
        <v/>
      </c>
      <c r="J96" s="85" t="str" cm="1">
        <f t="array" ref="J96">IFERROR((_xll.ECONOMATICA($B96,"MarketCapitaliz")/1000000) / IF($G96="USD",Aux!$B$1,1),"")</f>
        <v/>
      </c>
      <c r="K96" s="109">
        <f>ABS(INDEX([4]Sheet1!$1:$1048576,MATCH($B96,[4]Sheet1!$A:$A,0),MATCH(K$6,[4]Sheet1!$1:$1,0)))</f>
        <v>434</v>
      </c>
      <c r="L96" s="109">
        <f>ABS(INDEX([4]Sheet1!$1:$1048576,MATCH($B96,[4]Sheet1!$A:$A,0),MATCH(L$6,[4]Sheet1!$1:$1,0)))</f>
        <v>128.44223896971911</v>
      </c>
      <c r="M96" s="109">
        <f>ABS(INDEX([4]Sheet1!$1:$1048576,MATCH($B96,[4]Sheet1!$A:$A,0),MATCH(M$6,[4]Sheet1!$1:$1,0)))</f>
        <v>20827</v>
      </c>
      <c r="N96" s="109">
        <f>ABS(INDEX([4]Sheet1!$1:$1048576,MATCH($B96,[4]Sheet1!$A:$A,0),MATCH(N$6,[4]Sheet1!$1:$1,0)))</f>
        <v>21815.12926097642</v>
      </c>
      <c r="O96" s="109">
        <f>ABS(INDEX([4]Sheet1!$1:$1048576,MATCH($B96,[4]Sheet1!$A:$A,0),MATCH(O$6,[4]Sheet1!$1:$1,0)))</f>
        <v>17828</v>
      </c>
      <c r="P96" s="109">
        <f>ABS(INDEX([4]Sheet1!$1:$1048576,MATCH($B96,[4]Sheet1!$A:$A,0),MATCH(P$6,[4]Sheet1!$1:$1,0)))</f>
        <v>19111.096364519679</v>
      </c>
      <c r="Q96" s="109">
        <f>INDEX([4]Sheet1!$1:$1048576,MATCH($B96,[4]Sheet1!$A:$A,0),MATCH(Q$6,[4]Sheet1!$1:$1,0))</f>
        <v>-795</v>
      </c>
      <c r="R96" s="109">
        <f>INDEX([4]Sheet1!$1:$1048576,MATCH($B96,[4]Sheet1!$A:$A,0),MATCH(R$6,[4]Sheet1!$1:$1,0))</f>
        <v>958.57149994613815</v>
      </c>
      <c r="S96" s="72">
        <f>INDEX([4]Sheet1!$1:$1048576,MATCH($B96,[4]Sheet1!$A:$A,0),MATCH(S$6,[4]Sheet1!$1:$1,0))</f>
        <v>5654</v>
      </c>
      <c r="T96" s="72">
        <f>INDEX([4]Sheet1!$1:$1048576,MATCH($B96,[4]Sheet1!$A:$A,0),MATCH(T$6,[4]Sheet1!$1:$1,0))</f>
        <v>6573.3881239341245</v>
      </c>
      <c r="U96" s="101" t="str">
        <f t="shared" si="18"/>
        <v>-</v>
      </c>
      <c r="V96" s="101" t="str">
        <f t="shared" si="19"/>
        <v>-</v>
      </c>
      <c r="W96" s="101" t="str">
        <f t="shared" si="20"/>
        <v>-</v>
      </c>
      <c r="X96" s="101" t="str">
        <f t="shared" si="21"/>
        <v>-</v>
      </c>
      <c r="Y96" s="101" t="str">
        <f t="shared" si="22"/>
        <v>-</v>
      </c>
      <c r="Z96" s="101" t="str">
        <f t="shared" si="23"/>
        <v>-</v>
      </c>
      <c r="AA96" s="101">
        <f t="shared" si="24"/>
        <v>3.1531659002476125</v>
      </c>
      <c r="AB96" s="101">
        <f t="shared" si="25"/>
        <v>2.907343367560324</v>
      </c>
      <c r="AC96" s="106" t="str">
        <f t="shared" si="15"/>
        <v/>
      </c>
      <c r="AD96" s="106" t="str">
        <f t="shared" si="26"/>
        <v/>
      </c>
      <c r="AE96" s="106">
        <f t="shared" si="16"/>
        <v>-3.8171604167666968E-2</v>
      </c>
      <c r="AF96" s="106">
        <f t="shared" si="17"/>
        <v>4.3940674771103035E-2</v>
      </c>
      <c r="AG96" s="106"/>
    </row>
    <row r="97" spans="1:33" ht="20.100000000000001" customHeight="1" x14ac:dyDescent="0.3">
      <c r="A97" s="15" t="str">
        <f>INDEX([4]Sheet1!$1:$1048576,MATCH($B97,[4]Sheet1!$A:$A,0),MATCH(A$6,[4]Sheet1!$1:$1,0))</f>
        <v>Alpargatas</v>
      </c>
      <c r="B97" s="41" t="s">
        <v>245</v>
      </c>
      <c r="C97" s="15" t="str">
        <f>INDEX([4]Sheet1!$1:$1048576,MATCH($B97,[4]Sheet1!$A:$A,0),MATCH(C$6,[4]Sheet1!$1:$1,0))</f>
        <v>Retail</v>
      </c>
      <c r="D97" s="15" t="str">
        <f>INDEX([4]Sheet1!$1:$1048576,MATCH($B97,[4]Sheet1!$A:$A,0),MATCH(D$6,[4]Sheet1!$1:$1,0))</f>
        <v>Danniela Eiger</v>
      </c>
      <c r="E97" s="15" t="str">
        <f>INDEX([4]Sheet1!$1:$1048576,MATCH($B97,[4]Sheet1!$A:$A,0),MATCH(E$6,[4]Sheet1!$1:$1,0))</f>
        <v>Neutral</v>
      </c>
      <c r="F97" s="15" t="b">
        <f>INDEX([4]Sheet1!$1:$1048576,MATCH($B97,[4]Sheet1!$A:$A,0),MATCH(F$6,[4]Sheet1!$1:$1,0))</f>
        <v>0</v>
      </c>
      <c r="G97" s="92" t="e">
        <f>INDEX([4]Sheet1!$1:$1048576,MATCH($B97,[4]Sheet1!$A:$A,0),MATCH(G$6,[4]Sheet1!$1:$1,0))</f>
        <v>#N/A</v>
      </c>
      <c r="H97" s="29">
        <f>INDEX([4]Sheet1!$1:$1048576,MATCH($B97,[4]Sheet1!$A:$A,0),MATCH(H$6,[4]Sheet1!$1:$1,0))</f>
        <v>10</v>
      </c>
      <c r="I97" s="85" t="str" cm="1">
        <f t="array" ref="I97">IFERROR((_xll.ECONOMATICA($B97,"EV")/1000000) / IF($G97="USD",Aux!$B$1,1),"")</f>
        <v/>
      </c>
      <c r="J97" s="85" t="str" cm="1">
        <f t="array" ref="J97">IFERROR((_xll.ECONOMATICA($B97,"MarketCapitaliz")/1000000) / IF($G97="USD",Aux!$B$1,1),"")</f>
        <v/>
      </c>
      <c r="K97" s="109">
        <f>ABS(INDEX([4]Sheet1!$1:$1048576,MATCH($B97,[4]Sheet1!$A:$A,0),MATCH(K$6,[4]Sheet1!$1:$1,0)))</f>
        <v>7.1207494138751422</v>
      </c>
      <c r="L97" s="109">
        <f>ABS(INDEX([4]Sheet1!$1:$1048576,MATCH($B97,[4]Sheet1!$A:$A,0),MATCH(L$6,[4]Sheet1!$1:$1,0)))</f>
        <v>49.338805650847192</v>
      </c>
      <c r="M97" s="109">
        <f>ABS(INDEX([4]Sheet1!$1:$1048576,MATCH($B97,[4]Sheet1!$A:$A,0),MATCH(M$6,[4]Sheet1!$1:$1,0)))</f>
        <v>5435.5654437984122</v>
      </c>
      <c r="N97" s="109">
        <f>ABS(INDEX([4]Sheet1!$1:$1048576,MATCH($B97,[4]Sheet1!$A:$A,0),MATCH(N$6,[4]Sheet1!$1:$1,0)))</f>
        <v>5607.3358373004376</v>
      </c>
      <c r="O97" s="109">
        <f>ABS(INDEX([4]Sheet1!$1:$1048576,MATCH($B97,[4]Sheet1!$A:$A,0),MATCH(O$6,[4]Sheet1!$1:$1,0)))</f>
        <v>426.71469471012301</v>
      </c>
      <c r="P97" s="109">
        <f>ABS(INDEX([4]Sheet1!$1:$1048576,MATCH($B97,[4]Sheet1!$A:$A,0),MATCH(P$6,[4]Sheet1!$1:$1,0)))</f>
        <v>207.56212322051721</v>
      </c>
      <c r="Q97" s="109">
        <f>INDEX([4]Sheet1!$1:$1048576,MATCH($B97,[4]Sheet1!$A:$A,0),MATCH(Q$6,[4]Sheet1!$1:$1,0))</f>
        <v>-219.40322212771329</v>
      </c>
      <c r="R97" s="109">
        <f>INDEX([4]Sheet1!$1:$1048576,MATCH($B97,[4]Sheet1!$A:$A,0),MATCH(R$6,[4]Sheet1!$1:$1,0))</f>
        <v>221.10919915287269</v>
      </c>
      <c r="S97" s="72">
        <f>INDEX([4]Sheet1!$1:$1048576,MATCH($B97,[4]Sheet1!$A:$A,0),MATCH(S$6,[4]Sheet1!$1:$1,0))</f>
        <v>-78.219874330662833</v>
      </c>
      <c r="T97" s="72">
        <f>INDEX([4]Sheet1!$1:$1048576,MATCH($B97,[4]Sheet1!$A:$A,0),MATCH(T$6,[4]Sheet1!$1:$1,0))</f>
        <v>568.61521293611963</v>
      </c>
      <c r="U97" s="101" t="str">
        <f t="shared" si="18"/>
        <v>-</v>
      </c>
      <c r="V97" s="101" t="str">
        <f t="shared" si="19"/>
        <v>-</v>
      </c>
      <c r="W97" s="101" t="str">
        <f t="shared" si="20"/>
        <v>-</v>
      </c>
      <c r="X97" s="101" t="str">
        <f t="shared" si="21"/>
        <v>-</v>
      </c>
      <c r="Y97" s="101" t="str">
        <f t="shared" si="22"/>
        <v>-</v>
      </c>
      <c r="Z97" s="101" t="str">
        <f t="shared" si="23"/>
        <v>-</v>
      </c>
      <c r="AA97" s="101">
        <f t="shared" si="24"/>
        <v>-5.4553231945406919</v>
      </c>
      <c r="AB97" s="101">
        <f t="shared" si="25"/>
        <v>0.36503090050781939</v>
      </c>
      <c r="AC97" s="106" t="str">
        <f t="shared" si="15"/>
        <v/>
      </c>
      <c r="AD97" s="106" t="str">
        <f t="shared" si="26"/>
        <v/>
      </c>
      <c r="AE97" s="106">
        <f t="shared" si="16"/>
        <v>-4.0364378719427718E-2</v>
      </c>
      <c r="AF97" s="106">
        <f t="shared" si="17"/>
        <v>3.9432130617545136E-2</v>
      </c>
      <c r="AG97" s="106"/>
    </row>
    <row r="98" spans="1:33" ht="20.100000000000001" customHeight="1" x14ac:dyDescent="0.3">
      <c r="A98" s="15" t="str">
        <f>INDEX([4]Sheet1!$1:$1048576,MATCH($B98,[4]Sheet1!$A:$A,0),MATCH(A$6,[4]Sheet1!$1:$1,0))</f>
        <v>Ecorodovias</v>
      </c>
      <c r="B98" s="41" t="s">
        <v>117</v>
      </c>
      <c r="C98" s="15" t="str">
        <f>INDEX([4]Sheet1!$1:$1048576,MATCH($B98,[4]Sheet1!$A:$A,0),MATCH(C$6,[4]Sheet1!$1:$1,0))</f>
        <v>Transportation</v>
      </c>
      <c r="D98" s="15" t="str">
        <f>INDEX([4]Sheet1!$1:$1048576,MATCH($B98,[4]Sheet1!$A:$A,0),MATCH(D$6,[4]Sheet1!$1:$1,0))</f>
        <v>Pedro Bruno</v>
      </c>
      <c r="E98" s="15" t="str">
        <f>INDEX([4]Sheet1!$1:$1048576,MATCH($B98,[4]Sheet1!$A:$A,0),MATCH(E$6,[4]Sheet1!$1:$1,0))</f>
        <v>Buy</v>
      </c>
      <c r="F98" s="15" t="b">
        <f>INDEX([4]Sheet1!$1:$1048576,MATCH($B98,[4]Sheet1!$A:$A,0),MATCH(F$6,[4]Sheet1!$1:$1,0))</f>
        <v>0</v>
      </c>
      <c r="G98" s="92" t="e">
        <f>INDEX([4]Sheet1!$1:$1048576,MATCH($B98,[4]Sheet1!$A:$A,0),MATCH(G$6,[4]Sheet1!$1:$1,0))</f>
        <v>#N/A</v>
      </c>
      <c r="H98" s="29">
        <f>INDEX([4]Sheet1!$1:$1048576,MATCH($B98,[4]Sheet1!$A:$A,0),MATCH(H$6,[4]Sheet1!$1:$1,0))</f>
        <v>11.1</v>
      </c>
      <c r="I98" s="85" t="str" cm="1">
        <f t="array" ref="I98">IFERROR((_xll.ECONOMATICA($B98,"EV")/1000000) / IF($G98="USD",Aux!$B$1,1),"")</f>
        <v/>
      </c>
      <c r="J98" s="85" t="str" cm="1">
        <f t="array" ref="J98">IFERROR((_xll.ECONOMATICA($B98,"MarketCapitaliz")/1000000) / IF($G98="USD",Aux!$B$1,1),"")</f>
        <v/>
      </c>
      <c r="K98" s="109">
        <f>ABS(INDEX([4]Sheet1!$1:$1048576,MATCH($B98,[4]Sheet1!$A:$A,0),MATCH(K$6,[4]Sheet1!$1:$1,0)))</f>
        <v>116.2999336202212</v>
      </c>
      <c r="L98" s="109">
        <f>ABS(INDEX([4]Sheet1!$1:$1048576,MATCH($B98,[4]Sheet1!$A:$A,0),MATCH(L$6,[4]Sheet1!$1:$1,0)))</f>
        <v>200.7295683767577</v>
      </c>
      <c r="M98" s="109">
        <f>ABS(INDEX([4]Sheet1!$1:$1048576,MATCH($B98,[4]Sheet1!$A:$A,0),MATCH(M$6,[4]Sheet1!$1:$1,0)))</f>
        <v>3099.3715353415482</v>
      </c>
      <c r="N98" s="109">
        <f>ABS(INDEX([4]Sheet1!$1:$1048576,MATCH($B98,[4]Sheet1!$A:$A,0),MATCH(N$6,[4]Sheet1!$1:$1,0)))</f>
        <v>3807.4870450170829</v>
      </c>
      <c r="O98" s="109">
        <f>ABS(INDEX([4]Sheet1!$1:$1048576,MATCH($B98,[4]Sheet1!$A:$A,0),MATCH(O$6,[4]Sheet1!$1:$1,0)))</f>
        <v>13902.154853005961</v>
      </c>
      <c r="P98" s="109">
        <f>ABS(INDEX([4]Sheet1!$1:$1048576,MATCH($B98,[4]Sheet1!$A:$A,0),MATCH(P$6,[4]Sheet1!$1:$1,0)))</f>
        <v>16613.21611152494</v>
      </c>
      <c r="Q98" s="109">
        <f>INDEX([4]Sheet1!$1:$1048576,MATCH($B98,[4]Sheet1!$A:$A,0),MATCH(Q$6,[4]Sheet1!$1:$1,0))</f>
        <v>696.99146896176921</v>
      </c>
      <c r="R98" s="109">
        <f>INDEX([4]Sheet1!$1:$1048576,MATCH($B98,[4]Sheet1!$A:$A,0),MATCH(R$6,[4]Sheet1!$1:$1,0))</f>
        <v>908.84507805229237</v>
      </c>
      <c r="S98" s="72">
        <f>INDEX([4]Sheet1!$1:$1048576,MATCH($B98,[4]Sheet1!$A:$A,0),MATCH(S$6,[4]Sheet1!$1:$1,0))</f>
        <v>3817.8096496134731</v>
      </c>
      <c r="T98" s="72">
        <f>INDEX([4]Sheet1!$1:$1048576,MATCH($B98,[4]Sheet1!$A:$A,0),MATCH(T$6,[4]Sheet1!$1:$1,0))</f>
        <v>4531.3640007121166</v>
      </c>
      <c r="U98" s="101" t="str">
        <f t="shared" si="18"/>
        <v>-</v>
      </c>
      <c r="V98" s="101" t="str">
        <f t="shared" si="19"/>
        <v>-</v>
      </c>
      <c r="W98" s="101" t="str">
        <f t="shared" si="20"/>
        <v>-</v>
      </c>
      <c r="X98" s="101" t="str">
        <f t="shared" si="21"/>
        <v>-</v>
      </c>
      <c r="Y98" s="101" t="str">
        <f t="shared" si="22"/>
        <v>-</v>
      </c>
      <c r="Z98" s="101" t="str">
        <f t="shared" si="23"/>
        <v>-</v>
      </c>
      <c r="AA98" s="101">
        <f t="shared" si="24"/>
        <v>3.6413954934640227</v>
      </c>
      <c r="AB98" s="101">
        <f t="shared" si="25"/>
        <v>3.6662726960169447</v>
      </c>
      <c r="AC98" s="106" t="str">
        <f t="shared" si="15"/>
        <v/>
      </c>
      <c r="AD98" s="106" t="str">
        <f t="shared" si="26"/>
        <v/>
      </c>
      <c r="AE98" s="106">
        <f t="shared" si="16"/>
        <v>0.2248815480861546</v>
      </c>
      <c r="AF98" s="106">
        <f t="shared" si="17"/>
        <v>0.23869945381474428</v>
      </c>
      <c r="AG98" s="106"/>
    </row>
    <row r="99" spans="1:33" ht="20.100000000000001" customHeight="1" x14ac:dyDescent="0.3">
      <c r="A99" s="15" t="str">
        <f>INDEX([4]Sheet1!$1:$1048576,MATCH($B99,[4]Sheet1!$A:$A,0),MATCH(A$6,[4]Sheet1!$1:$1,0))</f>
        <v>MRV</v>
      </c>
      <c r="B99" s="41" t="s">
        <v>53</v>
      </c>
      <c r="C99" s="15" t="str">
        <f>INDEX([4]Sheet1!$1:$1048576,MATCH($B99,[4]Sheet1!$A:$A,0),MATCH(C$6,[4]Sheet1!$1:$1,0))</f>
        <v>Homebuilders</v>
      </c>
      <c r="D99" s="15" t="str">
        <f>INDEX([4]Sheet1!$1:$1048576,MATCH($B99,[4]Sheet1!$A:$A,0),MATCH(D$6,[4]Sheet1!$1:$1,0))</f>
        <v>Ygor Altero</v>
      </c>
      <c r="E99" s="15" t="str">
        <f>INDEX([4]Sheet1!$1:$1048576,MATCH($B99,[4]Sheet1!$A:$A,0),MATCH(E$6,[4]Sheet1!$1:$1,0))</f>
        <v>Buy</v>
      </c>
      <c r="F99" s="15" t="b">
        <f>INDEX([4]Sheet1!$1:$1048576,MATCH($B99,[4]Sheet1!$A:$A,0),MATCH(F$6,[4]Sheet1!$1:$1,0))</f>
        <v>0</v>
      </c>
      <c r="G99" s="92" t="e">
        <f>INDEX([4]Sheet1!$1:$1048576,MATCH($B99,[4]Sheet1!$A:$A,0),MATCH(G$6,[4]Sheet1!$1:$1,0))</f>
        <v>#N/A</v>
      </c>
      <c r="H99" s="29">
        <f>INDEX([4]Sheet1!$1:$1048576,MATCH($B99,[4]Sheet1!$A:$A,0),MATCH(H$6,[4]Sheet1!$1:$1,0))</f>
        <v>17</v>
      </c>
      <c r="I99" s="85" t="str" cm="1">
        <f t="array" ref="I99">IFERROR((_xll.ECONOMATICA($B99,"EV")/1000000) / IF($G99="USD",Aux!$B$1,1),"")</f>
        <v/>
      </c>
      <c r="J99" s="85" t="str" cm="1">
        <f t="array" ref="J99">IFERROR((_xll.ECONOMATICA($B99,"MarketCapitaliz")/1000000) / IF($G99="USD",Aux!$B$1,1),"")</f>
        <v/>
      </c>
      <c r="K99" s="109">
        <f>ABS(INDEX([4]Sheet1!$1:$1048576,MATCH($B99,[4]Sheet1!$A:$A,0),MATCH(K$6,[4]Sheet1!$1:$1,0)))</f>
        <v>58.240847006477168</v>
      </c>
      <c r="L99" s="109">
        <f>ABS(INDEX([4]Sheet1!$1:$1048576,MATCH($B99,[4]Sheet1!$A:$A,0),MATCH(L$6,[4]Sheet1!$1:$1,0)))</f>
        <v>265.66234787758191</v>
      </c>
      <c r="M99" s="109">
        <f>ABS(INDEX([4]Sheet1!$1:$1048576,MATCH($B99,[4]Sheet1!$A:$A,0),MATCH(M$6,[4]Sheet1!$1:$1,0)))</f>
        <v>6980.3820904212207</v>
      </c>
      <c r="N99" s="109">
        <f>ABS(INDEX([4]Sheet1!$1:$1048576,MATCH($B99,[4]Sheet1!$A:$A,0),MATCH(N$6,[4]Sheet1!$1:$1,0)))</f>
        <v>7688.6769564432307</v>
      </c>
      <c r="O99" s="109">
        <f>ABS(INDEX([4]Sheet1!$1:$1048576,MATCH($B99,[4]Sheet1!$A:$A,0),MATCH(O$6,[4]Sheet1!$1:$1,0)))</f>
        <v>1073.3974925692171</v>
      </c>
      <c r="P99" s="109">
        <f>ABS(INDEX([4]Sheet1!$1:$1048576,MATCH($B99,[4]Sheet1!$A:$A,0),MATCH(P$6,[4]Sheet1!$1:$1,0)))</f>
        <v>549.27736484807826</v>
      </c>
      <c r="Q99" s="109">
        <f>INDEX([4]Sheet1!$1:$1048576,MATCH($B99,[4]Sheet1!$A:$A,0),MATCH(Q$6,[4]Sheet1!$1:$1,0))</f>
        <v>763.83306065286911</v>
      </c>
      <c r="R99" s="109">
        <f>INDEX([4]Sheet1!$1:$1048576,MATCH($B99,[4]Sheet1!$A:$A,0),MATCH(R$6,[4]Sheet1!$1:$1,0))</f>
        <v>944.39315469601331</v>
      </c>
      <c r="S99" s="72">
        <f>INDEX([4]Sheet1!$1:$1048576,MATCH($B99,[4]Sheet1!$A:$A,0),MATCH(S$6,[4]Sheet1!$1:$1,0))</f>
        <v>1263.5438769028999</v>
      </c>
      <c r="T99" s="72">
        <f>INDEX([4]Sheet1!$1:$1048576,MATCH($B99,[4]Sheet1!$A:$A,0),MATCH(T$6,[4]Sheet1!$1:$1,0))</f>
        <v>1505.2291169996879</v>
      </c>
      <c r="U99" s="101" t="str">
        <f t="shared" si="18"/>
        <v>-</v>
      </c>
      <c r="V99" s="101" t="str">
        <f t="shared" si="19"/>
        <v>-</v>
      </c>
      <c r="W99" s="101" t="str">
        <f t="shared" si="20"/>
        <v>-</v>
      </c>
      <c r="X99" s="101" t="str">
        <f t="shared" si="21"/>
        <v>-</v>
      </c>
      <c r="Y99" s="101" t="str">
        <f t="shared" si="22"/>
        <v>-</v>
      </c>
      <c r="Z99" s="101" t="str">
        <f t="shared" si="23"/>
        <v>-</v>
      </c>
      <c r="AA99" s="101">
        <f t="shared" si="24"/>
        <v>0.84951342979892808</v>
      </c>
      <c r="AB99" s="101">
        <f t="shared" si="25"/>
        <v>0.36491279543072519</v>
      </c>
      <c r="AC99" s="106" t="str">
        <f t="shared" si="15"/>
        <v/>
      </c>
      <c r="AD99" s="106" t="str">
        <f t="shared" si="26"/>
        <v/>
      </c>
      <c r="AE99" s="106">
        <f t="shared" si="16"/>
        <v>0.10942568053703443</v>
      </c>
      <c r="AF99" s="106">
        <f t="shared" si="17"/>
        <v>0.12282908490577137</v>
      </c>
      <c r="AG99" s="106"/>
    </row>
    <row r="100" spans="1:33" ht="20.100000000000001" customHeight="1" x14ac:dyDescent="0.3">
      <c r="A100" s="15" t="str">
        <f>INDEX([4]Sheet1!$1:$1048576,MATCH($B100,[4]Sheet1!$A:$A,0),MATCH(A$6,[4]Sheet1!$1:$1,0))</f>
        <v>Localiza</v>
      </c>
      <c r="B100" s="41" t="s">
        <v>121</v>
      </c>
      <c r="C100" s="15" t="str">
        <f>INDEX([4]Sheet1!$1:$1048576,MATCH($B100,[4]Sheet1!$A:$A,0),MATCH(C$6,[4]Sheet1!$1:$1,0))</f>
        <v>Transportation</v>
      </c>
      <c r="D100" s="15" t="str">
        <f>INDEX([4]Sheet1!$1:$1048576,MATCH($B100,[4]Sheet1!$A:$A,0),MATCH(D$6,[4]Sheet1!$1:$1,0))</f>
        <v>Pedro Bruno</v>
      </c>
      <c r="E100" s="15" t="str">
        <f>INDEX([4]Sheet1!$1:$1048576,MATCH($B100,[4]Sheet1!$A:$A,0),MATCH(E$6,[4]Sheet1!$1:$1,0))</f>
        <v>Buy</v>
      </c>
      <c r="F100" s="15" t="b">
        <f>INDEX([4]Sheet1!$1:$1048576,MATCH($B100,[4]Sheet1!$A:$A,0),MATCH(F$6,[4]Sheet1!$1:$1,0))</f>
        <v>0</v>
      </c>
      <c r="G100" s="92" t="e">
        <f>INDEX([4]Sheet1!$1:$1048576,MATCH($B100,[4]Sheet1!$A:$A,0),MATCH(G$6,[4]Sheet1!$1:$1,0))</f>
        <v>#N/A</v>
      </c>
      <c r="H100" s="29">
        <f>INDEX([4]Sheet1!$1:$1048576,MATCH($B100,[4]Sheet1!$A:$A,0),MATCH(H$6,[4]Sheet1!$1:$1,0))</f>
        <v>89</v>
      </c>
      <c r="I100" s="85" t="str" cm="1">
        <f t="array" ref="I100">IFERROR((_xll.ECONOMATICA($B100,"EV")/1000000) / IF($G100="USD",Aux!$B$1,1),"")</f>
        <v/>
      </c>
      <c r="J100" s="85" t="str" cm="1">
        <f t="array" ref="J100">IFERROR((_xll.ECONOMATICA($B100,"MarketCapitaliz")/1000000) / IF($G100="USD",Aux!$B$1,1),"")</f>
        <v/>
      </c>
      <c r="K100" s="109">
        <f>ABS(INDEX([4]Sheet1!$1:$1048576,MATCH($B100,[4]Sheet1!$A:$A,0),MATCH(K$6,[4]Sheet1!$1:$1,0)))</f>
        <v>1132.649857523199</v>
      </c>
      <c r="L100" s="109">
        <f>ABS(INDEX([4]Sheet1!$1:$1048576,MATCH($B100,[4]Sheet1!$A:$A,0),MATCH(L$6,[4]Sheet1!$1:$1,0)))</f>
        <v>1468.7851549602169</v>
      </c>
      <c r="M100" s="109">
        <f>ABS(INDEX([4]Sheet1!$1:$1048576,MATCH($B100,[4]Sheet1!$A:$A,0),MATCH(M$6,[4]Sheet1!$1:$1,0)))</f>
        <v>26532.754328323648</v>
      </c>
      <c r="N100" s="109">
        <f>ABS(INDEX([4]Sheet1!$1:$1048576,MATCH($B100,[4]Sheet1!$A:$A,0),MATCH(N$6,[4]Sheet1!$1:$1,0)))</f>
        <v>29122.750363111511</v>
      </c>
      <c r="O100" s="109">
        <f>ABS(INDEX([4]Sheet1!$1:$1048576,MATCH($B100,[4]Sheet1!$A:$A,0),MATCH(O$6,[4]Sheet1!$1:$1,0)))</f>
        <v>27755.66662839094</v>
      </c>
      <c r="P100" s="109">
        <f>ABS(INDEX([4]Sheet1!$1:$1048576,MATCH($B100,[4]Sheet1!$A:$A,0),MATCH(P$6,[4]Sheet1!$1:$1,0)))</f>
        <v>32786.198858533317</v>
      </c>
      <c r="Q100" s="109">
        <f>INDEX([4]Sheet1!$1:$1048576,MATCH($B100,[4]Sheet1!$A:$A,0),MATCH(Q$6,[4]Sheet1!$1:$1,0))</f>
        <v>2594.7991858468508</v>
      </c>
      <c r="R100" s="109">
        <f>INDEX([4]Sheet1!$1:$1048576,MATCH($B100,[4]Sheet1!$A:$A,0),MATCH(R$6,[4]Sheet1!$1:$1,0))</f>
        <v>4058.781189748071</v>
      </c>
      <c r="S100" s="72">
        <f>INDEX([4]Sheet1!$1:$1048576,MATCH($B100,[4]Sheet1!$A:$A,0),MATCH(S$6,[4]Sheet1!$1:$1,0))</f>
        <v>10860.556050224361</v>
      </c>
      <c r="T100" s="72">
        <f>INDEX([4]Sheet1!$1:$1048576,MATCH($B100,[4]Sheet1!$A:$A,0),MATCH(T$6,[4]Sheet1!$1:$1,0))</f>
        <v>13504.96458768987</v>
      </c>
      <c r="U100" s="101" t="str">
        <f t="shared" si="18"/>
        <v>-</v>
      </c>
      <c r="V100" s="101" t="str">
        <f t="shared" si="19"/>
        <v>-</v>
      </c>
      <c r="W100" s="101" t="str">
        <f t="shared" si="20"/>
        <v>-</v>
      </c>
      <c r="X100" s="101" t="str">
        <f t="shared" si="21"/>
        <v>-</v>
      </c>
      <c r="Y100" s="101" t="str">
        <f t="shared" si="22"/>
        <v>-</v>
      </c>
      <c r="Z100" s="101" t="str">
        <f t="shared" si="23"/>
        <v>-</v>
      </c>
      <c r="AA100" s="101">
        <f t="shared" si="24"/>
        <v>2.5556395547369375</v>
      </c>
      <c r="AB100" s="101">
        <f t="shared" si="25"/>
        <v>2.4277145375426454</v>
      </c>
      <c r="AC100" s="106" t="str">
        <f t="shared" si="15"/>
        <v/>
      </c>
      <c r="AD100" s="106" t="str">
        <f t="shared" si="26"/>
        <v/>
      </c>
      <c r="AE100" s="106">
        <f t="shared" si="16"/>
        <v>9.7796073251125284E-2</v>
      </c>
      <c r="AF100" s="106">
        <f t="shared" si="17"/>
        <v>0.13936805896221766</v>
      </c>
      <c r="AG100" s="106"/>
    </row>
    <row r="101" spans="1:33" ht="20.100000000000001" customHeight="1" x14ac:dyDescent="0.3">
      <c r="A101" s="15" t="str">
        <f>INDEX([4]Sheet1!$1:$1048576,MATCH($B101,[4]Sheet1!$A:$A,0),MATCH(A$6,[4]Sheet1!$1:$1,0))</f>
        <v>Ambipar</v>
      </c>
      <c r="B101" s="41" t="s">
        <v>253</v>
      </c>
      <c r="C101" s="15" t="str">
        <f>INDEX([4]Sheet1!$1:$1048576,MATCH($B101,[4]Sheet1!$A:$A,0),MATCH(C$6,[4]Sheet1!$1:$1,0))</f>
        <v>Sanitation</v>
      </c>
      <c r="D101" s="15" t="str">
        <f>INDEX([4]Sheet1!$1:$1048576,MATCH($B101,[4]Sheet1!$A:$A,0),MATCH(D$6,[4]Sheet1!$1:$1,0))</f>
        <v>Vladimir Pinto</v>
      </c>
      <c r="E101" s="15" t="str">
        <f>INDEX([4]Sheet1!$1:$1048576,MATCH($B101,[4]Sheet1!$A:$A,0),MATCH(E$6,[4]Sheet1!$1:$1,0))</f>
        <v>Under Review</v>
      </c>
      <c r="F101" s="15" t="b">
        <f>INDEX([4]Sheet1!$1:$1048576,MATCH($B101,[4]Sheet1!$A:$A,0),MATCH(F$6,[4]Sheet1!$1:$1,0))</f>
        <v>0</v>
      </c>
      <c r="G101" s="92" t="e">
        <f>INDEX([4]Sheet1!$1:$1048576,MATCH($B101,[4]Sheet1!$A:$A,0),MATCH(G$6,[4]Sheet1!$1:$1,0))</f>
        <v>#N/A</v>
      </c>
      <c r="H101" s="29">
        <f>INDEX([4]Sheet1!$1:$1048576,MATCH($B101,[4]Sheet1!$A:$A,0),MATCH(H$6,[4]Sheet1!$1:$1,0))</f>
        <v>33</v>
      </c>
      <c r="I101" s="85" t="str" cm="1">
        <f t="array" ref="I101">IFERROR((_xll.ECONOMATICA($B101,"EV")/1000000) / IF($G101="USD",Aux!$B$1,1),"")</f>
        <v/>
      </c>
      <c r="J101" s="85" t="str" cm="1">
        <f t="array" ref="J101">IFERROR((_xll.ECONOMATICA($B101,"MarketCapitaliz")/1000000) / IF($G101="USD",Aux!$B$1,1),"")</f>
        <v/>
      </c>
      <c r="K101" s="109">
        <f>ABS(INDEX([4]Sheet1!$1:$1048576,MATCH($B101,[4]Sheet1!$A:$A,0),MATCH(K$6,[4]Sheet1!$1:$1,0)))</f>
        <v>21.167000000000002</v>
      </c>
      <c r="L101" s="109">
        <f>ABS(INDEX([4]Sheet1!$1:$1048576,MATCH($B101,[4]Sheet1!$A:$A,0),MATCH(L$6,[4]Sheet1!$1:$1,0)))</f>
        <v>21.167000000000002</v>
      </c>
      <c r="M101" s="109">
        <f>ABS(INDEX([4]Sheet1!$1:$1048576,MATCH($B101,[4]Sheet1!$A:$A,0),MATCH(M$6,[4]Sheet1!$1:$1,0)))</f>
        <v>1953.117428020807</v>
      </c>
      <c r="N101" s="109">
        <f>ABS(INDEX([4]Sheet1!$1:$1048576,MATCH($B101,[4]Sheet1!$A:$A,0),MATCH(N$6,[4]Sheet1!$1:$1,0)))</f>
        <v>2421.3408795524251</v>
      </c>
      <c r="O101" s="109">
        <f>ABS(INDEX([4]Sheet1!$1:$1048576,MATCH($B101,[4]Sheet1!$A:$A,0),MATCH(O$6,[4]Sheet1!$1:$1,0)))</f>
        <v>3764.4657928041788</v>
      </c>
      <c r="P101" s="109">
        <f>ABS(INDEX([4]Sheet1!$1:$1048576,MATCH($B101,[4]Sheet1!$A:$A,0),MATCH(P$6,[4]Sheet1!$1:$1,0)))</f>
        <v>4150.8684004699844</v>
      </c>
      <c r="Q101" s="109">
        <f>INDEX([4]Sheet1!$1:$1048576,MATCH($B101,[4]Sheet1!$A:$A,0),MATCH(Q$6,[4]Sheet1!$1:$1,0))</f>
        <v>122.28412529474311</v>
      </c>
      <c r="R101" s="109">
        <f>INDEX([4]Sheet1!$1:$1048576,MATCH($B101,[4]Sheet1!$A:$A,0),MATCH(R$6,[4]Sheet1!$1:$1,0))</f>
        <v>439.07140699330688</v>
      </c>
      <c r="S101" s="72">
        <f>INDEX([4]Sheet1!$1:$1048576,MATCH($B101,[4]Sheet1!$A:$A,0),MATCH(S$6,[4]Sheet1!$1:$1,0))</f>
        <v>1383.2333908284811</v>
      </c>
      <c r="T101" s="72">
        <f>INDEX([4]Sheet1!$1:$1048576,MATCH($B101,[4]Sheet1!$A:$A,0),MATCH(T$6,[4]Sheet1!$1:$1,0))</f>
        <v>1761.3227475479</v>
      </c>
      <c r="U101" s="101" t="str">
        <f t="shared" si="18"/>
        <v>-</v>
      </c>
      <c r="V101" s="101" t="str">
        <f t="shared" si="19"/>
        <v>-</v>
      </c>
      <c r="W101" s="101" t="str">
        <f t="shared" si="20"/>
        <v>-</v>
      </c>
      <c r="X101" s="101" t="str">
        <f t="shared" si="21"/>
        <v>-</v>
      </c>
      <c r="Y101" s="101" t="str">
        <f t="shared" si="22"/>
        <v>-</v>
      </c>
      <c r="Z101" s="101" t="str">
        <f t="shared" si="23"/>
        <v>-</v>
      </c>
      <c r="AA101" s="101">
        <f t="shared" si="24"/>
        <v>2.7214971947354956</v>
      </c>
      <c r="AB101" s="101">
        <f t="shared" si="25"/>
        <v>2.3566767682122949</v>
      </c>
      <c r="AC101" s="106" t="str">
        <f t="shared" si="15"/>
        <v/>
      </c>
      <c r="AD101" s="106" t="str">
        <f t="shared" si="26"/>
        <v/>
      </c>
      <c r="AE101" s="106">
        <f t="shared" si="16"/>
        <v>6.2609714879591147E-2</v>
      </c>
      <c r="AF101" s="106">
        <f t="shared" si="17"/>
        <v>0.18133399171556028</v>
      </c>
      <c r="AG101" s="106"/>
    </row>
    <row r="102" spans="1:33" ht="20.100000000000001" customHeight="1" x14ac:dyDescent="0.3">
      <c r="A102" s="15" t="e">
        <f>INDEX([4]Sheet1!$1:$1048576,MATCH($B102,[4]Sheet1!$A:$A,0),MATCH(A$6,[4]Sheet1!$1:$1,0))</f>
        <v>#N/A</v>
      </c>
      <c r="B102" s="41" t="s">
        <v>167</v>
      </c>
      <c r="C102" s="15" t="e">
        <f>INDEX([4]Sheet1!$1:$1048576,MATCH($B102,[4]Sheet1!$A:$A,0),MATCH(C$6,[4]Sheet1!$1:$1,0))</f>
        <v>#N/A</v>
      </c>
      <c r="D102" s="15" t="e">
        <f>INDEX([4]Sheet1!$1:$1048576,MATCH($B102,[4]Sheet1!$A:$A,0),MATCH(D$6,[4]Sheet1!$1:$1,0))</f>
        <v>#N/A</v>
      </c>
      <c r="E102" s="15" t="e">
        <f>INDEX([4]Sheet1!$1:$1048576,MATCH($B102,[4]Sheet1!$A:$A,0),MATCH(E$6,[4]Sheet1!$1:$1,0))</f>
        <v>#N/A</v>
      </c>
      <c r="F102" s="15" t="e">
        <f>INDEX([4]Sheet1!$1:$1048576,MATCH($B102,[4]Sheet1!$A:$A,0),MATCH(F$6,[4]Sheet1!$1:$1,0))</f>
        <v>#N/A</v>
      </c>
      <c r="G102" s="92" t="e">
        <f>INDEX([4]Sheet1!$1:$1048576,MATCH($B102,[4]Sheet1!$A:$A,0),MATCH(G$6,[4]Sheet1!$1:$1,0))</f>
        <v>#N/A</v>
      </c>
      <c r="H102" s="29" t="e">
        <f>INDEX([4]Sheet1!$1:$1048576,MATCH($B102,[4]Sheet1!$A:$A,0),MATCH(H$6,[4]Sheet1!$1:$1,0))</f>
        <v>#N/A</v>
      </c>
      <c r="I102" s="85" t="str" cm="1">
        <f t="array" ref="I102">IFERROR((_xll.ECONOMATICA($B102,"EV")/1000000) / IF($G102="USD",Aux!$B$1,1),"")</f>
        <v/>
      </c>
      <c r="J102" s="85" t="str" cm="1">
        <f t="array" ref="J102">IFERROR((_xll.ECONOMATICA($B102,"MarketCapitaliz")/1000000) / IF($G102="USD",Aux!$B$1,1),"")</f>
        <v/>
      </c>
      <c r="K102" s="109" t="e">
        <f>ABS(INDEX([4]Sheet1!$1:$1048576,MATCH($B102,[4]Sheet1!$A:$A,0),MATCH(K$6,[4]Sheet1!$1:$1,0)))</f>
        <v>#N/A</v>
      </c>
      <c r="L102" s="109" t="e">
        <f>ABS(INDEX([4]Sheet1!$1:$1048576,MATCH($B102,[4]Sheet1!$A:$A,0),MATCH(L$6,[4]Sheet1!$1:$1,0)))</f>
        <v>#N/A</v>
      </c>
      <c r="M102" s="109" t="e">
        <f>ABS(INDEX([4]Sheet1!$1:$1048576,MATCH($B102,[4]Sheet1!$A:$A,0),MATCH(M$6,[4]Sheet1!$1:$1,0)))</f>
        <v>#N/A</v>
      </c>
      <c r="N102" s="109" t="e">
        <f>ABS(INDEX([4]Sheet1!$1:$1048576,MATCH($B102,[4]Sheet1!$A:$A,0),MATCH(N$6,[4]Sheet1!$1:$1,0)))</f>
        <v>#N/A</v>
      </c>
      <c r="O102" s="109" t="e">
        <f>ABS(INDEX([4]Sheet1!$1:$1048576,MATCH($B102,[4]Sheet1!$A:$A,0),MATCH(O$6,[4]Sheet1!$1:$1,0)))</f>
        <v>#N/A</v>
      </c>
      <c r="P102" s="109" t="e">
        <f>ABS(INDEX([4]Sheet1!$1:$1048576,MATCH($B102,[4]Sheet1!$A:$A,0),MATCH(P$6,[4]Sheet1!$1:$1,0)))</f>
        <v>#N/A</v>
      </c>
      <c r="Q102" s="109" t="e">
        <f>INDEX([4]Sheet1!$1:$1048576,MATCH($B102,[4]Sheet1!$A:$A,0),MATCH(Q$6,[4]Sheet1!$1:$1,0))</f>
        <v>#N/A</v>
      </c>
      <c r="R102" s="109" t="e">
        <f>INDEX([4]Sheet1!$1:$1048576,MATCH($B102,[4]Sheet1!$A:$A,0),MATCH(R$6,[4]Sheet1!$1:$1,0))</f>
        <v>#N/A</v>
      </c>
      <c r="S102" s="72" t="e">
        <f>INDEX([4]Sheet1!$1:$1048576,MATCH($B102,[4]Sheet1!$A:$A,0),MATCH(S$6,[4]Sheet1!$1:$1,0))</f>
        <v>#N/A</v>
      </c>
      <c r="T102" s="72" t="e">
        <f>INDEX([4]Sheet1!$1:$1048576,MATCH($B102,[4]Sheet1!$A:$A,0),MATCH(T$6,[4]Sheet1!$1:$1,0))</f>
        <v>#N/A</v>
      </c>
      <c r="U102" s="101" t="str">
        <f t="shared" si="18"/>
        <v>-</v>
      </c>
      <c r="V102" s="101" t="str">
        <f t="shared" si="19"/>
        <v>-</v>
      </c>
      <c r="W102" s="101" t="str">
        <f t="shared" si="20"/>
        <v>-</v>
      </c>
      <c r="X102" s="101" t="str">
        <f t="shared" si="21"/>
        <v>-</v>
      </c>
      <c r="Y102" s="101" t="str">
        <f t="shared" si="22"/>
        <v>-</v>
      </c>
      <c r="Z102" s="101" t="str">
        <f t="shared" si="23"/>
        <v>-</v>
      </c>
      <c r="AA102" s="101" t="str">
        <f t="shared" si="24"/>
        <v>-</v>
      </c>
      <c r="AB102" s="101" t="str">
        <f t="shared" si="25"/>
        <v>-</v>
      </c>
      <c r="AC102" s="106" t="str">
        <f t="shared" si="15"/>
        <v/>
      </c>
      <c r="AD102" s="106" t="str">
        <f t="shared" si="26"/>
        <v/>
      </c>
      <c r="AE102" s="106" t="str">
        <f t="shared" si="16"/>
        <v>-</v>
      </c>
      <c r="AF102" s="106" t="str">
        <f t="shared" si="17"/>
        <v>-</v>
      </c>
      <c r="AG102" s="106"/>
    </row>
    <row r="103" spans="1:33" ht="20.100000000000001" customHeight="1" x14ac:dyDescent="0.3">
      <c r="A103" s="15" t="str">
        <f>INDEX([4]Sheet1!$1:$1048576,MATCH($B103,[4]Sheet1!$A:$A,0),MATCH(A$6,[4]Sheet1!$1:$1,0))</f>
        <v>Intelbras</v>
      </c>
      <c r="B103" s="41" t="s">
        <v>254</v>
      </c>
      <c r="C103" s="15" t="str">
        <f>INDEX([4]Sheet1!$1:$1048576,MATCH($B103,[4]Sheet1!$A:$A,0),MATCH(C$6,[4]Sheet1!$1:$1,0))</f>
        <v>TMT</v>
      </c>
      <c r="D103" s="15" t="str">
        <f>INDEX([4]Sheet1!$1:$1048576,MATCH($B103,[4]Sheet1!$A:$A,0),MATCH(D$6,[4]Sheet1!$1:$1,0))</f>
        <v>Bernardo Guttmann</v>
      </c>
      <c r="E103" s="15" t="str">
        <f>INDEX([4]Sheet1!$1:$1048576,MATCH($B103,[4]Sheet1!$A:$A,0),MATCH(E$6,[4]Sheet1!$1:$1,0))</f>
        <v>Buy</v>
      </c>
      <c r="F103" s="15" t="b">
        <f>INDEX([4]Sheet1!$1:$1048576,MATCH($B103,[4]Sheet1!$A:$A,0),MATCH(F$6,[4]Sheet1!$1:$1,0))</f>
        <v>0</v>
      </c>
      <c r="G103" s="92" t="e">
        <f>INDEX([4]Sheet1!$1:$1048576,MATCH($B103,[4]Sheet1!$A:$A,0),MATCH(G$6,[4]Sheet1!$1:$1,0))</f>
        <v>#N/A</v>
      </c>
      <c r="H103" s="29">
        <f>INDEX([4]Sheet1!$1:$1048576,MATCH($B103,[4]Sheet1!$A:$A,0),MATCH(H$6,[4]Sheet1!$1:$1,0))</f>
        <v>28</v>
      </c>
      <c r="I103" s="85" t="str" cm="1">
        <f t="array" ref="I103">IFERROR((_xll.ECONOMATICA($B103,"EV")/1000000) / IF($G103="USD",Aux!$B$1,1),"")</f>
        <v/>
      </c>
      <c r="J103" s="85" t="str" cm="1">
        <f t="array" ref="J103">IFERROR((_xll.ECONOMATICA($B103,"MarketCapitaliz")/1000000) / IF($G103="USD",Aux!$B$1,1),"")</f>
        <v/>
      </c>
      <c r="K103" s="109">
        <f>ABS(INDEX([4]Sheet1!$1:$1048576,MATCH($B103,[4]Sheet1!$A:$A,0),MATCH(K$6,[4]Sheet1!$1:$1,0)))</f>
        <v>0</v>
      </c>
      <c r="L103" s="109">
        <f>ABS(INDEX([4]Sheet1!$1:$1048576,MATCH($B103,[4]Sheet1!$A:$A,0),MATCH(L$6,[4]Sheet1!$1:$1,0)))</f>
        <v>0</v>
      </c>
      <c r="M103" s="109">
        <f>ABS(INDEX([4]Sheet1!$1:$1048576,MATCH($B103,[4]Sheet1!$A:$A,0),MATCH(M$6,[4]Sheet1!$1:$1,0)))</f>
        <v>2623.5217860504181</v>
      </c>
      <c r="N103" s="109">
        <f>ABS(INDEX([4]Sheet1!$1:$1048576,MATCH($B103,[4]Sheet1!$A:$A,0),MATCH(N$6,[4]Sheet1!$1:$1,0)))</f>
        <v>2962.1538881570068</v>
      </c>
      <c r="O103" s="109">
        <f>ABS(INDEX([4]Sheet1!$1:$1048576,MATCH($B103,[4]Sheet1!$A:$A,0),MATCH(O$6,[4]Sheet1!$1:$1,0)))</f>
        <v>375.84199999999998</v>
      </c>
      <c r="P103" s="109">
        <f>ABS(INDEX([4]Sheet1!$1:$1048576,MATCH($B103,[4]Sheet1!$A:$A,0),MATCH(P$6,[4]Sheet1!$1:$1,0)))</f>
        <v>15.609579122048441</v>
      </c>
      <c r="Q103" s="109">
        <f>INDEX([4]Sheet1!$1:$1048576,MATCH($B103,[4]Sheet1!$A:$A,0),MATCH(Q$6,[4]Sheet1!$1:$1,0))</f>
        <v>545.55799999999999</v>
      </c>
      <c r="R103" s="109">
        <f>INDEX([4]Sheet1!$1:$1048576,MATCH($B103,[4]Sheet1!$A:$A,0),MATCH(R$6,[4]Sheet1!$1:$1,0))</f>
        <v>546.38972673697378</v>
      </c>
      <c r="S103" s="72">
        <f>INDEX([4]Sheet1!$1:$1048576,MATCH($B103,[4]Sheet1!$A:$A,0),MATCH(S$6,[4]Sheet1!$1:$1,0))</f>
        <v>600.56499999999994</v>
      </c>
      <c r="T103" s="72">
        <f>INDEX([4]Sheet1!$1:$1048576,MATCH($B103,[4]Sheet1!$A:$A,0),MATCH(T$6,[4]Sheet1!$1:$1,0))</f>
        <v>646.3929776188063</v>
      </c>
      <c r="U103" s="101" t="str">
        <f t="shared" si="18"/>
        <v>-</v>
      </c>
      <c r="V103" s="101" t="str">
        <f t="shared" si="19"/>
        <v>-</v>
      </c>
      <c r="W103" s="101" t="str">
        <f t="shared" si="20"/>
        <v>-</v>
      </c>
      <c r="X103" s="101" t="str">
        <f t="shared" si="21"/>
        <v>-</v>
      </c>
      <c r="Y103" s="101" t="str">
        <f t="shared" si="22"/>
        <v>-</v>
      </c>
      <c r="Z103" s="101" t="str">
        <f t="shared" si="23"/>
        <v>-</v>
      </c>
      <c r="AA103" s="101">
        <f t="shared" si="24"/>
        <v>0.62581402512633943</v>
      </c>
      <c r="AB103" s="101">
        <f t="shared" si="25"/>
        <v>2.4148744900588617E-2</v>
      </c>
      <c r="AC103" s="106" t="str">
        <f t="shared" si="15"/>
        <v/>
      </c>
      <c r="AD103" s="106" t="str">
        <f t="shared" si="26"/>
        <v/>
      </c>
      <c r="AE103" s="106">
        <f t="shared" si="16"/>
        <v>0.20794872102865611</v>
      </c>
      <c r="AF103" s="106">
        <f t="shared" si="17"/>
        <v>0.18445690108184304</v>
      </c>
      <c r="AG103" s="106"/>
    </row>
    <row r="104" spans="1:33" ht="20.100000000000001" customHeight="1" x14ac:dyDescent="0.3">
      <c r="A104" s="15" t="str">
        <f>INDEX([4]Sheet1!$1:$1048576,MATCH($B104,[4]Sheet1!$A:$A,0),MATCH(A$6,[4]Sheet1!$1:$1,0))</f>
        <v>Track Field</v>
      </c>
      <c r="B104" s="15" t="s">
        <v>269</v>
      </c>
      <c r="C104" s="15" t="str">
        <f>INDEX([4]Sheet1!$1:$1048576,MATCH($B104,[4]Sheet1!$A:$A,0),MATCH(C$6,[4]Sheet1!$1:$1,0))</f>
        <v>Retail</v>
      </c>
      <c r="D104" s="15" t="str">
        <f>INDEX([4]Sheet1!$1:$1048576,MATCH($B104,[4]Sheet1!$A:$A,0),MATCH(D$6,[4]Sheet1!$1:$1,0))</f>
        <v>Danniela Eiger</v>
      </c>
      <c r="E104" s="15" t="str">
        <f>INDEX([4]Sheet1!$1:$1048576,MATCH($B104,[4]Sheet1!$A:$A,0),MATCH(E$6,[4]Sheet1!$1:$1,0))</f>
        <v>Neutral</v>
      </c>
      <c r="F104" s="15" t="b">
        <f>INDEX([4]Sheet1!$1:$1048576,MATCH($B104,[4]Sheet1!$A:$A,0),MATCH(F$6,[4]Sheet1!$1:$1,0))</f>
        <v>0</v>
      </c>
      <c r="G104" s="92" t="e">
        <f>INDEX([4]Sheet1!$1:$1048576,MATCH($B104,[4]Sheet1!$A:$A,0),MATCH(G$6,[4]Sheet1!$1:$1,0))</f>
        <v>#N/A</v>
      </c>
      <c r="H104" s="29">
        <f>INDEX([4]Sheet1!$1:$1048576,MATCH($B104,[4]Sheet1!$A:$A,0),MATCH(H$6,[4]Sheet1!$1:$1,0))</f>
        <v>16</v>
      </c>
      <c r="I104" s="85" t="str" cm="1">
        <f t="array" ref="I104">IFERROR((_xll.ECONOMATICA($B104,"EV")/1000000) / IF($G104="USD",Aux!$B$1,1),"")</f>
        <v/>
      </c>
      <c r="J104" s="85" t="str" cm="1">
        <f t="array" ref="J104">IFERROR((_xll.ECONOMATICA($B104,"MarketCapitaliz")/1000000) / IF($G104="USD",Aux!$B$1,1),"")</f>
        <v/>
      </c>
      <c r="K104" s="109">
        <f>ABS(INDEX([4]Sheet1!$1:$1048576,MATCH($B104,[4]Sheet1!$A:$A,0),MATCH(K$6,[4]Sheet1!$1:$1,0)))</f>
        <v>16.911999999999999</v>
      </c>
      <c r="L104" s="109">
        <f>ABS(INDEX([4]Sheet1!$1:$1048576,MATCH($B104,[4]Sheet1!$A:$A,0),MATCH(L$6,[4]Sheet1!$1:$1,0)))</f>
        <v>26.239377173148011</v>
      </c>
      <c r="M104" s="109">
        <f>ABS(INDEX([4]Sheet1!$1:$1048576,MATCH($B104,[4]Sheet1!$A:$A,0),MATCH(M$6,[4]Sheet1!$1:$1,0)))</f>
        <v>415.83192031593092</v>
      </c>
      <c r="N104" s="109">
        <f>ABS(INDEX([4]Sheet1!$1:$1048576,MATCH($B104,[4]Sheet1!$A:$A,0),MATCH(N$6,[4]Sheet1!$1:$1,0)))</f>
        <v>504.58702602423671</v>
      </c>
      <c r="O104" s="109">
        <f>ABS(INDEX([4]Sheet1!$1:$1048576,MATCH($B104,[4]Sheet1!$A:$A,0),MATCH(O$6,[4]Sheet1!$1:$1,0)))</f>
        <v>140.1140226253188</v>
      </c>
      <c r="P104" s="109">
        <f>ABS(INDEX([4]Sheet1!$1:$1048576,MATCH($B104,[4]Sheet1!$A:$A,0),MATCH(P$6,[4]Sheet1!$1:$1,0)))</f>
        <v>180.56507509039761</v>
      </c>
      <c r="Q104" s="109">
        <f>INDEX([4]Sheet1!$1:$1048576,MATCH($B104,[4]Sheet1!$A:$A,0),MATCH(Q$6,[4]Sheet1!$1:$1,0))</f>
        <v>113.9843709852604</v>
      </c>
      <c r="R104" s="109">
        <f>INDEX([4]Sheet1!$1:$1048576,MATCH($B104,[4]Sheet1!$A:$A,0),MATCH(R$6,[4]Sheet1!$1:$1,0))</f>
        <v>114.99448288145381</v>
      </c>
      <c r="S104" s="72">
        <f>INDEX([4]Sheet1!$1:$1048576,MATCH($B104,[4]Sheet1!$A:$A,0),MATCH(S$6,[4]Sheet1!$1:$1,0))</f>
        <v>168.89020564370421</v>
      </c>
      <c r="T104" s="72">
        <f>INDEX([4]Sheet1!$1:$1048576,MATCH($B104,[4]Sheet1!$A:$A,0),MATCH(T$6,[4]Sheet1!$1:$1,0))</f>
        <v>201.65295529714641</v>
      </c>
      <c r="U104" s="101" t="str">
        <f t="shared" si="18"/>
        <v>-</v>
      </c>
      <c r="V104" s="101" t="str">
        <f t="shared" si="19"/>
        <v>-</v>
      </c>
      <c r="W104" s="101" t="str">
        <f t="shared" si="20"/>
        <v>-</v>
      </c>
      <c r="X104" s="101" t="str">
        <f t="shared" si="21"/>
        <v>-</v>
      </c>
      <c r="Y104" s="101" t="str">
        <f t="shared" si="22"/>
        <v>-</v>
      </c>
      <c r="Z104" s="101" t="str">
        <f t="shared" si="23"/>
        <v>-</v>
      </c>
      <c r="AA104" s="101">
        <f t="shared" si="24"/>
        <v>0.8296160342234854</v>
      </c>
      <c r="AB104" s="101">
        <f t="shared" si="25"/>
        <v>0.89542488888558724</v>
      </c>
      <c r="AC104" s="106" t="str">
        <f t="shared" si="15"/>
        <v/>
      </c>
      <c r="AD104" s="106" t="str">
        <f t="shared" si="26"/>
        <v/>
      </c>
      <c r="AE104" s="106">
        <f t="shared" si="16"/>
        <v>0.27411164322993786</v>
      </c>
      <c r="AF104" s="106">
        <f t="shared" si="17"/>
        <v>0.22789821567059138</v>
      </c>
      <c r="AG104" s="106"/>
    </row>
    <row r="105" spans="1:33" ht="20.100000000000001" customHeight="1" x14ac:dyDescent="0.3">
      <c r="A105" s="15" t="str">
        <f>INDEX([4]Sheet1!$1:$1048576,MATCH($B105,[4]Sheet1!$A:$A,0),MATCH(A$6,[4]Sheet1!$1:$1,0))</f>
        <v>Auren</v>
      </c>
      <c r="B105" s="41" t="s">
        <v>268</v>
      </c>
      <c r="C105" s="15" t="str">
        <f>INDEX([4]Sheet1!$1:$1048576,MATCH($B105,[4]Sheet1!$A:$A,0),MATCH(C$6,[4]Sheet1!$1:$1,0))</f>
        <v>Utilities &amp; Energy</v>
      </c>
      <c r="D105" s="15" t="str">
        <f>INDEX([4]Sheet1!$1:$1048576,MATCH($B105,[4]Sheet1!$A:$A,0),MATCH(D$6,[4]Sheet1!$1:$1,0))</f>
        <v>Vladimir Pinto</v>
      </c>
      <c r="E105" s="15" t="str">
        <f>INDEX([4]Sheet1!$1:$1048576,MATCH($B105,[4]Sheet1!$A:$A,0),MATCH(E$6,[4]Sheet1!$1:$1,0))</f>
        <v>Buy</v>
      </c>
      <c r="F105" s="15" t="b">
        <f>INDEX([4]Sheet1!$1:$1048576,MATCH($B105,[4]Sheet1!$A:$A,0),MATCH(F$6,[4]Sheet1!$1:$1,0))</f>
        <v>0</v>
      </c>
      <c r="G105" s="92" t="e">
        <f>INDEX([4]Sheet1!$1:$1048576,MATCH($B105,[4]Sheet1!$A:$A,0),MATCH(G$6,[4]Sheet1!$1:$1,0))</f>
        <v>#N/A</v>
      </c>
      <c r="H105" s="29">
        <f>INDEX([4]Sheet1!$1:$1048576,MATCH($B105,[4]Sheet1!$A:$A,0),MATCH(H$6,[4]Sheet1!$1:$1,0))</f>
        <v>13.3</v>
      </c>
      <c r="I105" s="85" t="str" cm="1">
        <f t="array" ref="I105">IFERROR((_xll.ECONOMATICA($B105,"EV")/1000000) / IF($G105="USD",Aux!$B$1,1),"")</f>
        <v/>
      </c>
      <c r="J105" s="85" t="str" cm="1">
        <f t="array" ref="J105">IFERROR((_xll.ECONOMATICA($B105,"MarketCapitaliz")/1000000) / IF($G105="USD",Aux!$B$1,1),"")</f>
        <v/>
      </c>
      <c r="K105" s="109">
        <f>ABS(INDEX([4]Sheet1!$1:$1048576,MATCH($B105,[4]Sheet1!$A:$A,0),MATCH(K$6,[4]Sheet1!$1:$1,0)))</f>
        <v>0</v>
      </c>
      <c r="L105" s="109">
        <f>ABS(INDEX([4]Sheet1!$1:$1048576,MATCH($B105,[4]Sheet1!$A:$A,0),MATCH(L$6,[4]Sheet1!$1:$1,0)))</f>
        <v>400</v>
      </c>
      <c r="M105" s="109">
        <f>ABS(INDEX([4]Sheet1!$1:$1048576,MATCH($B105,[4]Sheet1!$A:$A,0),MATCH(M$6,[4]Sheet1!$1:$1,0)))</f>
        <v>0</v>
      </c>
      <c r="N105" s="109">
        <f>ABS(INDEX([4]Sheet1!$1:$1048576,MATCH($B105,[4]Sheet1!$A:$A,0),MATCH(N$6,[4]Sheet1!$1:$1,0)))</f>
        <v>11245.69424221495</v>
      </c>
      <c r="O105" s="109">
        <f>ABS(INDEX([4]Sheet1!$1:$1048576,MATCH($B105,[4]Sheet1!$A:$A,0),MATCH(O$6,[4]Sheet1!$1:$1,0)))</f>
        <v>0</v>
      </c>
      <c r="P105" s="109">
        <f>ABS(INDEX([4]Sheet1!$1:$1048576,MATCH($B105,[4]Sheet1!$A:$A,0),MATCH(P$6,[4]Sheet1!$1:$1,0)))</f>
        <v>18136.917432848739</v>
      </c>
      <c r="Q105" s="109">
        <f>INDEX([4]Sheet1!$1:$1048576,MATCH($B105,[4]Sheet1!$A:$A,0),MATCH(Q$6,[4]Sheet1!$1:$1,0))</f>
        <v>0</v>
      </c>
      <c r="R105" s="109">
        <f>INDEX([4]Sheet1!$1:$1048576,MATCH($B105,[4]Sheet1!$A:$A,0),MATCH(R$6,[4]Sheet1!$1:$1,0))</f>
        <v>420.11124221494532</v>
      </c>
      <c r="S105" s="72">
        <f>INDEX([4]Sheet1!$1:$1048576,MATCH($B105,[4]Sheet1!$A:$A,0),MATCH(S$6,[4]Sheet1!$1:$1,0))</f>
        <v>0</v>
      </c>
      <c r="T105" s="72">
        <f>INDEX([4]Sheet1!$1:$1048576,MATCH($B105,[4]Sheet1!$A:$A,0),MATCH(T$6,[4]Sheet1!$1:$1,0))</f>
        <v>3390.1592759433861</v>
      </c>
      <c r="U105" s="101" t="str">
        <f t="shared" si="18"/>
        <v>-</v>
      </c>
      <c r="V105" s="101" t="str">
        <f t="shared" si="19"/>
        <v>-</v>
      </c>
      <c r="W105" s="101" t="str">
        <f t="shared" si="20"/>
        <v>-</v>
      </c>
      <c r="X105" s="101" t="str">
        <f t="shared" si="21"/>
        <v>-</v>
      </c>
      <c r="Y105" s="101" t="str">
        <f t="shared" si="22"/>
        <v>-</v>
      </c>
      <c r="Z105" s="101" t="str">
        <f t="shared" si="23"/>
        <v>-</v>
      </c>
      <c r="AA105" s="101" t="str">
        <f t="shared" si="24"/>
        <v>-</v>
      </c>
      <c r="AB105" s="101">
        <f t="shared" si="25"/>
        <v>5.3498717778685325</v>
      </c>
      <c r="AC105" s="106" t="str">
        <f t="shared" si="15"/>
        <v/>
      </c>
      <c r="AD105" s="106" t="str">
        <f t="shared" si="26"/>
        <v/>
      </c>
      <c r="AE105" s="106" t="str">
        <f t="shared" si="16"/>
        <v>-</v>
      </c>
      <c r="AF105" s="106">
        <f t="shared" si="17"/>
        <v>3.7357519524041434E-2</v>
      </c>
      <c r="AG105" s="106"/>
    </row>
    <row r="106" spans="1:33" ht="20.100000000000001" customHeight="1" x14ac:dyDescent="0.3">
      <c r="A106" s="15" t="e">
        <f>INDEX([4]Sheet1!$1:$1048576,MATCH($B106,[4]Sheet1!$A:$A,0),MATCH(A$6,[4]Sheet1!$1:$1,0))</f>
        <v>#N/A</v>
      </c>
      <c r="B106" s="15" t="s">
        <v>221</v>
      </c>
      <c r="C106" s="15" t="e">
        <f>INDEX([4]Sheet1!$1:$1048576,MATCH($B106,[4]Sheet1!$A:$A,0),MATCH(C$6,[4]Sheet1!$1:$1,0))</f>
        <v>#N/A</v>
      </c>
      <c r="D106" s="15" t="e">
        <f>INDEX([4]Sheet1!$1:$1048576,MATCH($B106,[4]Sheet1!$A:$A,0),MATCH(D$6,[4]Sheet1!$1:$1,0))</f>
        <v>#N/A</v>
      </c>
      <c r="E106" s="15" t="e">
        <f>INDEX([4]Sheet1!$1:$1048576,MATCH($B106,[4]Sheet1!$A:$A,0),MATCH(E$6,[4]Sheet1!$1:$1,0))</f>
        <v>#N/A</v>
      </c>
      <c r="F106" s="15" t="e">
        <f>INDEX([4]Sheet1!$1:$1048576,MATCH($B106,[4]Sheet1!$A:$A,0),MATCH(F$6,[4]Sheet1!$1:$1,0))</f>
        <v>#N/A</v>
      </c>
      <c r="G106" s="92" t="e">
        <f>INDEX([4]Sheet1!$1:$1048576,MATCH($B106,[4]Sheet1!$A:$A,0),MATCH(G$6,[4]Sheet1!$1:$1,0))</f>
        <v>#N/A</v>
      </c>
      <c r="H106" s="29" t="e">
        <f>INDEX([4]Sheet1!$1:$1048576,MATCH($B106,[4]Sheet1!$A:$A,0),MATCH(H$6,[4]Sheet1!$1:$1,0))</f>
        <v>#N/A</v>
      </c>
      <c r="I106" s="85" t="str" cm="1">
        <f t="array" ref="I106">IFERROR((_xll.ECONOMATICA($B106,"EV")/1000000) / IF($G106="USD",Aux!$B$1,1),"")</f>
        <v/>
      </c>
      <c r="J106" s="85" t="str" cm="1">
        <f t="array" ref="J106">IFERROR((_xll.ECONOMATICA($B106,"MarketCapitaliz")/1000000) / IF($G106="USD",Aux!$B$1,1),"")</f>
        <v/>
      </c>
      <c r="K106" s="109" t="e">
        <f>ABS(INDEX([4]Sheet1!$1:$1048576,MATCH($B106,[4]Sheet1!$A:$A,0),MATCH(K$6,[4]Sheet1!$1:$1,0)))</f>
        <v>#N/A</v>
      </c>
      <c r="L106" s="109" t="e">
        <f>ABS(INDEX([4]Sheet1!$1:$1048576,MATCH($B106,[4]Sheet1!$A:$A,0),MATCH(L$6,[4]Sheet1!$1:$1,0)))</f>
        <v>#N/A</v>
      </c>
      <c r="M106" s="109" t="e">
        <f>ABS(INDEX([4]Sheet1!$1:$1048576,MATCH($B106,[4]Sheet1!$A:$A,0),MATCH(M$6,[4]Sheet1!$1:$1,0)))</f>
        <v>#N/A</v>
      </c>
      <c r="N106" s="109" t="e">
        <f>ABS(INDEX([4]Sheet1!$1:$1048576,MATCH($B106,[4]Sheet1!$A:$A,0),MATCH(N$6,[4]Sheet1!$1:$1,0)))</f>
        <v>#N/A</v>
      </c>
      <c r="O106" s="109" t="e">
        <f>ABS(INDEX([4]Sheet1!$1:$1048576,MATCH($B106,[4]Sheet1!$A:$A,0),MATCH(O$6,[4]Sheet1!$1:$1,0)))</f>
        <v>#N/A</v>
      </c>
      <c r="P106" s="109" t="e">
        <f>ABS(INDEX([4]Sheet1!$1:$1048576,MATCH($B106,[4]Sheet1!$A:$A,0),MATCH(P$6,[4]Sheet1!$1:$1,0)))</f>
        <v>#N/A</v>
      </c>
      <c r="Q106" s="109" t="e">
        <f>INDEX([4]Sheet1!$1:$1048576,MATCH($B106,[4]Sheet1!$A:$A,0),MATCH(Q$6,[4]Sheet1!$1:$1,0))</f>
        <v>#N/A</v>
      </c>
      <c r="R106" s="109" t="e">
        <f>INDEX([4]Sheet1!$1:$1048576,MATCH($B106,[4]Sheet1!$A:$A,0),MATCH(R$6,[4]Sheet1!$1:$1,0))</f>
        <v>#N/A</v>
      </c>
      <c r="S106" s="72" t="e">
        <f>INDEX([4]Sheet1!$1:$1048576,MATCH($B106,[4]Sheet1!$A:$A,0),MATCH(S$6,[4]Sheet1!$1:$1,0))</f>
        <v>#N/A</v>
      </c>
      <c r="T106" s="72" t="e">
        <f>INDEX([4]Sheet1!$1:$1048576,MATCH($B106,[4]Sheet1!$A:$A,0),MATCH(T$6,[4]Sheet1!$1:$1,0))</f>
        <v>#N/A</v>
      </c>
      <c r="U106" s="101" t="str">
        <f t="shared" si="18"/>
        <v>-</v>
      </c>
      <c r="V106" s="101" t="str">
        <f t="shared" si="19"/>
        <v>-</v>
      </c>
      <c r="W106" s="101" t="str">
        <f t="shared" si="20"/>
        <v>-</v>
      </c>
      <c r="X106" s="101" t="str">
        <f t="shared" si="21"/>
        <v>-</v>
      </c>
      <c r="Y106" s="101" t="str">
        <f t="shared" si="22"/>
        <v>-</v>
      </c>
      <c r="Z106" s="101" t="str">
        <f t="shared" si="23"/>
        <v>-</v>
      </c>
      <c r="AA106" s="101" t="str">
        <f t="shared" si="24"/>
        <v>-</v>
      </c>
      <c r="AB106" s="101" t="str">
        <f t="shared" si="25"/>
        <v>-</v>
      </c>
      <c r="AC106" s="106" t="str">
        <f t="shared" si="15"/>
        <v/>
      </c>
      <c r="AD106" s="106" t="str">
        <f t="shared" si="26"/>
        <v/>
      </c>
      <c r="AE106" s="106" t="str">
        <f t="shared" si="16"/>
        <v>-</v>
      </c>
      <c r="AF106" s="106" t="str">
        <f t="shared" si="17"/>
        <v>-</v>
      </c>
      <c r="AG106" s="106"/>
    </row>
    <row r="107" spans="1:33" ht="20.100000000000001" customHeight="1" x14ac:dyDescent="0.3">
      <c r="A107" s="15" t="str">
        <f>INDEX([4]Sheet1!$1:$1048576,MATCH($B107,[4]Sheet1!$A:$A,0),MATCH(A$6,[4]Sheet1!$1:$1,0))</f>
        <v>Vivara</v>
      </c>
      <c r="B107" s="15" t="s">
        <v>23</v>
      </c>
      <c r="C107" s="15" t="str">
        <f>INDEX([4]Sheet1!$1:$1048576,MATCH($B107,[4]Sheet1!$A:$A,0),MATCH(C$6,[4]Sheet1!$1:$1,0))</f>
        <v>Retail</v>
      </c>
      <c r="D107" s="15" t="str">
        <f>INDEX([4]Sheet1!$1:$1048576,MATCH($B107,[4]Sheet1!$A:$A,0),MATCH(D$6,[4]Sheet1!$1:$1,0))</f>
        <v>Danniela Eiger</v>
      </c>
      <c r="E107" s="15" t="str">
        <f>INDEX([4]Sheet1!$1:$1048576,MATCH($B107,[4]Sheet1!$A:$A,0),MATCH(E$6,[4]Sheet1!$1:$1,0))</f>
        <v>Buy</v>
      </c>
      <c r="F107" s="15" t="b">
        <f>INDEX([4]Sheet1!$1:$1048576,MATCH($B107,[4]Sheet1!$A:$A,0),MATCH(F$6,[4]Sheet1!$1:$1,0))</f>
        <v>0</v>
      </c>
      <c r="G107" s="92" t="e">
        <f>INDEX([4]Sheet1!$1:$1048576,MATCH($B107,[4]Sheet1!$A:$A,0),MATCH(G$6,[4]Sheet1!$1:$1,0))</f>
        <v>#N/A</v>
      </c>
      <c r="H107" s="29">
        <f>INDEX([4]Sheet1!$1:$1048576,MATCH($B107,[4]Sheet1!$A:$A,0),MATCH(H$6,[4]Sheet1!$1:$1,0))</f>
        <v>32</v>
      </c>
      <c r="I107" s="85" t="str" cm="1">
        <f t="array" ref="I107">IFERROR((_xll.ECONOMATICA($B107,"EV")/1000000) / IF($G107="USD",Aux!$B$1,1),"")</f>
        <v/>
      </c>
      <c r="J107" s="85" t="str" cm="1">
        <f t="array" ref="J107">IFERROR((_xll.ECONOMATICA($B107,"MarketCapitaliz")/1000000) / IF($G107="USD",Aux!$B$1,1),"")</f>
        <v/>
      </c>
      <c r="K107" s="109">
        <f>ABS(INDEX([4]Sheet1!$1:$1048576,MATCH($B107,[4]Sheet1!$A:$A,0),MATCH(K$6,[4]Sheet1!$1:$1,0)))</f>
        <v>85.700508450000015</v>
      </c>
      <c r="L107" s="109">
        <f>ABS(INDEX([4]Sheet1!$1:$1048576,MATCH($B107,[4]Sheet1!$A:$A,0),MATCH(L$6,[4]Sheet1!$1:$1,0)))</f>
        <v>0</v>
      </c>
      <c r="M107" s="109">
        <f>ABS(INDEX([4]Sheet1!$1:$1048576,MATCH($B107,[4]Sheet1!$A:$A,0),MATCH(M$6,[4]Sheet1!$1:$1,0)))</f>
        <v>1933.72208069668</v>
      </c>
      <c r="N107" s="109">
        <f>ABS(INDEX([4]Sheet1!$1:$1048576,MATCH($B107,[4]Sheet1!$A:$A,0),MATCH(N$6,[4]Sheet1!$1:$1,0)))</f>
        <v>2489.9775997897541</v>
      </c>
      <c r="O107" s="109">
        <f>ABS(INDEX([4]Sheet1!$1:$1048576,MATCH($B107,[4]Sheet1!$A:$A,0),MATCH(O$6,[4]Sheet1!$1:$1,0)))</f>
        <v>49.968227730000002</v>
      </c>
      <c r="P107" s="109">
        <f>ABS(INDEX([4]Sheet1!$1:$1048576,MATCH($B107,[4]Sheet1!$A:$A,0),MATCH(P$6,[4]Sheet1!$1:$1,0)))</f>
        <v>18.376844052797139</v>
      </c>
      <c r="Q107" s="109">
        <f>INDEX([4]Sheet1!$1:$1048576,MATCH($B107,[4]Sheet1!$A:$A,0),MATCH(Q$6,[4]Sheet1!$1:$1,0))</f>
        <v>369.24370281000012</v>
      </c>
      <c r="R107" s="109">
        <f>INDEX([4]Sheet1!$1:$1048576,MATCH($B107,[4]Sheet1!$A:$A,0),MATCH(R$6,[4]Sheet1!$1:$1,0))</f>
        <v>561.43512880837829</v>
      </c>
      <c r="S107" s="72">
        <f>INDEX([4]Sheet1!$1:$1048576,MATCH($B107,[4]Sheet1!$A:$A,0),MATCH(S$6,[4]Sheet1!$1:$1,0))</f>
        <v>577.79199999999992</v>
      </c>
      <c r="T107" s="72">
        <f>INDEX([4]Sheet1!$1:$1048576,MATCH($B107,[4]Sheet1!$A:$A,0),MATCH(T$6,[4]Sheet1!$1:$1,0))</f>
        <v>784.80457065347866</v>
      </c>
      <c r="U107" s="101" t="str">
        <f t="shared" si="18"/>
        <v>-</v>
      </c>
      <c r="V107" s="101" t="str">
        <f t="shared" si="19"/>
        <v>-</v>
      </c>
      <c r="W107" s="101" t="str">
        <f t="shared" si="20"/>
        <v>-</v>
      </c>
      <c r="X107" s="101" t="str">
        <f t="shared" si="21"/>
        <v>-</v>
      </c>
      <c r="Y107" s="101" t="str">
        <f t="shared" si="22"/>
        <v>-</v>
      </c>
      <c r="Z107" s="101" t="str">
        <f t="shared" si="23"/>
        <v>-</v>
      </c>
      <c r="AA107" s="101">
        <f t="shared" si="24"/>
        <v>8.6481342299651098E-2</v>
      </c>
      <c r="AB107" s="101">
        <f t="shared" si="25"/>
        <v>2.3415821900088323E-2</v>
      </c>
      <c r="AC107" s="106" t="str">
        <f t="shared" si="15"/>
        <v/>
      </c>
      <c r="AD107" s="106" t="str">
        <f t="shared" si="26"/>
        <v/>
      </c>
      <c r="AE107" s="106">
        <f t="shared" si="16"/>
        <v>0.19094972669338775</v>
      </c>
      <c r="AF107" s="106">
        <f t="shared" si="17"/>
        <v>0.22547798376008849</v>
      </c>
      <c r="AG107" s="106"/>
    </row>
    <row r="108" spans="1:33" ht="20.100000000000001" customHeight="1" x14ac:dyDescent="0.3">
      <c r="A108" s="15" t="str">
        <f>INDEX([4]Sheet1!$1:$1048576,MATCH($B108,[4]Sheet1!$A:$A,0),MATCH(A$6,[4]Sheet1!$1:$1,0))</f>
        <v>Mater Dei</v>
      </c>
      <c r="B108" s="41" t="s">
        <v>202</v>
      </c>
      <c r="C108" s="15" t="str">
        <f>INDEX([4]Sheet1!$1:$1048576,MATCH($B108,[4]Sheet1!$A:$A,0),MATCH(C$6,[4]Sheet1!$1:$1,0))</f>
        <v>Health Care</v>
      </c>
      <c r="D108" s="15" t="str">
        <f>INDEX([4]Sheet1!$1:$1048576,MATCH($B108,[4]Sheet1!$A:$A,0),MATCH(D$6,[4]Sheet1!$1:$1,0))</f>
        <v>Raphael Elage</v>
      </c>
      <c r="E108" s="15" t="str">
        <f>INDEX([4]Sheet1!$1:$1048576,MATCH($B108,[4]Sheet1!$A:$A,0),MATCH(E$6,[4]Sheet1!$1:$1,0))</f>
        <v>Buy</v>
      </c>
      <c r="F108" s="15" t="b">
        <f>INDEX([4]Sheet1!$1:$1048576,MATCH($B108,[4]Sheet1!$A:$A,0),MATCH(F$6,[4]Sheet1!$1:$1,0))</f>
        <v>0</v>
      </c>
      <c r="G108" s="92" t="e">
        <f>INDEX([4]Sheet1!$1:$1048576,MATCH($B108,[4]Sheet1!$A:$A,0),MATCH(G$6,[4]Sheet1!$1:$1,0))</f>
        <v>#N/A</v>
      </c>
      <c r="H108" s="29">
        <f>INDEX([4]Sheet1!$1:$1048576,MATCH($B108,[4]Sheet1!$A:$A,0),MATCH(H$6,[4]Sheet1!$1:$1,0))</f>
        <v>9.9</v>
      </c>
      <c r="I108" s="85" t="str" cm="1">
        <f t="array" ref="I108">IFERROR((_xll.ECONOMATICA($B108,"EV")/1000000) / IF($G108="USD",Aux!$B$1,1),"")</f>
        <v/>
      </c>
      <c r="J108" s="85" t="str" cm="1">
        <f t="array" ref="J108">IFERROR((_xll.ECONOMATICA($B108,"MarketCapitaliz")/1000000) / IF($G108="USD",Aux!$B$1,1),"")</f>
        <v/>
      </c>
      <c r="K108" s="109">
        <f>ABS(INDEX([4]Sheet1!$1:$1048576,MATCH($B108,[4]Sheet1!$A:$A,0),MATCH(K$6,[4]Sheet1!$1:$1,0)))</f>
        <v>38.127949044159237</v>
      </c>
      <c r="L108" s="109">
        <f>ABS(INDEX([4]Sheet1!$1:$1048576,MATCH($B108,[4]Sheet1!$A:$A,0),MATCH(L$6,[4]Sheet1!$1:$1,0)))</f>
        <v>80.548140397726286</v>
      </c>
      <c r="M108" s="109">
        <f>ABS(INDEX([4]Sheet1!$1:$1048576,MATCH($B108,[4]Sheet1!$A:$A,0),MATCH(M$6,[4]Sheet1!$1:$1,0)))</f>
        <v>1868.244553836847</v>
      </c>
      <c r="N108" s="109">
        <f>ABS(INDEX([4]Sheet1!$1:$1048576,MATCH($B108,[4]Sheet1!$A:$A,0),MATCH(N$6,[4]Sheet1!$1:$1,0)))</f>
        <v>2053.5159638644459</v>
      </c>
      <c r="O108" s="109">
        <f>ABS(INDEX([4]Sheet1!$1:$1048576,MATCH($B108,[4]Sheet1!$A:$A,0),MATCH(O$6,[4]Sheet1!$1:$1,0)))</f>
        <v>1716.509116552565</v>
      </c>
      <c r="P108" s="109">
        <f>ABS(INDEX([4]Sheet1!$1:$1048576,MATCH($B108,[4]Sheet1!$A:$A,0),MATCH(P$6,[4]Sheet1!$1:$1,0)))</f>
        <v>1568.2570277206121</v>
      </c>
      <c r="Q108" s="109">
        <f>INDEX([4]Sheet1!$1:$1048576,MATCH($B108,[4]Sheet1!$A:$A,0),MATCH(Q$6,[4]Sheet1!$1:$1,0))</f>
        <v>239.26901290947021</v>
      </c>
      <c r="R108" s="109">
        <f>INDEX([4]Sheet1!$1:$1048576,MATCH($B108,[4]Sheet1!$A:$A,0),MATCH(R$6,[4]Sheet1!$1:$1,0))</f>
        <v>363.78153759451789</v>
      </c>
      <c r="S108" s="72">
        <f>INDEX([4]Sheet1!$1:$1048576,MATCH($B108,[4]Sheet1!$A:$A,0),MATCH(S$6,[4]Sheet1!$1:$1,0))</f>
        <v>687.91245601094499</v>
      </c>
      <c r="T108" s="72">
        <f>INDEX([4]Sheet1!$1:$1048576,MATCH($B108,[4]Sheet1!$A:$A,0),MATCH(T$6,[4]Sheet1!$1:$1,0))</f>
        <v>866.95781032295417</v>
      </c>
      <c r="U108" s="101" t="str">
        <f t="shared" si="18"/>
        <v>-</v>
      </c>
      <c r="V108" s="101" t="str">
        <f t="shared" si="19"/>
        <v>-</v>
      </c>
      <c r="W108" s="101" t="str">
        <f t="shared" si="20"/>
        <v>-</v>
      </c>
      <c r="X108" s="101" t="str">
        <f t="shared" si="21"/>
        <v>-</v>
      </c>
      <c r="Y108" s="101" t="str">
        <f t="shared" si="22"/>
        <v>-</v>
      </c>
      <c r="Z108" s="101" t="str">
        <f t="shared" si="23"/>
        <v>-</v>
      </c>
      <c r="AA108" s="101">
        <f t="shared" si="24"/>
        <v>2.495243546695213</v>
      </c>
      <c r="AB108" s="101">
        <f t="shared" si="25"/>
        <v>1.8089196602732189</v>
      </c>
      <c r="AC108" s="106" t="str">
        <f t="shared" si="15"/>
        <v/>
      </c>
      <c r="AD108" s="106" t="str">
        <f t="shared" si="26"/>
        <v/>
      </c>
      <c r="AE108" s="106">
        <f t="shared" si="16"/>
        <v>0.12807156986920112</v>
      </c>
      <c r="AF108" s="106">
        <f t="shared" si="17"/>
        <v>0.1771505768622948</v>
      </c>
      <c r="AG108" s="106"/>
    </row>
    <row r="109" spans="1:33" ht="20.100000000000001" customHeight="1" x14ac:dyDescent="0.3">
      <c r="A109" s="15" t="str">
        <f>INDEX([4]Sheet1!$1:$1048576,MATCH($B109,[4]Sheet1!$A:$A,0),MATCH(A$6,[4]Sheet1!$1:$1,0))</f>
        <v>Pão de Açucar</v>
      </c>
      <c r="B109" s="41" t="s">
        <v>22</v>
      </c>
      <c r="C109" s="15" t="str">
        <f>INDEX([4]Sheet1!$1:$1048576,MATCH($B109,[4]Sheet1!$A:$A,0),MATCH(C$6,[4]Sheet1!$1:$1,0))</f>
        <v>Retail</v>
      </c>
      <c r="D109" s="15" t="str">
        <f>INDEX([4]Sheet1!$1:$1048576,MATCH($B109,[4]Sheet1!$A:$A,0),MATCH(D$6,[4]Sheet1!$1:$1,0))</f>
        <v>Danniela Eiger</v>
      </c>
      <c r="E109" s="15" t="str">
        <f>INDEX([4]Sheet1!$1:$1048576,MATCH($B109,[4]Sheet1!$A:$A,0),MATCH(E$6,[4]Sheet1!$1:$1,0))</f>
        <v>Neutral</v>
      </c>
      <c r="F109" s="15" t="b">
        <f>INDEX([4]Sheet1!$1:$1048576,MATCH($B109,[4]Sheet1!$A:$A,0),MATCH(F$6,[4]Sheet1!$1:$1,0))</f>
        <v>0</v>
      </c>
      <c r="G109" s="92" t="e">
        <f>INDEX([4]Sheet1!$1:$1048576,MATCH($B109,[4]Sheet1!$A:$A,0),MATCH(G$6,[4]Sheet1!$1:$1,0))</f>
        <v>#N/A</v>
      </c>
      <c r="H109" s="29">
        <f>INDEX([4]Sheet1!$1:$1048576,MATCH($B109,[4]Sheet1!$A:$A,0),MATCH(H$6,[4]Sheet1!$1:$1,0))</f>
        <v>5</v>
      </c>
      <c r="I109" s="85" t="str" cm="1">
        <f t="array" ref="I109">IFERROR((_xll.ECONOMATICA($B109,"EV")/1000000) / IF($G109="USD",Aux!$B$1,1),"")</f>
        <v/>
      </c>
      <c r="J109" s="85" t="str" cm="1">
        <f t="array" ref="J109">IFERROR((_xll.ECONOMATICA($B109,"MarketCapitaliz")/1000000) / IF($G109="USD",Aux!$B$1,1),"")</f>
        <v/>
      </c>
      <c r="K109" s="109">
        <f>ABS(INDEX([4]Sheet1!$1:$1048576,MATCH($B109,[4]Sheet1!$A:$A,0),MATCH(K$6,[4]Sheet1!$1:$1,0)))</f>
        <v>0</v>
      </c>
      <c r="L109" s="109">
        <f>ABS(INDEX([4]Sheet1!$1:$1048576,MATCH($B109,[4]Sheet1!$A:$A,0),MATCH(L$6,[4]Sheet1!$1:$1,0)))</f>
        <v>0</v>
      </c>
      <c r="M109" s="109">
        <f>ABS(INDEX([4]Sheet1!$1:$1048576,MATCH($B109,[4]Sheet1!$A:$A,0),MATCH(M$6,[4]Sheet1!$1:$1,0)))</f>
        <v>4905.3895586485532</v>
      </c>
      <c r="N109" s="109">
        <f>ABS(INDEX([4]Sheet1!$1:$1048576,MATCH($B109,[4]Sheet1!$A:$A,0),MATCH(N$6,[4]Sheet1!$1:$1,0)))</f>
        <v>4545.6165260394737</v>
      </c>
      <c r="O109" s="109">
        <f>ABS(INDEX([4]Sheet1!$1:$1048576,MATCH($B109,[4]Sheet1!$A:$A,0),MATCH(O$6,[4]Sheet1!$1:$1,0)))</f>
        <v>1147.5109758782201</v>
      </c>
      <c r="P109" s="109">
        <f>ABS(INDEX([4]Sheet1!$1:$1048576,MATCH($B109,[4]Sheet1!$A:$A,0),MATCH(P$6,[4]Sheet1!$1:$1,0)))</f>
        <v>1295.0377467646599</v>
      </c>
      <c r="Q109" s="109">
        <f>INDEX([4]Sheet1!$1:$1048576,MATCH($B109,[4]Sheet1!$A:$A,0),MATCH(Q$6,[4]Sheet1!$1:$1,0))</f>
        <v>-799.79858637429174</v>
      </c>
      <c r="R109" s="109">
        <f>INDEX([4]Sheet1!$1:$1048576,MATCH($B109,[4]Sheet1!$A:$A,0),MATCH(R$6,[4]Sheet1!$1:$1,0))</f>
        <v>-359.77303260908201</v>
      </c>
      <c r="S109" s="72">
        <f>INDEX([4]Sheet1!$1:$1048576,MATCH($B109,[4]Sheet1!$A:$A,0),MATCH(S$6,[4]Sheet1!$1:$1,0))</f>
        <v>1060.9091340295299</v>
      </c>
      <c r="T109" s="72">
        <f>INDEX([4]Sheet1!$1:$1048576,MATCH($B109,[4]Sheet1!$A:$A,0),MATCH(T$6,[4]Sheet1!$1:$1,0))</f>
        <v>1592.9179817570171</v>
      </c>
      <c r="U109" s="101" t="str">
        <f t="shared" si="18"/>
        <v>-</v>
      </c>
      <c r="V109" s="101" t="str">
        <f t="shared" si="19"/>
        <v>-</v>
      </c>
      <c r="W109" s="101" t="str">
        <f t="shared" si="20"/>
        <v>-</v>
      </c>
      <c r="X109" s="101" t="str">
        <f t="shared" si="21"/>
        <v>-</v>
      </c>
      <c r="Y109" s="101" t="str">
        <f t="shared" si="22"/>
        <v>-</v>
      </c>
      <c r="Z109" s="101" t="str">
        <f t="shared" si="23"/>
        <v>-</v>
      </c>
      <c r="AA109" s="101">
        <f t="shared" si="24"/>
        <v>1.0816298390416907</v>
      </c>
      <c r="AB109" s="101">
        <f t="shared" si="25"/>
        <v>0.81299712954223169</v>
      </c>
      <c r="AC109" s="106" t="str">
        <f t="shared" si="15"/>
        <v/>
      </c>
      <c r="AD109" s="106" t="str">
        <f t="shared" si="26"/>
        <v/>
      </c>
      <c r="AE109" s="106">
        <f t="shared" si="16"/>
        <v>-0.16304486663331141</v>
      </c>
      <c r="AF109" s="106">
        <f t="shared" si="17"/>
        <v>-7.9147246704188393E-2</v>
      </c>
      <c r="AG109" s="106"/>
    </row>
    <row r="110" spans="1:33" ht="20.100000000000001" customHeight="1" x14ac:dyDescent="0.3">
      <c r="A110" s="15" t="str">
        <f>INDEX([4]Sheet1!$1:$1048576,MATCH($B110,[4]Sheet1!$A:$A,0),MATCH(A$6,[4]Sheet1!$1:$1,0))</f>
        <v>PRIO</v>
      </c>
      <c r="B110" s="15" t="s">
        <v>103</v>
      </c>
      <c r="C110" s="15" t="str">
        <f>INDEX([4]Sheet1!$1:$1048576,MATCH($B110,[4]Sheet1!$A:$A,0),MATCH(C$6,[4]Sheet1!$1:$1,0))</f>
        <v>Oil, Gas &amp; Petrochemicals</v>
      </c>
      <c r="D110" s="15" t="str">
        <f>INDEX([4]Sheet1!$1:$1048576,MATCH($B110,[4]Sheet1!$A:$A,0),MATCH(D$6,[4]Sheet1!$1:$1,0))</f>
        <v>Regis Cardoso</v>
      </c>
      <c r="E110" s="15" t="str">
        <f>INDEX([4]Sheet1!$1:$1048576,MATCH($B110,[4]Sheet1!$A:$A,0),MATCH(E$6,[4]Sheet1!$1:$1,0))</f>
        <v>Buy</v>
      </c>
      <c r="F110" s="15" t="b">
        <f>INDEX([4]Sheet1!$1:$1048576,MATCH($B110,[4]Sheet1!$A:$A,0),MATCH(F$6,[4]Sheet1!$1:$1,0))</f>
        <v>0</v>
      </c>
      <c r="G110" s="92" t="e">
        <f>INDEX([4]Sheet1!$1:$1048576,MATCH($B110,[4]Sheet1!$A:$A,0),MATCH(G$6,[4]Sheet1!$1:$1,0))</f>
        <v>#N/A</v>
      </c>
      <c r="H110" s="29">
        <f>INDEX([4]Sheet1!$1:$1048576,MATCH($B110,[4]Sheet1!$A:$A,0),MATCH(H$6,[4]Sheet1!$1:$1,0))</f>
        <v>66</v>
      </c>
      <c r="I110" s="85" t="str" cm="1">
        <f t="array" ref="I110">IFERROR((_xll.ECONOMATICA($B110,"EV")/1000000) / IF($G110="USD",Aux!$B$1,1),"")</f>
        <v/>
      </c>
      <c r="J110" s="85" t="str" cm="1">
        <f t="array" ref="J110">IFERROR((_xll.ECONOMATICA($B110,"MarketCapitaliz")/1000000) / IF($G110="USD",Aux!$B$1,1),"")</f>
        <v/>
      </c>
      <c r="K110" s="109">
        <f>ABS(INDEX([4]Sheet1!$1:$1048576,MATCH($B110,[4]Sheet1!$A:$A,0),MATCH(K$6,[4]Sheet1!$1:$1,0)))</f>
        <v>0</v>
      </c>
      <c r="L110" s="109">
        <f>ABS(INDEX([4]Sheet1!$1:$1048576,MATCH($B110,[4]Sheet1!$A:$A,0),MATCH(L$6,[4]Sheet1!$1:$1,0)))</f>
        <v>0</v>
      </c>
      <c r="M110" s="109">
        <f>ABS(INDEX([4]Sheet1!$1:$1048576,MATCH($B110,[4]Sheet1!$A:$A,0),MATCH(M$6,[4]Sheet1!$1:$1,0)))</f>
        <v>2866.643209212863</v>
      </c>
      <c r="N110" s="109">
        <f>ABS(INDEX([4]Sheet1!$1:$1048576,MATCH($B110,[4]Sheet1!$A:$A,0),MATCH(N$6,[4]Sheet1!$1:$1,0)))</f>
        <v>3489.47308139912</v>
      </c>
      <c r="O110" s="109">
        <f>ABS(INDEX([4]Sheet1!$1:$1048576,MATCH($B110,[4]Sheet1!$A:$A,0),MATCH(O$6,[4]Sheet1!$1:$1,0)))</f>
        <v>1491.0544887268561</v>
      </c>
      <c r="P110" s="109">
        <f>ABS(INDEX([4]Sheet1!$1:$1048576,MATCH($B110,[4]Sheet1!$A:$A,0),MATCH(P$6,[4]Sheet1!$1:$1,0)))</f>
        <v>2873.033963484972</v>
      </c>
      <c r="Q110" s="109">
        <f>INDEX([4]Sheet1!$1:$1048576,MATCH($B110,[4]Sheet1!$A:$A,0),MATCH(Q$6,[4]Sheet1!$1:$1,0))</f>
        <v>1059.203310334465</v>
      </c>
      <c r="R110" s="109">
        <f>INDEX([4]Sheet1!$1:$1048576,MATCH($B110,[4]Sheet1!$A:$A,0),MATCH(R$6,[4]Sheet1!$1:$1,0))</f>
        <v>791.26818649085237</v>
      </c>
      <c r="S110" s="72">
        <f>INDEX([4]Sheet1!$1:$1048576,MATCH($B110,[4]Sheet1!$A:$A,0),MATCH(S$6,[4]Sheet1!$1:$1,0))</f>
        <v>1853.139458796383</v>
      </c>
      <c r="T110" s="72">
        <f>INDEX([4]Sheet1!$1:$1048576,MATCH($B110,[4]Sheet1!$A:$A,0),MATCH(T$6,[4]Sheet1!$1:$1,0))</f>
        <v>1776.755137447851</v>
      </c>
      <c r="U110" s="101" t="str">
        <f t="shared" si="18"/>
        <v>-</v>
      </c>
      <c r="V110" s="101" t="str">
        <f t="shared" si="19"/>
        <v>-</v>
      </c>
      <c r="W110" s="101" t="str">
        <f t="shared" si="20"/>
        <v>-</v>
      </c>
      <c r="X110" s="101" t="str">
        <f t="shared" si="21"/>
        <v>-</v>
      </c>
      <c r="Y110" s="101" t="str">
        <f t="shared" si="22"/>
        <v>-</v>
      </c>
      <c r="Z110" s="101" t="str">
        <f t="shared" si="23"/>
        <v>-</v>
      </c>
      <c r="AA110" s="101">
        <f t="shared" si="24"/>
        <v>0.8046099723629534</v>
      </c>
      <c r="AB110" s="101">
        <f t="shared" si="25"/>
        <v>1.6170117665239043</v>
      </c>
      <c r="AC110" s="106" t="str">
        <f t="shared" si="15"/>
        <v/>
      </c>
      <c r="AD110" s="106" t="str">
        <f t="shared" si="26"/>
        <v/>
      </c>
      <c r="AE110" s="106">
        <f t="shared" si="16"/>
        <v>0.36949255035659156</v>
      </c>
      <c r="AF110" s="106">
        <f t="shared" si="17"/>
        <v>0.22675864465290266</v>
      </c>
      <c r="AG110" s="106"/>
    </row>
    <row r="111" spans="1:33" ht="20.100000000000001" customHeight="1" x14ac:dyDescent="0.3">
      <c r="A111" s="15" t="str">
        <f>INDEX([4]Sheet1!$1:$1048576,MATCH($B111,[4]Sheet1!$A:$A,0),MATCH(A$6,[4]Sheet1!$1:$1,0))</f>
        <v>Assai</v>
      </c>
      <c r="B111" s="41" t="s">
        <v>126</v>
      </c>
      <c r="C111" s="15" t="str">
        <f>INDEX([4]Sheet1!$1:$1048576,MATCH($B111,[4]Sheet1!$A:$A,0),MATCH(C$6,[4]Sheet1!$1:$1,0))</f>
        <v>Retail</v>
      </c>
      <c r="D111" s="15" t="str">
        <f>INDEX([4]Sheet1!$1:$1048576,MATCH($B111,[4]Sheet1!$A:$A,0),MATCH(D$6,[4]Sheet1!$1:$1,0))</f>
        <v>Danniela Eiger</v>
      </c>
      <c r="E111" s="15" t="str">
        <f>INDEX([4]Sheet1!$1:$1048576,MATCH($B111,[4]Sheet1!$A:$A,0),MATCH(E$6,[4]Sheet1!$1:$1,0))</f>
        <v>Buy</v>
      </c>
      <c r="F111" s="15" t="b">
        <f>INDEX([4]Sheet1!$1:$1048576,MATCH($B111,[4]Sheet1!$A:$A,0),MATCH(F$6,[4]Sheet1!$1:$1,0))</f>
        <v>0</v>
      </c>
      <c r="G111" s="92" t="e">
        <f>INDEX([4]Sheet1!$1:$1048576,MATCH($B111,[4]Sheet1!$A:$A,0),MATCH(G$6,[4]Sheet1!$1:$1,0))</f>
        <v>#N/A</v>
      </c>
      <c r="H111" s="29">
        <f>INDEX([4]Sheet1!$1:$1048576,MATCH($B111,[4]Sheet1!$A:$A,0),MATCH(H$6,[4]Sheet1!$1:$1,0))</f>
        <v>11</v>
      </c>
      <c r="I111" s="85" t="str" cm="1">
        <f t="array" ref="I111">IFERROR((_xll.ECONOMATICA($B111,"EV")/1000000) / IF($G111="USD",Aux!$B$1,1),"")</f>
        <v/>
      </c>
      <c r="J111" s="85" t="str" cm="1">
        <f t="array" ref="J111">IFERROR((_xll.ECONOMATICA($B111,"MarketCapitaliz")/1000000) / IF($G111="USD",Aux!$B$1,1),"")</f>
        <v/>
      </c>
      <c r="K111" s="109">
        <f>ABS(INDEX([4]Sheet1!$1:$1048576,MATCH($B111,[4]Sheet1!$A:$A,0),MATCH(K$6,[4]Sheet1!$1:$1,0)))</f>
        <v>118</v>
      </c>
      <c r="L111" s="109">
        <f>ABS(INDEX([4]Sheet1!$1:$1048576,MATCH($B111,[4]Sheet1!$A:$A,0),MATCH(L$6,[4]Sheet1!$1:$1,0)))</f>
        <v>0</v>
      </c>
      <c r="M111" s="109">
        <f>ABS(INDEX([4]Sheet1!$1:$1048576,MATCH($B111,[4]Sheet1!$A:$A,0),MATCH(M$6,[4]Sheet1!$1:$1,0)))</f>
        <v>4630</v>
      </c>
      <c r="N111" s="109">
        <f>ABS(INDEX([4]Sheet1!$1:$1048576,MATCH($B111,[4]Sheet1!$A:$A,0),MATCH(N$6,[4]Sheet1!$1:$1,0)))</f>
        <v>5238.8185372394673</v>
      </c>
      <c r="O111" s="109">
        <f>ABS(INDEX([4]Sheet1!$1:$1048576,MATCH($B111,[4]Sheet1!$A:$A,0),MATCH(O$6,[4]Sheet1!$1:$1,0)))</f>
        <v>7571</v>
      </c>
      <c r="P111" s="109">
        <f>ABS(INDEX([4]Sheet1!$1:$1048576,MATCH($B111,[4]Sheet1!$A:$A,0),MATCH(P$6,[4]Sheet1!$1:$1,0)))</f>
        <v>9615.1592469479092</v>
      </c>
      <c r="Q111" s="109">
        <f>INDEX([4]Sheet1!$1:$1048576,MATCH($B111,[4]Sheet1!$A:$A,0),MATCH(Q$6,[4]Sheet1!$1:$1,0))</f>
        <v>710</v>
      </c>
      <c r="R111" s="109">
        <f>INDEX([4]Sheet1!$1:$1048576,MATCH($B111,[4]Sheet1!$A:$A,0),MATCH(R$6,[4]Sheet1!$1:$1,0))</f>
        <v>582.81853723946688</v>
      </c>
      <c r="S111" s="72">
        <f>INDEX([4]Sheet1!$1:$1048576,MATCH($B111,[4]Sheet1!$A:$A,0),MATCH(S$6,[4]Sheet1!$1:$1,0))</f>
        <v>4761</v>
      </c>
      <c r="T111" s="72">
        <f>INDEX([4]Sheet1!$1:$1048576,MATCH($B111,[4]Sheet1!$A:$A,0),MATCH(T$6,[4]Sheet1!$1:$1,0))</f>
        <v>5448.7238685357461</v>
      </c>
      <c r="U111" s="101" t="str">
        <f t="shared" si="18"/>
        <v>-</v>
      </c>
      <c r="V111" s="101" t="str">
        <f t="shared" si="19"/>
        <v>-</v>
      </c>
      <c r="W111" s="101" t="str">
        <f t="shared" si="20"/>
        <v>-</v>
      </c>
      <c r="X111" s="101" t="str">
        <f t="shared" si="21"/>
        <v>-</v>
      </c>
      <c r="Y111" s="101" t="str">
        <f t="shared" si="22"/>
        <v>-</v>
      </c>
      <c r="Z111" s="101" t="str">
        <f t="shared" si="23"/>
        <v>-</v>
      </c>
      <c r="AA111" s="101">
        <f t="shared" si="24"/>
        <v>1.5902121403066583</v>
      </c>
      <c r="AB111" s="101">
        <f t="shared" si="25"/>
        <v>1.7646626033797934</v>
      </c>
      <c r="AC111" s="106" t="str">
        <f t="shared" si="15"/>
        <v/>
      </c>
      <c r="AD111" s="106" t="str">
        <f t="shared" si="26"/>
        <v/>
      </c>
      <c r="AE111" s="106">
        <f t="shared" si="16"/>
        <v>0.15334773218142547</v>
      </c>
      <c r="AF111" s="106">
        <f t="shared" si="17"/>
        <v>0.11124999522250605</v>
      </c>
      <c r="AG111" s="106"/>
    </row>
    <row r="112" spans="1:33" ht="20.100000000000001" customHeight="1" x14ac:dyDescent="0.3">
      <c r="A112" s="15" t="str">
        <f>INDEX([4]Sheet1!$1:$1048576,MATCH($B112,[4]Sheet1!$A:$A,0),MATCH(A$6,[4]Sheet1!$1:$1,0))</f>
        <v>TOTVS</v>
      </c>
      <c r="B112" s="41" t="s">
        <v>124</v>
      </c>
      <c r="C112" s="15" t="str">
        <f>INDEX([4]Sheet1!$1:$1048576,MATCH($B112,[4]Sheet1!$A:$A,0),MATCH(C$6,[4]Sheet1!$1:$1,0))</f>
        <v>TMT</v>
      </c>
      <c r="D112" s="15" t="str">
        <f>INDEX([4]Sheet1!$1:$1048576,MATCH($B112,[4]Sheet1!$A:$A,0),MATCH(D$6,[4]Sheet1!$1:$1,0))</f>
        <v>Bernardo Guttmann</v>
      </c>
      <c r="E112" s="15" t="str">
        <f>INDEX([4]Sheet1!$1:$1048576,MATCH($B112,[4]Sheet1!$A:$A,0),MATCH(E$6,[4]Sheet1!$1:$1,0))</f>
        <v>Buy</v>
      </c>
      <c r="F112" s="15" t="b">
        <f>INDEX([4]Sheet1!$1:$1048576,MATCH($B112,[4]Sheet1!$A:$A,0),MATCH(F$6,[4]Sheet1!$1:$1,0))</f>
        <v>0</v>
      </c>
      <c r="G112" s="92" t="e">
        <f>INDEX([4]Sheet1!$1:$1048576,MATCH($B112,[4]Sheet1!$A:$A,0),MATCH(G$6,[4]Sheet1!$1:$1,0))</f>
        <v>#N/A</v>
      </c>
      <c r="H112" s="29">
        <f>INDEX([4]Sheet1!$1:$1048576,MATCH($B112,[4]Sheet1!$A:$A,0),MATCH(H$6,[4]Sheet1!$1:$1,0))</f>
        <v>39</v>
      </c>
      <c r="I112" s="85" t="str" cm="1">
        <f t="array" ref="I112">IFERROR((_xll.ECONOMATICA($B112,"EV")/1000000) / IF($G112="USD",Aux!$B$1,1),"")</f>
        <v/>
      </c>
      <c r="J112" s="85" t="str" cm="1">
        <f t="array" ref="J112">IFERROR((_xll.ECONOMATICA($B112,"MarketCapitaliz")/1000000) / IF($G112="USD",Aux!$B$1,1),"")</f>
        <v/>
      </c>
      <c r="K112" s="109">
        <f>ABS(INDEX([4]Sheet1!$1:$1048576,MATCH($B112,[4]Sheet1!$A:$A,0),MATCH(K$6,[4]Sheet1!$1:$1,0)))</f>
        <v>0</v>
      </c>
      <c r="L112" s="109">
        <f>ABS(INDEX([4]Sheet1!$1:$1048576,MATCH($B112,[4]Sheet1!$A:$A,0),MATCH(L$6,[4]Sheet1!$1:$1,0)))</f>
        <v>160.9764713939401</v>
      </c>
      <c r="M112" s="109">
        <f>ABS(INDEX([4]Sheet1!$1:$1048576,MATCH($B112,[4]Sheet1!$A:$A,0),MATCH(M$6,[4]Sheet1!$1:$1,0)))</f>
        <v>5012.6710000000003</v>
      </c>
      <c r="N112" s="109">
        <f>ABS(INDEX([4]Sheet1!$1:$1048576,MATCH($B112,[4]Sheet1!$A:$A,0),MATCH(N$6,[4]Sheet1!$1:$1,0)))</f>
        <v>5612.6742115592306</v>
      </c>
      <c r="O112" s="109">
        <f>ABS(INDEX([4]Sheet1!$1:$1048576,MATCH($B112,[4]Sheet1!$A:$A,0),MATCH(O$6,[4]Sheet1!$1:$1,0)))</f>
        <v>1385.095</v>
      </c>
      <c r="P112" s="109">
        <f>ABS(INDEX([4]Sheet1!$1:$1048576,MATCH($B112,[4]Sheet1!$A:$A,0),MATCH(P$6,[4]Sheet1!$1:$1,0)))</f>
        <v>1934.043800466374</v>
      </c>
      <c r="Q112" s="109">
        <f>INDEX([4]Sheet1!$1:$1048576,MATCH($B112,[4]Sheet1!$A:$A,0),MATCH(Q$6,[4]Sheet1!$1:$1,0))</f>
        <v>516.83550000000014</v>
      </c>
      <c r="R112" s="109">
        <f>INDEX([4]Sheet1!$1:$1048576,MATCH($B112,[4]Sheet1!$A:$A,0),MATCH(R$6,[4]Sheet1!$1:$1,0))</f>
        <v>760.97968295317162</v>
      </c>
      <c r="S112" s="72">
        <f>INDEX([4]Sheet1!$1:$1048576,MATCH($B112,[4]Sheet1!$A:$A,0),MATCH(S$6,[4]Sheet1!$1:$1,0))</f>
        <v>980.30000000000018</v>
      </c>
      <c r="T112" s="72">
        <f>INDEX([4]Sheet1!$1:$1048576,MATCH($B112,[4]Sheet1!$A:$A,0),MATCH(T$6,[4]Sheet1!$1:$1,0))</f>
        <v>1271.1566664044019</v>
      </c>
      <c r="U112" s="101" t="str">
        <f t="shared" si="18"/>
        <v>-</v>
      </c>
      <c r="V112" s="101" t="str">
        <f t="shared" si="19"/>
        <v>-</v>
      </c>
      <c r="W112" s="101" t="str">
        <f t="shared" si="20"/>
        <v>-</v>
      </c>
      <c r="X112" s="101" t="str">
        <f t="shared" si="21"/>
        <v>-</v>
      </c>
      <c r="Y112" s="101" t="str">
        <f t="shared" si="22"/>
        <v>-</v>
      </c>
      <c r="Z112" s="101" t="str">
        <f t="shared" si="23"/>
        <v>-</v>
      </c>
      <c r="AA112" s="101">
        <f t="shared" si="24"/>
        <v>1.4129297153932467</v>
      </c>
      <c r="AB112" s="101">
        <f t="shared" si="25"/>
        <v>1.5214834265370427</v>
      </c>
      <c r="AC112" s="106" t="str">
        <f t="shared" si="15"/>
        <v/>
      </c>
      <c r="AD112" s="106" t="str">
        <f t="shared" si="26"/>
        <v/>
      </c>
      <c r="AE112" s="106">
        <f t="shared" si="16"/>
        <v>0.10310580925817794</v>
      </c>
      <c r="AF112" s="106">
        <f t="shared" si="17"/>
        <v>0.13558237201545453</v>
      </c>
      <c r="AG112" s="106"/>
    </row>
    <row r="113" spans="1:33" ht="20.100000000000001" customHeight="1" x14ac:dyDescent="0.3">
      <c r="A113" s="15" t="str">
        <f>INDEX([4]Sheet1!$1:$1048576,MATCH($B113,[4]Sheet1!$A:$A,0),MATCH(A$6,[4]Sheet1!$1:$1,0))</f>
        <v>Aura Minerals</v>
      </c>
      <c r="B113" s="41" t="s">
        <v>50</v>
      </c>
      <c r="C113" s="15" t="str">
        <f>INDEX([4]Sheet1!$1:$1048576,MATCH($B113,[4]Sheet1!$A:$A,0),MATCH(C$6,[4]Sheet1!$1:$1,0))</f>
        <v>Metals &amp; Mining</v>
      </c>
      <c r="D113" s="15" t="str">
        <f>INDEX([4]Sheet1!$1:$1048576,MATCH($B113,[4]Sheet1!$A:$A,0),MATCH(D$6,[4]Sheet1!$1:$1,0))</f>
        <v>Lucas Laghi</v>
      </c>
      <c r="E113" s="15" t="str">
        <f>INDEX([4]Sheet1!$1:$1048576,MATCH($B113,[4]Sheet1!$A:$A,0),MATCH(E$6,[4]Sheet1!$1:$1,0))</f>
        <v>Buy</v>
      </c>
      <c r="F113" s="15" t="b">
        <f>INDEX([4]Sheet1!$1:$1048576,MATCH($B113,[4]Sheet1!$A:$A,0),MATCH(F$6,[4]Sheet1!$1:$1,0))</f>
        <v>0</v>
      </c>
      <c r="G113" s="92" t="e">
        <f>INDEX([4]Sheet1!$1:$1048576,MATCH($B113,[4]Sheet1!$A:$A,0),MATCH(G$6,[4]Sheet1!$1:$1,0))</f>
        <v>#N/A</v>
      </c>
      <c r="H113" s="29">
        <f>INDEX([4]Sheet1!$1:$1048576,MATCH($B113,[4]Sheet1!$A:$A,0),MATCH(H$6,[4]Sheet1!$1:$1,0))</f>
        <v>48</v>
      </c>
      <c r="I113" s="85" t="str" cm="1">
        <f t="array" ref="I113">IFERROR((_xll.ECONOMATICA($B113,"EV")/1000000) / IF($G113="USD",Aux!$B$1,1),"")</f>
        <v/>
      </c>
      <c r="J113" s="85" t="str" cm="1">
        <f t="array" ref="J113">IFERROR((_xll.ECONOMATICA($B113,"MarketCapitaliz")/1000000) / IF($G113="USD",Aux!$B$1,1),"")</f>
        <v/>
      </c>
      <c r="K113" s="109">
        <f>ABS(INDEX([4]Sheet1!$1:$1048576,MATCH($B113,[4]Sheet1!$A:$A,0),MATCH(K$6,[4]Sheet1!$1:$1,0)))</f>
        <v>28.161000000000001</v>
      </c>
      <c r="L113" s="109">
        <f>ABS(INDEX([4]Sheet1!$1:$1048576,MATCH($B113,[4]Sheet1!$A:$A,0),MATCH(L$6,[4]Sheet1!$1:$1,0)))</f>
        <v>22.62495016743275</v>
      </c>
      <c r="M113" s="109">
        <f>ABS(INDEX([4]Sheet1!$1:$1048576,MATCH($B113,[4]Sheet1!$A:$A,0),MATCH(M$6,[4]Sheet1!$1:$1,0)))</f>
        <v>314.80200000000002</v>
      </c>
      <c r="N113" s="109">
        <f>ABS(INDEX([4]Sheet1!$1:$1048576,MATCH($B113,[4]Sheet1!$A:$A,0),MATCH(N$6,[4]Sheet1!$1:$1,0)))</f>
        <v>398.37260162009119</v>
      </c>
      <c r="O113" s="109">
        <f>ABS(INDEX([4]Sheet1!$1:$1048576,MATCH($B113,[4]Sheet1!$A:$A,0),MATCH(O$6,[4]Sheet1!$1:$1,0)))</f>
        <v>85.165000000000006</v>
      </c>
      <c r="P113" s="109">
        <f>ABS(INDEX([4]Sheet1!$1:$1048576,MATCH($B113,[4]Sheet1!$A:$A,0),MATCH(P$6,[4]Sheet1!$1:$1,0)))</f>
        <v>138.97286035812971</v>
      </c>
      <c r="Q113" s="109">
        <f>INDEX([4]Sheet1!$1:$1048576,MATCH($B113,[4]Sheet1!$A:$A,0),MATCH(Q$6,[4]Sheet1!$1:$1,0))</f>
        <v>31.613138269991179</v>
      </c>
      <c r="R113" s="109">
        <f>INDEX([4]Sheet1!$1:$1048576,MATCH($B113,[4]Sheet1!$A:$A,0),MATCH(R$6,[4]Sheet1!$1:$1,0))</f>
        <v>106.195551787524</v>
      </c>
      <c r="S113" s="72">
        <f>INDEX([4]Sheet1!$1:$1048576,MATCH($B113,[4]Sheet1!$A:$A,0),MATCH(S$6,[4]Sheet1!$1:$1,0))</f>
        <v>133.84807567512331</v>
      </c>
      <c r="T113" s="72">
        <f>INDEX([4]Sheet1!$1:$1048576,MATCH($B113,[4]Sheet1!$A:$A,0),MATCH(T$6,[4]Sheet1!$1:$1,0))</f>
        <v>192.62693410142239</v>
      </c>
      <c r="U113" s="101" t="str">
        <f t="shared" si="18"/>
        <v>-</v>
      </c>
      <c r="V113" s="101" t="str">
        <f t="shared" si="19"/>
        <v>-</v>
      </c>
      <c r="W113" s="101" t="str">
        <f t="shared" si="20"/>
        <v>-</v>
      </c>
      <c r="X113" s="101" t="str">
        <f t="shared" si="21"/>
        <v>-</v>
      </c>
      <c r="Y113" s="101" t="str">
        <f t="shared" si="22"/>
        <v>-</v>
      </c>
      <c r="Z113" s="101" t="str">
        <f t="shared" si="23"/>
        <v>-</v>
      </c>
      <c r="AA113" s="101">
        <f t="shared" si="24"/>
        <v>0.63628109384787046</v>
      </c>
      <c r="AB113" s="101">
        <f t="shared" si="25"/>
        <v>0.72146120689932902</v>
      </c>
      <c r="AC113" s="106" t="str">
        <f t="shared" si="15"/>
        <v/>
      </c>
      <c r="AD113" s="106" t="str">
        <f t="shared" si="26"/>
        <v/>
      </c>
      <c r="AE113" s="106">
        <f t="shared" si="16"/>
        <v>0.10042229169443388</v>
      </c>
      <c r="AF113" s="106">
        <f t="shared" si="17"/>
        <v>0.26657343239884151</v>
      </c>
      <c r="AG113" s="106"/>
    </row>
    <row r="114" spans="1:33" ht="20.100000000000001" customHeight="1" x14ac:dyDescent="0.3">
      <c r="A114" s="15" t="str">
        <f>INDEX([4]Sheet1!$1:$1048576,MATCH($B114,[4]Sheet1!$A:$A,0),MATCH(A$6,[4]Sheet1!$1:$1,0))</f>
        <v>Raia Drogasil</v>
      </c>
      <c r="B114" s="15" t="s">
        <v>26</v>
      </c>
      <c r="C114" s="15" t="str">
        <f>INDEX([4]Sheet1!$1:$1048576,MATCH($B114,[4]Sheet1!$A:$A,0),MATCH(C$6,[4]Sheet1!$1:$1,0))</f>
        <v>Retail</v>
      </c>
      <c r="D114" s="15" t="str">
        <f>INDEX([4]Sheet1!$1:$1048576,MATCH($B114,[4]Sheet1!$A:$A,0),MATCH(D$6,[4]Sheet1!$1:$1,0))</f>
        <v>Danniela Eiger</v>
      </c>
      <c r="E114" s="15" t="str">
        <f>INDEX([4]Sheet1!$1:$1048576,MATCH($B114,[4]Sheet1!$A:$A,0),MATCH(E$6,[4]Sheet1!$1:$1,0))</f>
        <v>Neutral</v>
      </c>
      <c r="F114" s="15" t="b">
        <f>INDEX([4]Sheet1!$1:$1048576,MATCH($B114,[4]Sheet1!$A:$A,0),MATCH(F$6,[4]Sheet1!$1:$1,0))</f>
        <v>0</v>
      </c>
      <c r="G114" s="92" t="e">
        <f>INDEX([4]Sheet1!$1:$1048576,MATCH($B114,[4]Sheet1!$A:$A,0),MATCH(G$6,[4]Sheet1!$1:$1,0))</f>
        <v>#N/A</v>
      </c>
      <c r="H114" s="29">
        <f>INDEX([4]Sheet1!$1:$1048576,MATCH($B114,[4]Sheet1!$A:$A,0),MATCH(H$6,[4]Sheet1!$1:$1,0))</f>
        <v>29</v>
      </c>
      <c r="I114" s="85" t="str" cm="1">
        <f t="array" ref="I114">IFERROR((_xll.ECONOMATICA($B114,"EV")/1000000) / IF($G114="USD",Aux!$B$1,1),"")</f>
        <v/>
      </c>
      <c r="J114" s="85" t="str" cm="1">
        <f t="array" ref="J114">IFERROR((_xll.ECONOMATICA($B114,"MarketCapitaliz")/1000000) / IF($G114="USD",Aux!$B$1,1),"")</f>
        <v/>
      </c>
      <c r="K114" s="109">
        <f>ABS(INDEX([4]Sheet1!$1:$1048576,MATCH($B114,[4]Sheet1!$A:$A,0),MATCH(K$6,[4]Sheet1!$1:$1,0)))</f>
        <v>0</v>
      </c>
      <c r="L114" s="109">
        <f>ABS(INDEX([4]Sheet1!$1:$1048576,MATCH($B114,[4]Sheet1!$A:$A,0),MATCH(L$6,[4]Sheet1!$1:$1,0)))</f>
        <v>305.76394469451583</v>
      </c>
      <c r="M114" s="109">
        <f>ABS(INDEX([4]Sheet1!$1:$1048576,MATCH($B114,[4]Sheet1!$A:$A,0),MATCH(M$6,[4]Sheet1!$1:$1,0)))</f>
        <v>6322.2210000000014</v>
      </c>
      <c r="N114" s="109">
        <f>ABS(INDEX([4]Sheet1!$1:$1048576,MATCH($B114,[4]Sheet1!$A:$A,0),MATCH(N$6,[4]Sheet1!$1:$1,0)))</f>
        <v>6845.3232529265606</v>
      </c>
      <c r="O114" s="109">
        <f>ABS(INDEX([4]Sheet1!$1:$1048576,MATCH($B114,[4]Sheet1!$A:$A,0),MATCH(O$6,[4]Sheet1!$1:$1,0)))</f>
        <v>2718.3809999999999</v>
      </c>
      <c r="P114" s="109">
        <f>ABS(INDEX([4]Sheet1!$1:$1048576,MATCH($B114,[4]Sheet1!$A:$A,0),MATCH(P$6,[4]Sheet1!$1:$1,0)))</f>
        <v>2784.914405269149</v>
      </c>
      <c r="Q114" s="109">
        <f>INDEX([4]Sheet1!$1:$1048576,MATCH($B114,[4]Sheet1!$A:$A,0),MATCH(Q$6,[4]Sheet1!$1:$1,0))</f>
        <v>1150.8909999999969</v>
      </c>
      <c r="R114" s="109">
        <f>INDEX([4]Sheet1!$1:$1048576,MATCH($B114,[4]Sheet1!$A:$A,0),MATCH(R$6,[4]Sheet1!$1:$1,0))</f>
        <v>1161.187742857677</v>
      </c>
      <c r="S114" s="72">
        <f>INDEX([4]Sheet1!$1:$1048576,MATCH($B114,[4]Sheet1!$A:$A,0),MATCH(S$6,[4]Sheet1!$1:$1,0))</f>
        <v>2672.9189999999981</v>
      </c>
      <c r="T114" s="72">
        <f>INDEX([4]Sheet1!$1:$1048576,MATCH($B114,[4]Sheet1!$A:$A,0),MATCH(T$6,[4]Sheet1!$1:$1,0))</f>
        <v>3039.0918428891159</v>
      </c>
      <c r="U114" s="101" t="str">
        <f t="shared" si="18"/>
        <v>-</v>
      </c>
      <c r="V114" s="101" t="str">
        <f t="shared" si="19"/>
        <v>-</v>
      </c>
      <c r="W114" s="101" t="str">
        <f t="shared" si="20"/>
        <v>-</v>
      </c>
      <c r="X114" s="101" t="str">
        <f t="shared" si="21"/>
        <v>-</v>
      </c>
      <c r="Y114" s="101" t="str">
        <f t="shared" si="22"/>
        <v>-</v>
      </c>
      <c r="Z114" s="101" t="str">
        <f t="shared" si="23"/>
        <v>-</v>
      </c>
      <c r="AA114" s="101">
        <f t="shared" si="24"/>
        <v>1.0170083717463947</v>
      </c>
      <c r="AB114" s="101">
        <f t="shared" si="25"/>
        <v>0.9163640157125581</v>
      </c>
      <c r="AC114" s="106" t="str">
        <f t="shared" si="15"/>
        <v/>
      </c>
      <c r="AD114" s="106" t="str">
        <f t="shared" si="26"/>
        <v/>
      </c>
      <c r="AE114" s="106">
        <f t="shared" si="16"/>
        <v>0.1820390334346105</v>
      </c>
      <c r="AF114" s="106">
        <f t="shared" si="17"/>
        <v>0.16963227300642639</v>
      </c>
      <c r="AG114" s="106"/>
    </row>
    <row r="115" spans="1:33" ht="20.100000000000001" customHeight="1" x14ac:dyDescent="0.3">
      <c r="A115" s="15" t="str">
        <f>INDEX([4]Sheet1!$1:$1048576,MATCH($B115,[4]Sheet1!$A:$A,0),MATCH(A$6,[4]Sheet1!$1:$1,0))</f>
        <v>Pague Menos</v>
      </c>
      <c r="B115" s="41" t="s">
        <v>27</v>
      </c>
      <c r="C115" s="15" t="str">
        <f>INDEX([4]Sheet1!$1:$1048576,MATCH($B115,[4]Sheet1!$A:$A,0),MATCH(C$6,[4]Sheet1!$1:$1,0))</f>
        <v>Retail</v>
      </c>
      <c r="D115" s="15" t="str">
        <f>INDEX([4]Sheet1!$1:$1048576,MATCH($B115,[4]Sheet1!$A:$A,0),MATCH(D$6,[4]Sheet1!$1:$1,0))</f>
        <v>Danniela Eiger</v>
      </c>
      <c r="E115" s="15" t="str">
        <f>INDEX([4]Sheet1!$1:$1048576,MATCH($B115,[4]Sheet1!$A:$A,0),MATCH(E$6,[4]Sheet1!$1:$1,0))</f>
        <v>Buy</v>
      </c>
      <c r="F115" s="15" t="b">
        <f>INDEX([4]Sheet1!$1:$1048576,MATCH($B115,[4]Sheet1!$A:$A,0),MATCH(F$6,[4]Sheet1!$1:$1,0))</f>
        <v>0</v>
      </c>
      <c r="G115" s="92" t="e">
        <f>INDEX([4]Sheet1!$1:$1048576,MATCH($B115,[4]Sheet1!$A:$A,0),MATCH(G$6,[4]Sheet1!$1:$1,0))</f>
        <v>#N/A</v>
      </c>
      <c r="H115" s="29">
        <f>INDEX([4]Sheet1!$1:$1048576,MATCH($B115,[4]Sheet1!$A:$A,0),MATCH(H$6,[4]Sheet1!$1:$1,0))</f>
        <v>5</v>
      </c>
      <c r="I115" s="85" t="str" cm="1">
        <f t="array" ref="I115">IFERROR((_xll.ECONOMATICA($B115,"EV")/1000000) / IF($G115="USD",Aux!$B$1,1),"")</f>
        <v/>
      </c>
      <c r="J115" s="85" t="str" cm="1">
        <f t="array" ref="J115">IFERROR((_xll.ECONOMATICA($B115,"MarketCapitaliz")/1000000) / IF($G115="USD",Aux!$B$1,1),"")</f>
        <v/>
      </c>
      <c r="K115" s="109">
        <f>ABS(INDEX([4]Sheet1!$1:$1048576,MATCH($B115,[4]Sheet1!$A:$A,0),MATCH(K$6,[4]Sheet1!$1:$1,0)))</f>
        <v>0</v>
      </c>
      <c r="L115" s="109">
        <f>ABS(INDEX([4]Sheet1!$1:$1048576,MATCH($B115,[4]Sheet1!$A:$A,0),MATCH(L$6,[4]Sheet1!$1:$1,0)))</f>
        <v>0.3158466864662719</v>
      </c>
      <c r="M115" s="109">
        <f>ABS(INDEX([4]Sheet1!$1:$1048576,MATCH($B115,[4]Sheet1!$A:$A,0),MATCH(M$6,[4]Sheet1!$1:$1,0)))</f>
        <v>2660.5059999999999</v>
      </c>
      <c r="N115" s="109">
        <f>ABS(INDEX([4]Sheet1!$1:$1048576,MATCH($B115,[4]Sheet1!$A:$A,0),MATCH(N$6,[4]Sheet1!$1:$1,0)))</f>
        <v>2678.2166345456458</v>
      </c>
      <c r="O115" s="109">
        <f>ABS(INDEX([4]Sheet1!$1:$1048576,MATCH($B115,[4]Sheet1!$A:$A,0),MATCH(O$6,[4]Sheet1!$1:$1,0)))</f>
        <v>1192.117</v>
      </c>
      <c r="P115" s="109">
        <f>ABS(INDEX([4]Sheet1!$1:$1048576,MATCH($B115,[4]Sheet1!$A:$A,0),MATCH(P$6,[4]Sheet1!$1:$1,0)))</f>
        <v>1158.455935547621</v>
      </c>
      <c r="Q115" s="109">
        <f>INDEX([4]Sheet1!$1:$1048576,MATCH($B115,[4]Sheet1!$A:$A,0),MATCH(Q$6,[4]Sheet1!$1:$1,0))</f>
        <v>-14.234475092342191</v>
      </c>
      <c r="R115" s="109">
        <f>INDEX([4]Sheet1!$1:$1048576,MATCH($B115,[4]Sheet1!$A:$A,0),MATCH(R$6,[4]Sheet1!$1:$1,0))</f>
        <v>65.522524488512573</v>
      </c>
      <c r="S115" s="72">
        <f>INDEX([4]Sheet1!$1:$1048576,MATCH($B115,[4]Sheet1!$A:$A,0),MATCH(S$6,[4]Sheet1!$1:$1,0))</f>
        <v>948.39269722774941</v>
      </c>
      <c r="T115" s="72">
        <f>INDEX([4]Sheet1!$1:$1048576,MATCH($B115,[4]Sheet1!$A:$A,0),MATCH(T$6,[4]Sheet1!$1:$1,0))</f>
        <v>1089.7656342928351</v>
      </c>
      <c r="U115" s="101" t="str">
        <f t="shared" si="18"/>
        <v>-</v>
      </c>
      <c r="V115" s="101" t="str">
        <f t="shared" si="19"/>
        <v>-</v>
      </c>
      <c r="W115" s="101" t="str">
        <f t="shared" si="20"/>
        <v>-</v>
      </c>
      <c r="X115" s="101" t="str">
        <f t="shared" si="21"/>
        <v>-</v>
      </c>
      <c r="Y115" s="101" t="str">
        <f t="shared" si="22"/>
        <v>-</v>
      </c>
      <c r="Z115" s="101" t="str">
        <f t="shared" si="23"/>
        <v>-</v>
      </c>
      <c r="AA115" s="101">
        <f t="shared" si="24"/>
        <v>1.2569866928379796</v>
      </c>
      <c r="AB115" s="101">
        <f t="shared" si="25"/>
        <v>1.0630321778309335</v>
      </c>
      <c r="AC115" s="106" t="str">
        <f t="shared" si="15"/>
        <v/>
      </c>
      <c r="AD115" s="106" t="str">
        <f t="shared" si="26"/>
        <v/>
      </c>
      <c r="AE115" s="106">
        <f t="shared" si="16"/>
        <v>-5.3502886640143608E-3</v>
      </c>
      <c r="AF115" s="106">
        <f t="shared" si="17"/>
        <v>2.4464983020176162E-2</v>
      </c>
      <c r="AG115" s="106"/>
    </row>
    <row r="116" spans="1:33" ht="20.100000000000001" customHeight="1" x14ac:dyDescent="0.3">
      <c r="A116" s="15" t="str">
        <f>INDEX([4]Sheet1!$1:$1048576,MATCH($B116,[4]Sheet1!$A:$A,0),MATCH(A$6,[4]Sheet1!$1:$1,0))</f>
        <v>LWSA</v>
      </c>
      <c r="B116" s="41" t="s">
        <v>154</v>
      </c>
      <c r="C116" s="15" t="str">
        <f>INDEX([4]Sheet1!$1:$1048576,MATCH($B116,[4]Sheet1!$A:$A,0),MATCH(C$6,[4]Sheet1!$1:$1,0))</f>
        <v>TMT</v>
      </c>
      <c r="D116" s="15" t="str">
        <f>INDEX([4]Sheet1!$1:$1048576,MATCH($B116,[4]Sheet1!$A:$A,0),MATCH(D$6,[4]Sheet1!$1:$1,0))</f>
        <v>Bernardo Guttmann</v>
      </c>
      <c r="E116" s="15" t="str">
        <f>INDEX([4]Sheet1!$1:$1048576,MATCH($B116,[4]Sheet1!$A:$A,0),MATCH(E$6,[4]Sheet1!$1:$1,0))</f>
        <v>Neutral</v>
      </c>
      <c r="F116" s="15" t="b">
        <f>INDEX([4]Sheet1!$1:$1048576,MATCH($B116,[4]Sheet1!$A:$A,0),MATCH(F$6,[4]Sheet1!$1:$1,0))</f>
        <v>0</v>
      </c>
      <c r="G116" s="92" t="e">
        <f>INDEX([4]Sheet1!$1:$1048576,MATCH($B116,[4]Sheet1!$A:$A,0),MATCH(G$6,[4]Sheet1!$1:$1,0))</f>
        <v>#N/A</v>
      </c>
      <c r="H116" s="29">
        <f>INDEX([4]Sheet1!$1:$1048576,MATCH($B116,[4]Sheet1!$A:$A,0),MATCH(H$6,[4]Sheet1!$1:$1,0))</f>
        <v>6</v>
      </c>
      <c r="I116" s="85" t="str" cm="1">
        <f t="array" ref="I116">IFERROR((_xll.ECONOMATICA($B116,"EV")/1000000) / IF($G116="USD",Aux!$B$1,1),"")</f>
        <v/>
      </c>
      <c r="J116" s="85" t="str" cm="1">
        <f t="array" ref="J116">IFERROR((_xll.ECONOMATICA($B116,"MarketCapitaliz")/1000000) / IF($G116="USD",Aux!$B$1,1),"")</f>
        <v/>
      </c>
      <c r="K116" s="109">
        <f>ABS(INDEX([4]Sheet1!$1:$1048576,MATCH($B116,[4]Sheet1!$A:$A,0),MATCH(K$6,[4]Sheet1!$1:$1,0)))</f>
        <v>0</v>
      </c>
      <c r="L116" s="109">
        <f>ABS(INDEX([4]Sheet1!$1:$1048576,MATCH($B116,[4]Sheet1!$A:$A,0),MATCH(L$6,[4]Sheet1!$1:$1,0)))</f>
        <v>0</v>
      </c>
      <c r="M116" s="109">
        <f>ABS(INDEX([4]Sheet1!$1:$1048576,MATCH($B116,[4]Sheet1!$A:$A,0),MATCH(M$6,[4]Sheet1!$1:$1,0)))</f>
        <v>2882.1460000000002</v>
      </c>
      <c r="N116" s="109">
        <f>ABS(INDEX([4]Sheet1!$1:$1048576,MATCH($B116,[4]Sheet1!$A:$A,0),MATCH(N$6,[4]Sheet1!$1:$1,0)))</f>
        <v>2929.6360618193462</v>
      </c>
      <c r="O116" s="109">
        <f>ABS(INDEX([4]Sheet1!$1:$1048576,MATCH($B116,[4]Sheet1!$A:$A,0),MATCH(O$6,[4]Sheet1!$1:$1,0)))</f>
        <v>1110.7940000000001</v>
      </c>
      <c r="P116" s="109">
        <f>ABS(INDEX([4]Sheet1!$1:$1048576,MATCH($B116,[4]Sheet1!$A:$A,0),MATCH(P$6,[4]Sheet1!$1:$1,0)))</f>
        <v>635.45002779160495</v>
      </c>
      <c r="Q116" s="109">
        <f>INDEX([4]Sheet1!$1:$1048576,MATCH($B116,[4]Sheet1!$A:$A,0),MATCH(Q$6,[4]Sheet1!$1:$1,0))</f>
        <v>-72.820601541902292</v>
      </c>
      <c r="R116" s="109">
        <f>INDEX([4]Sheet1!$1:$1048576,MATCH($B116,[4]Sheet1!$A:$A,0),MATCH(R$6,[4]Sheet1!$1:$1,0))</f>
        <v>80.724061819346261</v>
      </c>
      <c r="S116" s="72">
        <f>INDEX([4]Sheet1!$1:$1048576,MATCH($B116,[4]Sheet1!$A:$A,0),MATCH(S$6,[4]Sheet1!$1:$1,0))</f>
        <v>205.0454522092389</v>
      </c>
      <c r="T116" s="72">
        <f>INDEX([4]Sheet1!$1:$1048576,MATCH($B116,[4]Sheet1!$A:$A,0),MATCH(T$6,[4]Sheet1!$1:$1,0))</f>
        <v>246.70486417925679</v>
      </c>
      <c r="U116" s="101" t="str">
        <f t="shared" si="18"/>
        <v>-</v>
      </c>
      <c r="V116" s="101" t="str">
        <f t="shared" si="19"/>
        <v>-</v>
      </c>
      <c r="W116" s="101" t="str">
        <f t="shared" si="20"/>
        <v>-</v>
      </c>
      <c r="X116" s="101" t="str">
        <f t="shared" si="21"/>
        <v>-</v>
      </c>
      <c r="Y116" s="101" t="str">
        <f t="shared" si="22"/>
        <v>-</v>
      </c>
      <c r="Z116" s="101" t="str">
        <f t="shared" si="23"/>
        <v>-</v>
      </c>
      <c r="AA116" s="101">
        <f t="shared" si="24"/>
        <v>5.4173062022682119</v>
      </c>
      <c r="AB116" s="101">
        <f t="shared" si="25"/>
        <v>2.5757498941321413</v>
      </c>
      <c r="AC116" s="106" t="str">
        <f t="shared" si="15"/>
        <v/>
      </c>
      <c r="AD116" s="106" t="str">
        <f t="shared" si="26"/>
        <v/>
      </c>
      <c r="AE116" s="106">
        <f t="shared" si="16"/>
        <v>-2.5266104334028285E-2</v>
      </c>
      <c r="AF116" s="106">
        <f t="shared" si="17"/>
        <v>2.7554296887380425E-2</v>
      </c>
      <c r="AG116" s="106"/>
    </row>
    <row r="117" spans="1:33" ht="20.100000000000001" customHeight="1" x14ac:dyDescent="0.3">
      <c r="A117" s="15" t="str">
        <f>INDEX([4]Sheet1!$1:$1048576,MATCH($B117,[4]Sheet1!$A:$A,0),MATCH(A$6,[4]Sheet1!$1:$1,0))</f>
        <v>Kora Saude</v>
      </c>
      <c r="B117" s="41" t="s">
        <v>237</v>
      </c>
      <c r="C117" s="15" t="str">
        <f>INDEX([4]Sheet1!$1:$1048576,MATCH($B117,[4]Sheet1!$A:$A,0),MATCH(C$6,[4]Sheet1!$1:$1,0))</f>
        <v>Health Care</v>
      </c>
      <c r="D117" s="15" t="str">
        <f>INDEX([4]Sheet1!$1:$1048576,MATCH($B117,[4]Sheet1!$A:$A,0),MATCH(D$6,[4]Sheet1!$1:$1,0))</f>
        <v>Raphael Elage</v>
      </c>
      <c r="E117" s="15" t="str">
        <f>INDEX([4]Sheet1!$1:$1048576,MATCH($B117,[4]Sheet1!$A:$A,0),MATCH(E$6,[4]Sheet1!$1:$1,0))</f>
        <v>Neutral</v>
      </c>
      <c r="F117" s="15" t="b">
        <f>INDEX([4]Sheet1!$1:$1048576,MATCH($B117,[4]Sheet1!$A:$A,0),MATCH(F$6,[4]Sheet1!$1:$1,0))</f>
        <v>0</v>
      </c>
      <c r="G117" s="92" t="e">
        <f>INDEX([4]Sheet1!$1:$1048576,MATCH($B117,[4]Sheet1!$A:$A,0),MATCH(G$6,[4]Sheet1!$1:$1,0))</f>
        <v>#N/A</v>
      </c>
      <c r="H117" s="29">
        <f>INDEX([4]Sheet1!$1:$1048576,MATCH($B117,[4]Sheet1!$A:$A,0),MATCH(H$6,[4]Sheet1!$1:$1,0))</f>
        <v>12.72</v>
      </c>
      <c r="I117" s="85" t="str" cm="1">
        <f t="array" ref="I117">IFERROR((_xll.ECONOMATICA($B117,"EV")/1000000) / IF($G117="USD",Aux!$B$1,1),"")</f>
        <v/>
      </c>
      <c r="J117" s="85" t="str" cm="1">
        <f t="array" ref="J117">IFERROR((_xll.ECONOMATICA($B117,"MarketCapitaliz")/1000000) / IF($G117="USD",Aux!$B$1,1),"")</f>
        <v/>
      </c>
      <c r="K117" s="109">
        <f>ABS(INDEX([4]Sheet1!$1:$1048576,MATCH($B117,[4]Sheet1!$A:$A,0),MATCH(K$6,[4]Sheet1!$1:$1,0)))</f>
        <v>3.4289999999999998</v>
      </c>
      <c r="L117" s="109">
        <f>ABS(INDEX([4]Sheet1!$1:$1048576,MATCH($B117,[4]Sheet1!$A:$A,0),MATCH(L$6,[4]Sheet1!$1:$1,0)))</f>
        <v>2.2204460492503131E-16</v>
      </c>
      <c r="M117" s="109">
        <f>ABS(INDEX([4]Sheet1!$1:$1048576,MATCH($B117,[4]Sheet1!$A:$A,0),MATCH(M$6,[4]Sheet1!$1:$1,0)))</f>
        <v>1248.5036505651749</v>
      </c>
      <c r="N117" s="109">
        <f>ABS(INDEX([4]Sheet1!$1:$1048576,MATCH($B117,[4]Sheet1!$A:$A,0),MATCH(N$6,[4]Sheet1!$1:$1,0)))</f>
        <v>1307.8180167873129</v>
      </c>
      <c r="O117" s="109">
        <f>ABS(INDEX([4]Sheet1!$1:$1048576,MATCH($B117,[4]Sheet1!$A:$A,0),MATCH(O$6,[4]Sheet1!$1:$1,0)))</f>
        <v>2663.256289820471</v>
      </c>
      <c r="P117" s="109">
        <f>ABS(INDEX([4]Sheet1!$1:$1048576,MATCH($B117,[4]Sheet1!$A:$A,0),MATCH(P$6,[4]Sheet1!$1:$1,0)))</f>
        <v>2613.150783647397</v>
      </c>
      <c r="Q117" s="109">
        <f>INDEX([4]Sheet1!$1:$1048576,MATCH($B117,[4]Sheet1!$A:$A,0),MATCH(Q$6,[4]Sheet1!$1:$1,0))</f>
        <v>16.288103957879631</v>
      </c>
      <c r="R117" s="109">
        <f>INDEX([4]Sheet1!$1:$1048576,MATCH($B117,[4]Sheet1!$A:$A,0),MATCH(R$6,[4]Sheet1!$1:$1,0))</f>
        <v>75.878942475212114</v>
      </c>
      <c r="S117" s="72">
        <f>INDEX([4]Sheet1!$1:$1048576,MATCH($B117,[4]Sheet1!$A:$A,0),MATCH(S$6,[4]Sheet1!$1:$1,0))</f>
        <v>560.91425380672899</v>
      </c>
      <c r="T117" s="72">
        <f>INDEX([4]Sheet1!$1:$1048576,MATCH($B117,[4]Sheet1!$A:$A,0),MATCH(T$6,[4]Sheet1!$1:$1,0))</f>
        <v>630.85695635711068</v>
      </c>
      <c r="U117" s="101" t="str">
        <f t="shared" si="18"/>
        <v>-</v>
      </c>
      <c r="V117" s="101" t="str">
        <f t="shared" si="19"/>
        <v>-</v>
      </c>
      <c r="W117" s="101" t="str">
        <f t="shared" si="20"/>
        <v>-</v>
      </c>
      <c r="X117" s="101" t="str">
        <f t="shared" si="21"/>
        <v>-</v>
      </c>
      <c r="Y117" s="101" t="str">
        <f t="shared" si="22"/>
        <v>-</v>
      </c>
      <c r="Z117" s="101" t="str">
        <f t="shared" si="23"/>
        <v>-</v>
      </c>
      <c r="AA117" s="101">
        <f t="shared" si="24"/>
        <v>4.7480631339743669</v>
      </c>
      <c r="AB117" s="101">
        <f t="shared" si="25"/>
        <v>4.1422239341499223</v>
      </c>
      <c r="AC117" s="106" t="str">
        <f t="shared" si="15"/>
        <v/>
      </c>
      <c r="AD117" s="106" t="str">
        <f t="shared" si="26"/>
        <v/>
      </c>
      <c r="AE117" s="106">
        <f t="shared" si="16"/>
        <v>1.3046100386255421E-2</v>
      </c>
      <c r="AF117" s="106">
        <f t="shared" si="17"/>
        <v>5.8019496215238414E-2</v>
      </c>
      <c r="AG117" s="106"/>
    </row>
    <row r="118" spans="1:33" ht="20.100000000000001" customHeight="1" x14ac:dyDescent="0.3">
      <c r="A118" s="15" t="str">
        <f>INDEX([4]Sheet1!$1:$1048576,MATCH($B118,[4]Sheet1!$A:$A,0),MATCH(A$6,[4]Sheet1!$1:$1,0))</f>
        <v>Rede D'Or</v>
      </c>
      <c r="B118" s="41" t="s">
        <v>199</v>
      </c>
      <c r="C118" s="15" t="str">
        <f>INDEX([4]Sheet1!$1:$1048576,MATCH($B118,[4]Sheet1!$A:$A,0),MATCH(C$6,[4]Sheet1!$1:$1,0))</f>
        <v>Health Care</v>
      </c>
      <c r="D118" s="15" t="str">
        <f>INDEX([4]Sheet1!$1:$1048576,MATCH($B118,[4]Sheet1!$A:$A,0),MATCH(D$6,[4]Sheet1!$1:$1,0))</f>
        <v>Raphael Elage</v>
      </c>
      <c r="E118" s="15" t="str">
        <f>INDEX([4]Sheet1!$1:$1048576,MATCH($B118,[4]Sheet1!$A:$A,0),MATCH(E$6,[4]Sheet1!$1:$1,0))</f>
        <v>Buy</v>
      </c>
      <c r="F118" s="15" t="b">
        <f>INDEX([4]Sheet1!$1:$1048576,MATCH($B118,[4]Sheet1!$A:$A,0),MATCH(F$6,[4]Sheet1!$1:$1,0))</f>
        <v>0</v>
      </c>
      <c r="G118" s="92" t="e">
        <f>INDEX([4]Sheet1!$1:$1048576,MATCH($B118,[4]Sheet1!$A:$A,0),MATCH(G$6,[4]Sheet1!$1:$1,0))</f>
        <v>#N/A</v>
      </c>
      <c r="H118" s="29">
        <f>INDEX([4]Sheet1!$1:$1048576,MATCH($B118,[4]Sheet1!$A:$A,0),MATCH(H$6,[4]Sheet1!$1:$1,0))</f>
        <v>40.5</v>
      </c>
      <c r="I118" s="85" t="str" cm="1">
        <f t="array" ref="I118">IFERROR((_xll.ECONOMATICA($B118,"EV")/1000000) / IF($G118="USD",Aux!$B$1,1),"")</f>
        <v/>
      </c>
      <c r="J118" s="85" t="str" cm="1">
        <f t="array" ref="J118">IFERROR((_xll.ECONOMATICA($B118,"MarketCapitaliz")/1000000) / IF($G118="USD",Aux!$B$1,1),"")</f>
        <v/>
      </c>
      <c r="K118" s="109">
        <f>ABS(INDEX([4]Sheet1!$1:$1048576,MATCH($B118,[4]Sheet1!$A:$A,0),MATCH(K$6,[4]Sheet1!$1:$1,0)))</f>
        <v>817.87989796861825</v>
      </c>
      <c r="L118" s="109">
        <f>ABS(INDEX([4]Sheet1!$1:$1048576,MATCH($B118,[4]Sheet1!$A:$A,0),MATCH(L$6,[4]Sheet1!$1:$1,0)))</f>
        <v>486.60810051731818</v>
      </c>
      <c r="M118" s="109">
        <f>ABS(INDEX([4]Sheet1!$1:$1048576,MATCH($B118,[4]Sheet1!$A:$A,0),MATCH(M$6,[4]Sheet1!$1:$1,0)))</f>
        <v>24274.22758009173</v>
      </c>
      <c r="N118" s="109">
        <f>ABS(INDEX([4]Sheet1!$1:$1048576,MATCH($B118,[4]Sheet1!$A:$A,0),MATCH(N$6,[4]Sheet1!$1:$1,0)))</f>
        <v>26254.89577873117</v>
      </c>
      <c r="O118" s="109">
        <f>ABS(INDEX([4]Sheet1!$1:$1048576,MATCH($B118,[4]Sheet1!$A:$A,0),MATCH(O$6,[4]Sheet1!$1:$1,0)))</f>
        <v>25021.470757420819</v>
      </c>
      <c r="P118" s="109">
        <f>ABS(INDEX([4]Sheet1!$1:$1048576,MATCH($B118,[4]Sheet1!$A:$A,0),MATCH(P$6,[4]Sheet1!$1:$1,0)))</f>
        <v>24421.296849320279</v>
      </c>
      <c r="Q118" s="109">
        <f>INDEX([4]Sheet1!$1:$1048576,MATCH($B118,[4]Sheet1!$A:$A,0),MATCH(Q$6,[4]Sheet1!$1:$1,0))</f>
        <v>2167.5911621911359</v>
      </c>
      <c r="R118" s="109">
        <f>INDEX([4]Sheet1!$1:$1048576,MATCH($B118,[4]Sheet1!$A:$A,0),MATCH(R$6,[4]Sheet1!$1:$1,0))</f>
        <v>3308.934875194177</v>
      </c>
      <c r="S118" s="72">
        <f>INDEX([4]Sheet1!$1:$1048576,MATCH($B118,[4]Sheet1!$A:$A,0),MATCH(S$6,[4]Sheet1!$1:$1,0))</f>
        <v>6359.287302241135</v>
      </c>
      <c r="T118" s="72">
        <f>INDEX([4]Sheet1!$1:$1048576,MATCH($B118,[4]Sheet1!$A:$A,0),MATCH(T$6,[4]Sheet1!$1:$1,0))</f>
        <v>7973.085946598705</v>
      </c>
      <c r="U118" s="101" t="str">
        <f t="shared" si="18"/>
        <v>-</v>
      </c>
      <c r="V118" s="101" t="str">
        <f t="shared" si="19"/>
        <v>-</v>
      </c>
      <c r="W118" s="101" t="str">
        <f t="shared" si="20"/>
        <v>-</v>
      </c>
      <c r="X118" s="101" t="str">
        <f t="shared" si="21"/>
        <v>-</v>
      </c>
      <c r="Y118" s="101" t="str">
        <f t="shared" si="22"/>
        <v>-</v>
      </c>
      <c r="Z118" s="101" t="str">
        <f t="shared" si="23"/>
        <v>-</v>
      </c>
      <c r="AA118" s="101">
        <f t="shared" si="24"/>
        <v>3.9346344280754186</v>
      </c>
      <c r="AB118" s="101">
        <f t="shared" si="25"/>
        <v>3.0629667123729343</v>
      </c>
      <c r="AC118" s="106" t="str">
        <f t="shared" si="15"/>
        <v/>
      </c>
      <c r="AD118" s="106" t="str">
        <f t="shared" si="26"/>
        <v/>
      </c>
      <c r="AE118" s="106">
        <f t="shared" si="16"/>
        <v>8.9295989132476647E-2</v>
      </c>
      <c r="AF118" s="106">
        <f t="shared" si="17"/>
        <v>0.12603115636340526</v>
      </c>
      <c r="AG118" s="106"/>
    </row>
    <row r="119" spans="1:33" ht="20.100000000000001" customHeight="1" x14ac:dyDescent="0.3">
      <c r="A119" s="15" t="str">
        <f>INDEX([4]Sheet1!$1:$1048576,MATCH($B119,[4]Sheet1!$A:$A,0),MATCH(A$6,[4]Sheet1!$1:$1,0))</f>
        <v>Oncoclínicas</v>
      </c>
      <c r="B119" s="41" t="s">
        <v>219</v>
      </c>
      <c r="C119" s="15" t="str">
        <f>INDEX([4]Sheet1!$1:$1048576,MATCH($B119,[4]Sheet1!$A:$A,0),MATCH(C$6,[4]Sheet1!$1:$1,0))</f>
        <v>Health Care</v>
      </c>
      <c r="D119" s="15" t="str">
        <f>INDEX([4]Sheet1!$1:$1048576,MATCH($B119,[4]Sheet1!$A:$A,0),MATCH(D$6,[4]Sheet1!$1:$1,0))</f>
        <v>Raphael Elage</v>
      </c>
      <c r="E119" s="15" t="str">
        <f>INDEX([4]Sheet1!$1:$1048576,MATCH($B119,[4]Sheet1!$A:$A,0),MATCH(E$6,[4]Sheet1!$1:$1,0))</f>
        <v>Restricted</v>
      </c>
      <c r="F119" s="15" t="b">
        <f>INDEX([4]Sheet1!$1:$1048576,MATCH($B119,[4]Sheet1!$A:$A,0),MATCH(F$6,[4]Sheet1!$1:$1,0))</f>
        <v>1</v>
      </c>
      <c r="G119" s="92" t="e">
        <f>INDEX([4]Sheet1!$1:$1048576,MATCH($B119,[4]Sheet1!$A:$A,0),MATCH(G$6,[4]Sheet1!$1:$1,0))</f>
        <v>#N/A</v>
      </c>
      <c r="H119" s="29">
        <f>INDEX([4]Sheet1!$1:$1048576,MATCH($B119,[4]Sheet1!$A:$A,0),MATCH(H$6,[4]Sheet1!$1:$1,0))</f>
        <v>18.600000000000001</v>
      </c>
      <c r="I119" s="85" t="str" cm="1">
        <f t="array" ref="I119">IFERROR((_xll.ECONOMATICA($B119,"EV")/1000000) / IF($G119="USD",Aux!$B$1,1),"")</f>
        <v/>
      </c>
      <c r="J119" s="85" t="str" cm="1">
        <f t="array" ref="J119">IFERROR((_xll.ECONOMATICA($B119,"MarketCapitaliz")/1000000) / IF($G119="USD",Aux!$B$1,1),"")</f>
        <v/>
      </c>
      <c r="K119" s="109">
        <f>ABS(INDEX([4]Sheet1!$1:$1048576,MATCH($B119,[4]Sheet1!$A:$A,0),MATCH(K$6,[4]Sheet1!$1:$1,0)))</f>
        <v>18.98095740741271</v>
      </c>
      <c r="L119" s="109">
        <f>ABS(INDEX([4]Sheet1!$1:$1048576,MATCH($B119,[4]Sheet1!$A:$A,0),MATCH(L$6,[4]Sheet1!$1:$1,0)))</f>
        <v>43.813454670076737</v>
      </c>
      <c r="M119" s="109">
        <f>ABS(INDEX([4]Sheet1!$1:$1048576,MATCH($B119,[4]Sheet1!$A:$A,0),MATCH(M$6,[4]Sheet1!$1:$1,0)))</f>
        <v>2667.2035635153061</v>
      </c>
      <c r="N119" s="109">
        <f>ABS(INDEX([4]Sheet1!$1:$1048576,MATCH($B119,[4]Sheet1!$A:$A,0),MATCH(N$6,[4]Sheet1!$1:$1,0)))</f>
        <v>2978.258320882383</v>
      </c>
      <c r="O119" s="109">
        <f>ABS(INDEX([4]Sheet1!$1:$1048576,MATCH($B119,[4]Sheet1!$A:$A,0),MATCH(O$6,[4]Sheet1!$1:$1,0)))</f>
        <v>4252.2934583750211</v>
      </c>
      <c r="P119" s="109">
        <f>ABS(INDEX([4]Sheet1!$1:$1048576,MATCH($B119,[4]Sheet1!$A:$A,0),MATCH(P$6,[4]Sheet1!$1:$1,0)))</f>
        <v>4104.3548925953064</v>
      </c>
      <c r="Q119" s="109">
        <f>INDEX([4]Sheet1!$1:$1048576,MATCH($B119,[4]Sheet1!$A:$A,0),MATCH(Q$6,[4]Sheet1!$1:$1,0))</f>
        <v>222.00103585127809</v>
      </c>
      <c r="R119" s="109">
        <f>INDEX([4]Sheet1!$1:$1048576,MATCH($B119,[4]Sheet1!$A:$A,0),MATCH(R$6,[4]Sheet1!$1:$1,0))</f>
        <v>410.70294130294582</v>
      </c>
      <c r="S119" s="72">
        <f>INDEX([4]Sheet1!$1:$1048576,MATCH($B119,[4]Sheet1!$A:$A,0),MATCH(S$6,[4]Sheet1!$1:$1,0))</f>
        <v>1159.0479296855449</v>
      </c>
      <c r="T119" s="72">
        <f>INDEX([4]Sheet1!$1:$1048576,MATCH($B119,[4]Sheet1!$A:$A,0),MATCH(T$6,[4]Sheet1!$1:$1,0))</f>
        <v>1494.8533690327649</v>
      </c>
      <c r="U119" s="101" t="str">
        <f t="shared" si="18"/>
        <v>-</v>
      </c>
      <c r="V119" s="101" t="str">
        <f t="shared" si="19"/>
        <v>-</v>
      </c>
      <c r="W119" s="101" t="str">
        <f t="shared" si="20"/>
        <v>-</v>
      </c>
      <c r="X119" s="101" t="str">
        <f t="shared" si="21"/>
        <v>-</v>
      </c>
      <c r="Y119" s="101" t="str">
        <f t="shared" si="22"/>
        <v>-</v>
      </c>
      <c r="Z119" s="101" t="str">
        <f t="shared" si="23"/>
        <v>-</v>
      </c>
      <c r="AA119" s="101">
        <f t="shared" si="24"/>
        <v>3.6687813760460175</v>
      </c>
      <c r="AB119" s="101">
        <f t="shared" si="25"/>
        <v>2.7456571845912903</v>
      </c>
      <c r="AC119" s="106" t="str">
        <f t="shared" si="15"/>
        <v/>
      </c>
      <c r="AD119" s="106" t="str">
        <f t="shared" si="26"/>
        <v/>
      </c>
      <c r="AE119" s="106">
        <f t="shared" si="16"/>
        <v>8.3233630491512389E-2</v>
      </c>
      <c r="AF119" s="106">
        <f t="shared" si="17"/>
        <v>0.1379003756736806</v>
      </c>
      <c r="AG119" s="106"/>
    </row>
    <row r="120" spans="1:33" ht="20.100000000000001" customHeight="1" x14ac:dyDescent="0.3">
      <c r="A120" s="15" t="str">
        <f>INDEX([4]Sheet1!$1:$1048576,MATCH($B120,[4]Sheet1!$A:$A,0),MATCH(A$6,[4]Sheet1!$1:$1,0))</f>
        <v>Rumo</v>
      </c>
      <c r="B120" s="41" t="s">
        <v>105</v>
      </c>
      <c r="C120" s="15" t="str">
        <f>INDEX([4]Sheet1!$1:$1048576,MATCH($B120,[4]Sheet1!$A:$A,0),MATCH(C$6,[4]Sheet1!$1:$1,0))</f>
        <v>Transportation</v>
      </c>
      <c r="D120" s="15" t="str">
        <f>INDEX([4]Sheet1!$1:$1048576,MATCH($B120,[4]Sheet1!$A:$A,0),MATCH(D$6,[4]Sheet1!$1:$1,0))</f>
        <v>Pedro Bruno</v>
      </c>
      <c r="E120" s="15" t="str">
        <f>INDEX([4]Sheet1!$1:$1048576,MATCH($B120,[4]Sheet1!$A:$A,0),MATCH(E$6,[4]Sheet1!$1:$1,0))</f>
        <v>Buy</v>
      </c>
      <c r="F120" s="15" t="b">
        <f>INDEX([4]Sheet1!$1:$1048576,MATCH($B120,[4]Sheet1!$A:$A,0),MATCH(F$6,[4]Sheet1!$1:$1,0))</f>
        <v>0</v>
      </c>
      <c r="G120" s="92" t="e">
        <f>INDEX([4]Sheet1!$1:$1048576,MATCH($B120,[4]Sheet1!$A:$A,0),MATCH(G$6,[4]Sheet1!$1:$1,0))</f>
        <v>#N/A</v>
      </c>
      <c r="H120" s="29">
        <f>INDEX([4]Sheet1!$1:$1048576,MATCH($B120,[4]Sheet1!$A:$A,0),MATCH(H$6,[4]Sheet1!$1:$1,0))</f>
        <v>35</v>
      </c>
      <c r="I120" s="85" t="str" cm="1">
        <f t="array" ref="I120">IFERROR((_xll.ECONOMATICA($B120,"EV")/1000000) / IF($G120="USD",Aux!$B$1,1),"")</f>
        <v/>
      </c>
      <c r="J120" s="85" t="str" cm="1">
        <f t="array" ref="J120">IFERROR((_xll.ECONOMATICA($B120,"MarketCapitaliz")/1000000) / IF($G120="USD",Aux!$B$1,1),"")</f>
        <v/>
      </c>
      <c r="K120" s="109">
        <f>ABS(INDEX([4]Sheet1!$1:$1048576,MATCH($B120,[4]Sheet1!$A:$A,0),MATCH(K$6,[4]Sheet1!$1:$1,0)))</f>
        <v>0</v>
      </c>
      <c r="L120" s="109">
        <f>ABS(INDEX([4]Sheet1!$1:$1048576,MATCH($B120,[4]Sheet1!$A:$A,0),MATCH(L$6,[4]Sheet1!$1:$1,0)))</f>
        <v>0</v>
      </c>
      <c r="M120" s="109">
        <f>ABS(INDEX([4]Sheet1!$1:$1048576,MATCH($B120,[4]Sheet1!$A:$A,0),MATCH(M$6,[4]Sheet1!$1:$1,0)))</f>
        <v>15871.055</v>
      </c>
      <c r="N120" s="109">
        <f>ABS(INDEX([4]Sheet1!$1:$1048576,MATCH($B120,[4]Sheet1!$A:$A,0),MATCH(N$6,[4]Sheet1!$1:$1,0)))</f>
        <v>17848.056404618492</v>
      </c>
      <c r="O120" s="109">
        <f>ABS(INDEX([4]Sheet1!$1:$1048576,MATCH($B120,[4]Sheet1!$A:$A,0),MATCH(O$6,[4]Sheet1!$1:$1,0)))</f>
        <v>17216.956999999999</v>
      </c>
      <c r="P120" s="109">
        <f>ABS(INDEX([4]Sheet1!$1:$1048576,MATCH($B120,[4]Sheet1!$A:$A,0),MATCH(P$6,[4]Sheet1!$1:$1,0)))</f>
        <v>16476.96923148424</v>
      </c>
      <c r="Q120" s="109">
        <f>INDEX([4]Sheet1!$1:$1048576,MATCH($B120,[4]Sheet1!$A:$A,0),MATCH(Q$6,[4]Sheet1!$1:$1,0))</f>
        <v>720</v>
      </c>
      <c r="R120" s="109">
        <f>INDEX([4]Sheet1!$1:$1048576,MATCH($B120,[4]Sheet1!$A:$A,0),MATCH(R$6,[4]Sheet1!$1:$1,0))</f>
        <v>2157.0014046184879</v>
      </c>
      <c r="S120" s="72">
        <f>INDEX([4]Sheet1!$1:$1048576,MATCH($B120,[4]Sheet1!$A:$A,0),MATCH(S$6,[4]Sheet1!$1:$1,0))</f>
        <v>5649</v>
      </c>
      <c r="T120" s="72">
        <f>INDEX([4]Sheet1!$1:$1048576,MATCH($B120,[4]Sheet1!$A:$A,0),MATCH(T$6,[4]Sheet1!$1:$1,0))</f>
        <v>7737</v>
      </c>
      <c r="U120" s="101" t="str">
        <f t="shared" si="18"/>
        <v>-</v>
      </c>
      <c r="V120" s="101" t="str">
        <f t="shared" si="19"/>
        <v>-</v>
      </c>
      <c r="W120" s="101" t="str">
        <f t="shared" si="20"/>
        <v>-</v>
      </c>
      <c r="X120" s="101" t="str">
        <f t="shared" si="21"/>
        <v>-</v>
      </c>
      <c r="Y120" s="101" t="str">
        <f t="shared" si="22"/>
        <v>-</v>
      </c>
      <c r="Z120" s="101" t="str">
        <f t="shared" si="23"/>
        <v>-</v>
      </c>
      <c r="AA120" s="101">
        <f t="shared" si="24"/>
        <v>3.0477884581341828</v>
      </c>
      <c r="AB120" s="101">
        <f t="shared" si="25"/>
        <v>2.1296328333312964</v>
      </c>
      <c r="AC120" s="106" t="str">
        <f t="shared" si="15"/>
        <v/>
      </c>
      <c r="AD120" s="106" t="str">
        <f t="shared" si="26"/>
        <v/>
      </c>
      <c r="AE120" s="106">
        <f t="shared" si="16"/>
        <v>4.5365604239919775E-2</v>
      </c>
      <c r="AF120" s="106">
        <f t="shared" si="17"/>
        <v>0.12085357395331442</v>
      </c>
      <c r="AG120" s="106"/>
    </row>
    <row r="121" spans="1:33" ht="20.100000000000001" customHeight="1" x14ac:dyDescent="0.3">
      <c r="A121" s="15" t="str">
        <f>INDEX([4]Sheet1!$1:$1048576,MATCH($B121,[4]Sheet1!$A:$A,0),MATCH(A$6,[4]Sheet1!$1:$1,0))</f>
        <v>Hapvida</v>
      </c>
      <c r="B121" s="41" t="s">
        <v>247</v>
      </c>
      <c r="C121" s="15" t="str">
        <f>INDEX([4]Sheet1!$1:$1048576,MATCH($B121,[4]Sheet1!$A:$A,0),MATCH(C$6,[4]Sheet1!$1:$1,0))</f>
        <v>Health Care</v>
      </c>
      <c r="D121" s="15" t="str">
        <f>INDEX([4]Sheet1!$1:$1048576,MATCH($B121,[4]Sheet1!$A:$A,0),MATCH(D$6,[4]Sheet1!$1:$1,0))</f>
        <v>Raphael Elage</v>
      </c>
      <c r="E121" s="15" t="str">
        <f>INDEX([4]Sheet1!$1:$1048576,MATCH($B121,[4]Sheet1!$A:$A,0),MATCH(E$6,[4]Sheet1!$1:$1,0))</f>
        <v>Buy</v>
      </c>
      <c r="F121" s="15" t="b">
        <f>INDEX([4]Sheet1!$1:$1048576,MATCH($B121,[4]Sheet1!$A:$A,0),MATCH(F$6,[4]Sheet1!$1:$1,0))</f>
        <v>0</v>
      </c>
      <c r="G121" s="92" t="e">
        <f>INDEX([4]Sheet1!$1:$1048576,MATCH($B121,[4]Sheet1!$A:$A,0),MATCH(G$6,[4]Sheet1!$1:$1,0))</f>
        <v>#N/A</v>
      </c>
      <c r="H121" s="29">
        <f>INDEX([4]Sheet1!$1:$1048576,MATCH($B121,[4]Sheet1!$A:$A,0),MATCH(H$6,[4]Sheet1!$1:$1,0))</f>
        <v>6.4</v>
      </c>
      <c r="I121" s="85" t="str" cm="1">
        <f t="array" ref="I121">IFERROR((_xll.ECONOMATICA($B121,"EV")/1000000) / IF($G121="USD",Aux!$B$1,1),"")</f>
        <v/>
      </c>
      <c r="J121" s="85" t="str" cm="1">
        <f t="array" ref="J121">IFERROR((_xll.ECONOMATICA($B121,"MarketCapitaliz")/1000000) / IF($G121="USD",Aux!$B$1,1),"")</f>
        <v/>
      </c>
      <c r="K121" s="109">
        <f>ABS(INDEX([4]Sheet1!$1:$1048576,MATCH($B121,[4]Sheet1!$A:$A,0),MATCH(K$6,[4]Sheet1!$1:$1,0)))</f>
        <v>0</v>
      </c>
      <c r="L121" s="109">
        <f>ABS(INDEX([4]Sheet1!$1:$1048576,MATCH($B121,[4]Sheet1!$A:$A,0),MATCH(L$6,[4]Sheet1!$1:$1,0)))</f>
        <v>12.629</v>
      </c>
      <c r="M121" s="109">
        <f>ABS(INDEX([4]Sheet1!$1:$1048576,MATCH($B121,[4]Sheet1!$A:$A,0),MATCH(M$6,[4]Sheet1!$1:$1,0)))</f>
        <v>49093.557999999997</v>
      </c>
      <c r="N121" s="109">
        <f>ABS(INDEX([4]Sheet1!$1:$1048576,MATCH($B121,[4]Sheet1!$A:$A,0),MATCH(N$6,[4]Sheet1!$1:$1,0)))</f>
        <v>49207.218826185563</v>
      </c>
      <c r="O121" s="109">
        <f>ABS(INDEX([4]Sheet1!$1:$1048576,MATCH($B121,[4]Sheet1!$A:$A,0),MATCH(O$6,[4]Sheet1!$1:$1,0)))</f>
        <v>10163.512000000001</v>
      </c>
      <c r="P121" s="109">
        <f>ABS(INDEX([4]Sheet1!$1:$1048576,MATCH($B121,[4]Sheet1!$A:$A,0),MATCH(P$6,[4]Sheet1!$1:$1,0)))</f>
        <v>8897.9398576143431</v>
      </c>
      <c r="Q121" s="109">
        <f>INDEX([4]Sheet1!$1:$1048576,MATCH($B121,[4]Sheet1!$A:$A,0),MATCH(Q$6,[4]Sheet1!$1:$1,0))</f>
        <v>-706.12177357215739</v>
      </c>
      <c r="R121" s="109">
        <f>INDEX([4]Sheet1!$1:$1048576,MATCH($B121,[4]Sheet1!$A:$A,0),MATCH(R$6,[4]Sheet1!$1:$1,0))</f>
        <v>256.25185323495731</v>
      </c>
      <c r="S121" s="72">
        <f>INDEX([4]Sheet1!$1:$1048576,MATCH($B121,[4]Sheet1!$A:$A,0),MATCH(S$6,[4]Sheet1!$1:$1,0))</f>
        <v>2809.6696617378411</v>
      </c>
      <c r="T121" s="72">
        <f>INDEX([4]Sheet1!$1:$1048576,MATCH($B121,[4]Sheet1!$A:$A,0),MATCH(T$6,[4]Sheet1!$1:$1,0))</f>
        <v>3403.275454514192</v>
      </c>
      <c r="U121" s="101" t="str">
        <f t="shared" si="18"/>
        <v>-</v>
      </c>
      <c r="V121" s="101" t="str">
        <f t="shared" si="19"/>
        <v>-</v>
      </c>
      <c r="W121" s="101" t="str">
        <f t="shared" si="20"/>
        <v>-</v>
      </c>
      <c r="X121" s="101" t="str">
        <f t="shared" si="21"/>
        <v>-</v>
      </c>
      <c r="Y121" s="101" t="str">
        <f t="shared" si="22"/>
        <v>-</v>
      </c>
      <c r="Z121" s="101" t="str">
        <f t="shared" si="23"/>
        <v>-</v>
      </c>
      <c r="AA121" s="101">
        <f t="shared" si="24"/>
        <v>3.6173334319001933</v>
      </c>
      <c r="AB121" s="101">
        <f t="shared" si="25"/>
        <v>2.6145223848430743</v>
      </c>
      <c r="AC121" s="106" t="str">
        <f t="shared" si="15"/>
        <v/>
      </c>
      <c r="AD121" s="106" t="str">
        <f t="shared" si="26"/>
        <v/>
      </c>
      <c r="AE121" s="106">
        <f t="shared" si="16"/>
        <v>-1.4383185948188099E-2</v>
      </c>
      <c r="AF121" s="106">
        <f t="shared" si="17"/>
        <v>5.2076069192228602E-3</v>
      </c>
      <c r="AG121" s="106"/>
    </row>
    <row r="122" spans="1:33" ht="20.100000000000001" customHeight="1" x14ac:dyDescent="0.3">
      <c r="A122" s="15" t="str">
        <f>INDEX([4]Sheet1!$1:$1048576,MATCH($B122,[4]Sheet1!$A:$A,0),MATCH(A$6,[4]Sheet1!$1:$1,0))</f>
        <v>Weg</v>
      </c>
      <c r="B122" s="15" t="s">
        <v>175</v>
      </c>
      <c r="C122" s="15" t="str">
        <f>INDEX([4]Sheet1!$1:$1048576,MATCH($B122,[4]Sheet1!$A:$A,0),MATCH(C$6,[4]Sheet1!$1:$1,0))</f>
        <v>Capital Goods</v>
      </c>
      <c r="D122" s="15" t="str">
        <f>INDEX([4]Sheet1!$1:$1048576,MATCH($B122,[4]Sheet1!$A:$A,0),MATCH(D$6,[4]Sheet1!$1:$1,0))</f>
        <v>Lucas Laghi</v>
      </c>
      <c r="E122" s="15" t="str">
        <f>INDEX([4]Sheet1!$1:$1048576,MATCH($B122,[4]Sheet1!$A:$A,0),MATCH(E$6,[4]Sheet1!$1:$1,0))</f>
        <v>Buy</v>
      </c>
      <c r="F122" s="15" t="b">
        <f>INDEX([4]Sheet1!$1:$1048576,MATCH($B122,[4]Sheet1!$A:$A,0),MATCH(F$6,[4]Sheet1!$1:$1,0))</f>
        <v>0</v>
      </c>
      <c r="G122" s="92" t="e">
        <f>INDEX([4]Sheet1!$1:$1048576,MATCH($B122,[4]Sheet1!$A:$A,0),MATCH(G$6,[4]Sheet1!$1:$1,0))</f>
        <v>#N/A</v>
      </c>
      <c r="H122" s="29">
        <f>INDEX([4]Sheet1!$1:$1048576,MATCH($B122,[4]Sheet1!$A:$A,0),MATCH(H$6,[4]Sheet1!$1:$1,0))</f>
        <v>54</v>
      </c>
      <c r="I122" s="85" t="str" cm="1">
        <f t="array" ref="I122">IFERROR((_xll.ECONOMATICA($B122,"EV")/1000000) / IF($G122="USD",Aux!$B$1,1),"")</f>
        <v/>
      </c>
      <c r="J122" s="85" t="str" cm="1">
        <f t="array" ref="J122">IFERROR((_xll.ECONOMATICA($B122,"MarketCapitaliz")/1000000) / IF($G122="USD",Aux!$B$1,1),"")</f>
        <v/>
      </c>
      <c r="K122" s="109">
        <f>ABS(INDEX([4]Sheet1!$1:$1048576,MATCH($B122,[4]Sheet1!$A:$A,0),MATCH(K$6,[4]Sheet1!$1:$1,0)))</f>
        <v>2305.471</v>
      </c>
      <c r="L122" s="109">
        <f>ABS(INDEX([4]Sheet1!$1:$1048576,MATCH($B122,[4]Sheet1!$A:$A,0),MATCH(L$6,[4]Sheet1!$1:$1,0)))</f>
        <v>3010.085540143547</v>
      </c>
      <c r="M122" s="109">
        <f>ABS(INDEX([4]Sheet1!$1:$1048576,MATCH($B122,[4]Sheet1!$A:$A,0),MATCH(M$6,[4]Sheet1!$1:$1,0)))</f>
        <v>17342.084999999999</v>
      </c>
      <c r="N122" s="109">
        <f>ABS(INDEX([4]Sheet1!$1:$1048576,MATCH($B122,[4]Sheet1!$A:$A,0),MATCH(N$6,[4]Sheet1!$1:$1,0)))</f>
        <v>20611.726738583911</v>
      </c>
      <c r="O122" s="109">
        <f>ABS(INDEX([4]Sheet1!$1:$1048576,MATCH($B122,[4]Sheet1!$A:$A,0),MATCH(O$6,[4]Sheet1!$1:$1,0)))</f>
        <v>2675.826</v>
      </c>
      <c r="P122" s="109">
        <f>ABS(INDEX([4]Sheet1!$1:$1048576,MATCH($B122,[4]Sheet1!$A:$A,0),MATCH(P$6,[4]Sheet1!$1:$1,0)))</f>
        <v>749.47203838329381</v>
      </c>
      <c r="Q122" s="109">
        <f>INDEX([4]Sheet1!$1:$1048576,MATCH($B122,[4]Sheet1!$A:$A,0),MATCH(Q$6,[4]Sheet1!$1:$1,0))</f>
        <v>5424.8630000000003</v>
      </c>
      <c r="R122" s="109">
        <f>INDEX([4]Sheet1!$1:$1048576,MATCH($B122,[4]Sheet1!$A:$A,0),MATCH(R$6,[4]Sheet1!$1:$1,0))</f>
        <v>5781.087278727462</v>
      </c>
      <c r="S122" s="72">
        <f>INDEX([4]Sheet1!$1:$1048576,MATCH($B122,[4]Sheet1!$A:$A,0),MATCH(S$6,[4]Sheet1!$1:$1,0))</f>
        <v>7090.1670000000004</v>
      </c>
      <c r="T122" s="72">
        <f>INDEX([4]Sheet1!$1:$1048576,MATCH($B122,[4]Sheet1!$A:$A,0),MATCH(T$6,[4]Sheet1!$1:$1,0))</f>
        <v>7961.4325423962464</v>
      </c>
      <c r="U122" s="101" t="str">
        <f t="shared" si="18"/>
        <v>-</v>
      </c>
      <c r="V122" s="101" t="str">
        <f t="shared" si="19"/>
        <v>-</v>
      </c>
      <c r="W122" s="101" t="str">
        <f t="shared" si="20"/>
        <v>-</v>
      </c>
      <c r="X122" s="101" t="str">
        <f t="shared" si="21"/>
        <v>-</v>
      </c>
      <c r="Y122" s="101" t="str">
        <f t="shared" si="22"/>
        <v>-</v>
      </c>
      <c r="Z122" s="101" t="str">
        <f t="shared" si="23"/>
        <v>-</v>
      </c>
      <c r="AA122" s="101">
        <f t="shared" si="24"/>
        <v>0.37739957323995327</v>
      </c>
      <c r="AB122" s="101">
        <f t="shared" si="25"/>
        <v>9.4137836927236762E-2</v>
      </c>
      <c r="AC122" s="106" t="str">
        <f t="shared" si="15"/>
        <v/>
      </c>
      <c r="AD122" s="106" t="str">
        <f t="shared" si="26"/>
        <v/>
      </c>
      <c r="AE122" s="106">
        <f t="shared" si="16"/>
        <v>0.31281492392639065</v>
      </c>
      <c r="AF122" s="106">
        <f t="shared" si="17"/>
        <v>0.28047564146605991</v>
      </c>
      <c r="AG122" s="106"/>
    </row>
    <row r="123" spans="1:33" ht="20.100000000000001" customHeight="1" x14ac:dyDescent="0.3">
      <c r="A123" s="15" t="str">
        <f>INDEX([4]Sheet1!$1:$1048576,MATCH($B123,[4]Sheet1!$A:$A,0),MATCH(A$6,[4]Sheet1!$1:$1,0))</f>
        <v>Méliuz</v>
      </c>
      <c r="B123" s="15" t="s">
        <v>160</v>
      </c>
      <c r="C123" s="15" t="str">
        <f>INDEX([4]Sheet1!$1:$1048576,MATCH($B123,[4]Sheet1!$A:$A,0),MATCH(C$6,[4]Sheet1!$1:$1,0))</f>
        <v>Financials Non-Banks</v>
      </c>
      <c r="D123" s="15" t="str">
        <f>INDEX([4]Sheet1!$1:$1048576,MATCH($B123,[4]Sheet1!$A:$A,0),MATCH(D$6,[4]Sheet1!$1:$1,0))</f>
        <v>Bernardo Guttmann</v>
      </c>
      <c r="E123" s="15" t="str">
        <f>INDEX([4]Sheet1!$1:$1048576,MATCH($B123,[4]Sheet1!$A:$A,0),MATCH(E$6,[4]Sheet1!$1:$1,0))</f>
        <v>Buy</v>
      </c>
      <c r="F123" s="15" t="b">
        <f>INDEX([4]Sheet1!$1:$1048576,MATCH($B123,[4]Sheet1!$A:$A,0),MATCH(F$6,[4]Sheet1!$1:$1,0))</f>
        <v>0</v>
      </c>
      <c r="G123" s="92" t="e">
        <f>INDEX([4]Sheet1!$1:$1048576,MATCH($B123,[4]Sheet1!$A:$A,0),MATCH(G$6,[4]Sheet1!$1:$1,0))</f>
        <v>#N/A</v>
      </c>
      <c r="H123" s="29">
        <f>INDEX([4]Sheet1!$1:$1048576,MATCH($B123,[4]Sheet1!$A:$A,0),MATCH(H$6,[4]Sheet1!$1:$1,0))</f>
        <v>5.2</v>
      </c>
      <c r="I123" s="85" t="str" cm="1">
        <f t="array" ref="I123">IFERROR((_xll.ECONOMATICA($B123,"EV")/1000000) / IF($G123="USD",Aux!$B$1,1),"")</f>
        <v/>
      </c>
      <c r="J123" s="85" t="str" cm="1">
        <f t="array" ref="J123">IFERROR((_xll.ECONOMATICA($B123,"MarketCapitaliz")/1000000) / IF($G123="USD",Aux!$B$1,1),"")</f>
        <v/>
      </c>
      <c r="K123" s="109">
        <f>ABS(INDEX([4]Sheet1!$1:$1048576,MATCH($B123,[4]Sheet1!$A:$A,0),MATCH(K$6,[4]Sheet1!$1:$1,0)))</f>
        <v>0</v>
      </c>
      <c r="L123" s="109">
        <f>ABS(INDEX([4]Sheet1!$1:$1048576,MATCH($B123,[4]Sheet1!$A:$A,0),MATCH(L$6,[4]Sheet1!$1:$1,0)))</f>
        <v>0</v>
      </c>
      <c r="M123" s="109">
        <f>ABS(INDEX([4]Sheet1!$1:$1048576,MATCH($B123,[4]Sheet1!$A:$A,0),MATCH(M$6,[4]Sheet1!$1:$1,0)))</f>
        <v>776.47900000000004</v>
      </c>
      <c r="N123" s="109">
        <f>ABS(INDEX([4]Sheet1!$1:$1048576,MATCH($B123,[4]Sheet1!$A:$A,0),MATCH(N$6,[4]Sheet1!$1:$1,0)))</f>
        <v>327.56337033545373</v>
      </c>
      <c r="O123" s="109">
        <f>ABS(INDEX([4]Sheet1!$1:$1048576,MATCH($B123,[4]Sheet1!$A:$A,0),MATCH(O$6,[4]Sheet1!$1:$1,0)))</f>
        <v>664.34799999999996</v>
      </c>
      <c r="P123" s="109">
        <f>ABS(INDEX([4]Sheet1!$1:$1048576,MATCH($B123,[4]Sheet1!$A:$A,0),MATCH(P$6,[4]Sheet1!$1:$1,0)))</f>
        <v>244.67011136463199</v>
      </c>
      <c r="Q123" s="109">
        <f>INDEX([4]Sheet1!$1:$1048576,MATCH($B123,[4]Sheet1!$A:$A,0),MATCH(Q$6,[4]Sheet1!$1:$1,0))</f>
        <v>-31240</v>
      </c>
      <c r="R123" s="109">
        <f>INDEX([4]Sheet1!$1:$1048576,MATCH($B123,[4]Sheet1!$A:$A,0),MATCH(R$6,[4]Sheet1!$1:$1,0))</f>
        <v>-25210.559664546348</v>
      </c>
      <c r="S123" s="72">
        <f>INDEX([4]Sheet1!$1:$1048576,MATCH($B123,[4]Sheet1!$A:$A,0),MATCH(S$6,[4]Sheet1!$1:$1,0))</f>
        <v>-77180</v>
      </c>
      <c r="T123" s="72">
        <f>INDEX([4]Sheet1!$1:$1048576,MATCH($B123,[4]Sheet1!$A:$A,0),MATCH(T$6,[4]Sheet1!$1:$1,0))</f>
        <v>-45566.417053153877</v>
      </c>
      <c r="U123" s="101" t="str">
        <f t="shared" si="18"/>
        <v>-</v>
      </c>
      <c r="V123" s="101" t="str">
        <f t="shared" si="19"/>
        <v>-</v>
      </c>
      <c r="W123" s="101" t="str">
        <f t="shared" si="20"/>
        <v>-</v>
      </c>
      <c r="X123" s="101" t="str">
        <f t="shared" si="21"/>
        <v>-</v>
      </c>
      <c r="Y123" s="101" t="str">
        <f t="shared" si="22"/>
        <v>-</v>
      </c>
      <c r="Z123" s="101" t="str">
        <f t="shared" si="23"/>
        <v>-</v>
      </c>
      <c r="AA123" s="101">
        <f t="shared" si="24"/>
        <v>-8.6077740347240209E-3</v>
      </c>
      <c r="AB123" s="101">
        <f t="shared" si="25"/>
        <v>-5.3695271032440581E-3</v>
      </c>
      <c r="AC123" s="106" t="str">
        <f t="shared" si="15"/>
        <v/>
      </c>
      <c r="AD123" s="106" t="str">
        <f t="shared" si="26"/>
        <v/>
      </c>
      <c r="AE123" s="106">
        <f t="shared" si="16"/>
        <v>-40.232897476943997</v>
      </c>
      <c r="AF123" s="106">
        <f t="shared" si="17"/>
        <v>-76.963915833227986</v>
      </c>
      <c r="AG123" s="106"/>
    </row>
    <row r="124" spans="1:33" ht="20.100000000000001" customHeight="1" x14ac:dyDescent="0.3">
      <c r="A124" s="15" t="str">
        <f>INDEX([4]Sheet1!$1:$1048576,MATCH($B124,[4]Sheet1!$A:$A,0),MATCH(A$6,[4]Sheet1!$1:$1,0))</f>
        <v>D1000</v>
      </c>
      <c r="B124" s="41" t="s">
        <v>28</v>
      </c>
      <c r="C124" s="15" t="str">
        <f>INDEX([4]Sheet1!$1:$1048576,MATCH($B124,[4]Sheet1!$A:$A,0),MATCH(C$6,[4]Sheet1!$1:$1,0))</f>
        <v>Retail</v>
      </c>
      <c r="D124" s="15" t="str">
        <f>INDEX([4]Sheet1!$1:$1048576,MATCH($B124,[4]Sheet1!$A:$A,0),MATCH(D$6,[4]Sheet1!$1:$1,0))</f>
        <v>Danniela Eiger</v>
      </c>
      <c r="E124" s="15" t="str">
        <f>INDEX([4]Sheet1!$1:$1048576,MATCH($B124,[4]Sheet1!$A:$A,0),MATCH(E$6,[4]Sheet1!$1:$1,0))</f>
        <v>Neutral</v>
      </c>
      <c r="F124" s="15" t="b">
        <f>INDEX([4]Sheet1!$1:$1048576,MATCH($B124,[4]Sheet1!$A:$A,0),MATCH(F$6,[4]Sheet1!$1:$1,0))</f>
        <v>0</v>
      </c>
      <c r="G124" s="92" t="e">
        <f>INDEX([4]Sheet1!$1:$1048576,MATCH($B124,[4]Sheet1!$A:$A,0),MATCH(G$6,[4]Sheet1!$1:$1,0))</f>
        <v>#N/A</v>
      </c>
      <c r="H124" s="29">
        <f>INDEX([4]Sheet1!$1:$1048576,MATCH($B124,[4]Sheet1!$A:$A,0),MATCH(H$6,[4]Sheet1!$1:$1,0))</f>
        <v>7</v>
      </c>
      <c r="I124" s="85" t="str" cm="1">
        <f t="array" ref="I124">IFERROR((_xll.ECONOMATICA($B124,"EV")/1000000) / IF($G124="USD",Aux!$B$1,1),"")</f>
        <v/>
      </c>
      <c r="J124" s="85" t="str" cm="1">
        <f t="array" ref="J124">IFERROR((_xll.ECONOMATICA($B124,"MarketCapitaliz")/1000000) / IF($G124="USD",Aux!$B$1,1),"")</f>
        <v/>
      </c>
      <c r="K124" s="109">
        <f>ABS(INDEX([4]Sheet1!$1:$1048576,MATCH($B124,[4]Sheet1!$A:$A,0),MATCH(K$6,[4]Sheet1!$1:$1,0)))</f>
        <v>0</v>
      </c>
      <c r="L124" s="109">
        <f>ABS(INDEX([4]Sheet1!$1:$1048576,MATCH($B124,[4]Sheet1!$A:$A,0),MATCH(L$6,[4]Sheet1!$1:$1,0)))</f>
        <v>0</v>
      </c>
      <c r="M124" s="109">
        <f>ABS(INDEX([4]Sheet1!$1:$1048576,MATCH($B124,[4]Sheet1!$A:$A,0),MATCH(M$6,[4]Sheet1!$1:$1,0)))</f>
        <v>870.85500000000002</v>
      </c>
      <c r="N124" s="109">
        <f>ABS(INDEX([4]Sheet1!$1:$1048576,MATCH($B124,[4]Sheet1!$A:$A,0),MATCH(N$6,[4]Sheet1!$1:$1,0)))</f>
        <v>897.61196158164785</v>
      </c>
      <c r="O124" s="109">
        <f>ABS(INDEX([4]Sheet1!$1:$1048576,MATCH($B124,[4]Sheet1!$A:$A,0),MATCH(O$6,[4]Sheet1!$1:$1,0)))</f>
        <v>17.395</v>
      </c>
      <c r="P124" s="109">
        <f>ABS(INDEX([4]Sheet1!$1:$1048576,MATCH($B124,[4]Sheet1!$A:$A,0),MATCH(P$6,[4]Sheet1!$1:$1,0)))</f>
        <v>4.474426598736283</v>
      </c>
      <c r="Q124" s="109">
        <f>INDEX([4]Sheet1!$1:$1048576,MATCH($B124,[4]Sheet1!$A:$A,0),MATCH(Q$6,[4]Sheet1!$1:$1,0))</f>
        <v>20.844999999999949</v>
      </c>
      <c r="R124" s="109">
        <f>INDEX([4]Sheet1!$1:$1048576,MATCH($B124,[4]Sheet1!$A:$A,0),MATCH(R$6,[4]Sheet1!$1:$1,0))</f>
        <v>31.68396158164775</v>
      </c>
      <c r="S124" s="72">
        <f>INDEX([4]Sheet1!$1:$1048576,MATCH($B124,[4]Sheet1!$A:$A,0),MATCH(S$6,[4]Sheet1!$1:$1,0))</f>
        <v>155.60000000000019</v>
      </c>
      <c r="T124" s="72">
        <f>INDEX([4]Sheet1!$1:$1048576,MATCH($B124,[4]Sheet1!$A:$A,0),MATCH(T$6,[4]Sheet1!$1:$1,0))</f>
        <v>180.13686012372301</v>
      </c>
      <c r="U124" s="101" t="str">
        <f t="shared" si="18"/>
        <v>-</v>
      </c>
      <c r="V124" s="101" t="str">
        <f t="shared" si="19"/>
        <v>-</v>
      </c>
      <c r="W124" s="101" t="str">
        <f t="shared" si="20"/>
        <v>-</v>
      </c>
      <c r="X124" s="101" t="str">
        <f t="shared" si="21"/>
        <v>-</v>
      </c>
      <c r="Y124" s="101" t="str">
        <f t="shared" si="22"/>
        <v>-</v>
      </c>
      <c r="Z124" s="101" t="str">
        <f t="shared" si="23"/>
        <v>-</v>
      </c>
      <c r="AA124" s="101">
        <f t="shared" si="24"/>
        <v>0.11179305912596386</v>
      </c>
      <c r="AB124" s="101">
        <f t="shared" si="25"/>
        <v>2.4839039581699838E-2</v>
      </c>
      <c r="AC124" s="106" t="str">
        <f t="shared" si="15"/>
        <v/>
      </c>
      <c r="AD124" s="106" t="str">
        <f t="shared" si="26"/>
        <v/>
      </c>
      <c r="AE124" s="106">
        <f t="shared" si="16"/>
        <v>2.3936246562286431E-2</v>
      </c>
      <c r="AF124" s="106">
        <f t="shared" si="17"/>
        <v>3.5298060785440795E-2</v>
      </c>
      <c r="AG124" s="106"/>
    </row>
    <row r="125" spans="1:33" ht="20.100000000000001" customHeight="1" x14ac:dyDescent="0.3">
      <c r="A125" s="15" t="str">
        <f>INDEX([4]Sheet1!$1:$1048576,MATCH($B125,[4]Sheet1!$A:$A,0),MATCH(A$6,[4]Sheet1!$1:$1,0))</f>
        <v>Brisanet</v>
      </c>
      <c r="B125" s="41" t="s">
        <v>232</v>
      </c>
      <c r="C125" s="15" t="str">
        <f>INDEX([4]Sheet1!$1:$1048576,MATCH($B125,[4]Sheet1!$A:$A,0),MATCH(C$6,[4]Sheet1!$1:$1,0))</f>
        <v>TMT</v>
      </c>
      <c r="D125" s="15" t="str">
        <f>INDEX([4]Sheet1!$1:$1048576,MATCH($B125,[4]Sheet1!$A:$A,0),MATCH(D$6,[4]Sheet1!$1:$1,0))</f>
        <v>Bernardo Guttmann</v>
      </c>
      <c r="E125" s="15" t="str">
        <f>INDEX([4]Sheet1!$1:$1048576,MATCH($B125,[4]Sheet1!$A:$A,0),MATCH(E$6,[4]Sheet1!$1:$1,0))</f>
        <v>Neutral</v>
      </c>
      <c r="F125" s="15" t="b">
        <f>INDEX([4]Sheet1!$1:$1048576,MATCH($B125,[4]Sheet1!$A:$A,0),MATCH(F$6,[4]Sheet1!$1:$1,0))</f>
        <v>0</v>
      </c>
      <c r="G125" s="92" t="e">
        <f>INDEX([4]Sheet1!$1:$1048576,MATCH($B125,[4]Sheet1!$A:$A,0),MATCH(G$6,[4]Sheet1!$1:$1,0))</f>
        <v>#N/A</v>
      </c>
      <c r="H125" s="29">
        <f>INDEX([4]Sheet1!$1:$1048576,MATCH($B125,[4]Sheet1!$A:$A,0),MATCH(H$6,[4]Sheet1!$1:$1,0))</f>
        <v>5</v>
      </c>
      <c r="I125" s="85" t="str" cm="1">
        <f t="array" ref="I125">IFERROR((_xll.ECONOMATICA($B125,"EV")/1000000) / IF($G125="USD",Aux!$B$1,1),"")</f>
        <v/>
      </c>
      <c r="J125" s="85" t="str" cm="1">
        <f t="array" ref="J125">IFERROR((_xll.ECONOMATICA($B125,"MarketCapitaliz")/1000000) / IF($G125="USD",Aux!$B$1,1),"")</f>
        <v/>
      </c>
      <c r="K125" s="109">
        <f>ABS(INDEX([4]Sheet1!$1:$1048576,MATCH($B125,[4]Sheet1!$A:$A,0),MATCH(K$6,[4]Sheet1!$1:$1,0)))</f>
        <v>0</v>
      </c>
      <c r="L125" s="109">
        <f>ABS(INDEX([4]Sheet1!$1:$1048576,MATCH($B125,[4]Sheet1!$A:$A,0),MATCH(L$6,[4]Sheet1!$1:$1,0)))</f>
        <v>0</v>
      </c>
      <c r="M125" s="109">
        <f>ABS(INDEX([4]Sheet1!$1:$1048576,MATCH($B125,[4]Sheet1!$A:$A,0),MATCH(M$6,[4]Sheet1!$1:$1,0)))</f>
        <v>1508.058</v>
      </c>
      <c r="N125" s="109">
        <f>ABS(INDEX([4]Sheet1!$1:$1048576,MATCH($B125,[4]Sheet1!$A:$A,0),MATCH(N$6,[4]Sheet1!$1:$1,0)))</f>
        <v>1629.7807848992411</v>
      </c>
      <c r="O125" s="109">
        <f>ABS(INDEX([4]Sheet1!$1:$1048576,MATCH($B125,[4]Sheet1!$A:$A,0),MATCH(O$6,[4]Sheet1!$1:$1,0)))</f>
        <v>695.18600000000015</v>
      </c>
      <c r="P125" s="109">
        <f>ABS(INDEX([4]Sheet1!$1:$1048576,MATCH($B125,[4]Sheet1!$A:$A,0),MATCH(P$6,[4]Sheet1!$1:$1,0)))</f>
        <v>953.16440777759021</v>
      </c>
      <c r="Q125" s="109">
        <f>INDEX([4]Sheet1!$1:$1048576,MATCH($B125,[4]Sheet1!$A:$A,0),MATCH(Q$6,[4]Sheet1!$1:$1,0))</f>
        <v>163.3609999999999</v>
      </c>
      <c r="R125" s="109">
        <f>INDEX([4]Sheet1!$1:$1048576,MATCH($B125,[4]Sheet1!$A:$A,0),MATCH(R$6,[4]Sheet1!$1:$1,0))</f>
        <v>121.7217848992413</v>
      </c>
      <c r="S125" s="72">
        <f>INDEX([4]Sheet1!$1:$1048576,MATCH($B125,[4]Sheet1!$A:$A,0),MATCH(S$6,[4]Sheet1!$1:$1,0))</f>
        <v>580.01639999999986</v>
      </c>
      <c r="T125" s="72">
        <f>INDEX([4]Sheet1!$1:$1048576,MATCH($B125,[4]Sheet1!$A:$A,0),MATCH(T$6,[4]Sheet1!$1:$1,0))</f>
        <v>651.64683882738495</v>
      </c>
      <c r="U125" s="101" t="str">
        <f t="shared" si="18"/>
        <v>-</v>
      </c>
      <c r="V125" s="101" t="str">
        <f t="shared" si="19"/>
        <v>-</v>
      </c>
      <c r="W125" s="101" t="str">
        <f t="shared" si="20"/>
        <v>-</v>
      </c>
      <c r="X125" s="101" t="str">
        <f t="shared" si="21"/>
        <v>-</v>
      </c>
      <c r="Y125" s="101" t="str">
        <f t="shared" si="22"/>
        <v>-</v>
      </c>
      <c r="Z125" s="101" t="str">
        <f t="shared" si="23"/>
        <v>-</v>
      </c>
      <c r="AA125" s="101">
        <f t="shared" si="24"/>
        <v>1.1985626613316456</v>
      </c>
      <c r="AB125" s="101">
        <f t="shared" si="25"/>
        <v>1.4627008848731244</v>
      </c>
      <c r="AC125" s="106" t="str">
        <f t="shared" si="15"/>
        <v/>
      </c>
      <c r="AD125" s="106" t="str">
        <f t="shared" si="26"/>
        <v/>
      </c>
      <c r="AE125" s="106">
        <f t="shared" si="16"/>
        <v>0.10832540923492326</v>
      </c>
      <c r="AF125" s="106">
        <f t="shared" si="17"/>
        <v>7.4685986009318778E-2</v>
      </c>
      <c r="AG125" s="106"/>
    </row>
    <row r="126" spans="1:33" ht="20.100000000000001" customHeight="1" x14ac:dyDescent="0.3">
      <c r="A126" s="15" t="str">
        <f>INDEX([4]Sheet1!$1:$1048576,MATCH($B126,[4]Sheet1!$A:$A,0),MATCH(A$6,[4]Sheet1!$1:$1,0))</f>
        <v>PetroReconcavo</v>
      </c>
      <c r="B126" s="15" t="s">
        <v>263</v>
      </c>
      <c r="C126" s="15" t="str">
        <f>INDEX([4]Sheet1!$1:$1048576,MATCH($B126,[4]Sheet1!$A:$A,0),MATCH(C$6,[4]Sheet1!$1:$1,0))</f>
        <v>Oil, Gas &amp; Petrochemicals</v>
      </c>
      <c r="D126" s="15" t="str">
        <f>INDEX([4]Sheet1!$1:$1048576,MATCH($B126,[4]Sheet1!$A:$A,0),MATCH(D$6,[4]Sheet1!$1:$1,0))</f>
        <v>Regis Cardoso</v>
      </c>
      <c r="E126" s="15" t="str">
        <f>INDEX([4]Sheet1!$1:$1048576,MATCH($B126,[4]Sheet1!$A:$A,0),MATCH(E$6,[4]Sheet1!$1:$1,0))</f>
        <v>Buy</v>
      </c>
      <c r="F126" s="15" t="b">
        <f>INDEX([4]Sheet1!$1:$1048576,MATCH($B126,[4]Sheet1!$A:$A,0),MATCH(F$6,[4]Sheet1!$1:$1,0))</f>
        <v>0</v>
      </c>
      <c r="G126" s="92" t="e">
        <f>INDEX([4]Sheet1!$1:$1048576,MATCH($B126,[4]Sheet1!$A:$A,0),MATCH(G$6,[4]Sheet1!$1:$1,0))</f>
        <v>#N/A</v>
      </c>
      <c r="H126" s="29">
        <f>INDEX([4]Sheet1!$1:$1048576,MATCH($B126,[4]Sheet1!$A:$A,0),MATCH(H$6,[4]Sheet1!$1:$1,0))</f>
        <v>22</v>
      </c>
      <c r="I126" s="85" t="str" cm="1">
        <f t="array" ref="I126">IFERROR((_xll.ECONOMATICA($B126,"EV")/1000000) / IF($G126="USD",Aux!$B$1,1),"")</f>
        <v/>
      </c>
      <c r="J126" s="85" t="str" cm="1">
        <f t="array" ref="J126">IFERROR((_xll.ECONOMATICA($B126,"MarketCapitaliz")/1000000) / IF($G126="USD",Aux!$B$1,1),"")</f>
        <v/>
      </c>
      <c r="K126" s="109">
        <f>ABS(INDEX([4]Sheet1!$1:$1048576,MATCH($B126,[4]Sheet1!$A:$A,0),MATCH(K$6,[4]Sheet1!$1:$1,0)))</f>
        <v>281.94299999999998</v>
      </c>
      <c r="L126" s="109">
        <f>ABS(INDEX([4]Sheet1!$1:$1048576,MATCH($B126,[4]Sheet1!$A:$A,0),MATCH(L$6,[4]Sheet1!$1:$1,0)))</f>
        <v>806.35900000000004</v>
      </c>
      <c r="M126" s="109">
        <f>ABS(INDEX([4]Sheet1!$1:$1048576,MATCH($B126,[4]Sheet1!$A:$A,0),MATCH(M$6,[4]Sheet1!$1:$1,0)))</f>
        <v>4517.8829999999998</v>
      </c>
      <c r="N126" s="109">
        <f>ABS(INDEX([4]Sheet1!$1:$1048576,MATCH($B126,[4]Sheet1!$A:$A,0),MATCH(N$6,[4]Sheet1!$1:$1,0)))</f>
        <v>4545.8477754234582</v>
      </c>
      <c r="O126" s="109">
        <f>ABS(INDEX([4]Sheet1!$1:$1048576,MATCH($B126,[4]Sheet1!$A:$A,0),MATCH(O$6,[4]Sheet1!$1:$1,0)))</f>
        <v>538.55899999999997</v>
      </c>
      <c r="P126" s="109">
        <f>ABS(INDEX([4]Sheet1!$1:$1048576,MATCH($B126,[4]Sheet1!$A:$A,0),MATCH(P$6,[4]Sheet1!$1:$1,0)))</f>
        <v>658.61689668222868</v>
      </c>
      <c r="Q126" s="109">
        <f>INDEX([4]Sheet1!$1:$1048576,MATCH($B126,[4]Sheet1!$A:$A,0),MATCH(Q$6,[4]Sheet1!$1:$1,0))</f>
        <v>708.93799999999999</v>
      </c>
      <c r="R126" s="109">
        <f>INDEX([4]Sheet1!$1:$1048576,MATCH($B126,[4]Sheet1!$A:$A,0),MATCH(R$6,[4]Sheet1!$1:$1,0))</f>
        <v>613.90577542345818</v>
      </c>
      <c r="S126" s="72">
        <f>INDEX([4]Sheet1!$1:$1048576,MATCH($B126,[4]Sheet1!$A:$A,0),MATCH(S$6,[4]Sheet1!$1:$1,0))</f>
        <v>1278.144</v>
      </c>
      <c r="T126" s="72">
        <f>INDEX([4]Sheet1!$1:$1048576,MATCH($B126,[4]Sheet1!$A:$A,0),MATCH(T$6,[4]Sheet1!$1:$1,0))</f>
        <v>1666.0408803426931</v>
      </c>
      <c r="U126" s="101" t="str">
        <f t="shared" si="18"/>
        <v>-</v>
      </c>
      <c r="V126" s="101" t="str">
        <f t="shared" si="19"/>
        <v>-</v>
      </c>
      <c r="W126" s="101" t="str">
        <f t="shared" si="20"/>
        <v>-</v>
      </c>
      <c r="X126" s="101" t="str">
        <f t="shared" si="21"/>
        <v>-</v>
      </c>
      <c r="Y126" s="101" t="str">
        <f t="shared" si="22"/>
        <v>-</v>
      </c>
      <c r="Z126" s="101" t="str">
        <f t="shared" si="23"/>
        <v>-</v>
      </c>
      <c r="AA126" s="101">
        <f t="shared" si="24"/>
        <v>0.42136019102698913</v>
      </c>
      <c r="AB126" s="101">
        <f t="shared" si="25"/>
        <v>0.39531856898178619</v>
      </c>
      <c r="AC126" s="106" t="str">
        <f t="shared" si="15"/>
        <v/>
      </c>
      <c r="AD126" s="106" t="str">
        <f t="shared" si="26"/>
        <v/>
      </c>
      <c r="AE126" s="106">
        <f t="shared" si="16"/>
        <v>0.1569181849109417</v>
      </c>
      <c r="AF126" s="106">
        <f t="shared" si="17"/>
        <v>0.13504758754625723</v>
      </c>
      <c r="AG126" s="106"/>
    </row>
    <row r="127" spans="1:33" ht="20.100000000000001" customHeight="1" x14ac:dyDescent="0.3">
      <c r="A127" s="15" t="str">
        <f>INDEX([4]Sheet1!$1:$1048576,MATCH($B127,[4]Sheet1!$A:$A,0),MATCH(A$6,[4]Sheet1!$1:$1,0))</f>
        <v>Gol</v>
      </c>
      <c r="B127" s="41" t="s">
        <v>119</v>
      </c>
      <c r="C127" s="15" t="str">
        <f>INDEX([4]Sheet1!$1:$1048576,MATCH($B127,[4]Sheet1!$A:$A,0),MATCH(C$6,[4]Sheet1!$1:$1,0))</f>
        <v>Transportation</v>
      </c>
      <c r="D127" s="15" t="str">
        <f>INDEX([4]Sheet1!$1:$1048576,MATCH($B127,[4]Sheet1!$A:$A,0),MATCH(D$6,[4]Sheet1!$1:$1,0))</f>
        <v>Pedro Bruno</v>
      </c>
      <c r="E127" s="15" t="str">
        <f>INDEX([4]Sheet1!$1:$1048576,MATCH($B127,[4]Sheet1!$A:$A,0),MATCH(E$6,[4]Sheet1!$1:$1,0))</f>
        <v>Under Review</v>
      </c>
      <c r="F127" s="15" t="b">
        <f>INDEX([4]Sheet1!$1:$1048576,MATCH($B127,[4]Sheet1!$A:$A,0),MATCH(F$6,[4]Sheet1!$1:$1,0))</f>
        <v>0</v>
      </c>
      <c r="G127" s="92" t="e">
        <f>INDEX([4]Sheet1!$1:$1048576,MATCH($B127,[4]Sheet1!$A:$A,0),MATCH(G$6,[4]Sheet1!$1:$1,0))</f>
        <v>#N/A</v>
      </c>
      <c r="H127" s="29">
        <f>INDEX([4]Sheet1!$1:$1048576,MATCH($B127,[4]Sheet1!$A:$A,0),MATCH(H$6,[4]Sheet1!$1:$1,0))</f>
        <v>9.1</v>
      </c>
      <c r="I127" s="85" t="str" cm="1">
        <f t="array" ref="I127">IFERROR((_xll.ECONOMATICA($B127,"EV")/1000000) / IF($G127="USD",Aux!$B$1,1),"")</f>
        <v/>
      </c>
      <c r="J127" s="85" t="str" cm="1">
        <f t="array" ref="J127">IFERROR((_xll.ECONOMATICA($B127,"MarketCapitaliz")/1000000) / IF($G127="USD",Aux!$B$1,1),"")</f>
        <v/>
      </c>
      <c r="K127" s="109">
        <f>ABS(INDEX([4]Sheet1!$1:$1048576,MATCH($B127,[4]Sheet1!$A:$A,0),MATCH(K$6,[4]Sheet1!$1:$1,0)))</f>
        <v>0</v>
      </c>
      <c r="L127" s="109">
        <f>ABS(INDEX([4]Sheet1!$1:$1048576,MATCH($B127,[4]Sheet1!$A:$A,0),MATCH(L$6,[4]Sheet1!$1:$1,0)))</f>
        <v>0</v>
      </c>
      <c r="M127" s="109">
        <f>ABS(INDEX([4]Sheet1!$1:$1048576,MATCH($B127,[4]Sheet1!$A:$A,0),MATCH(M$6,[4]Sheet1!$1:$1,0)))</f>
        <v>22335.937962237189</v>
      </c>
      <c r="N127" s="109">
        <f>ABS(INDEX([4]Sheet1!$1:$1048576,MATCH($B127,[4]Sheet1!$A:$A,0),MATCH(N$6,[4]Sheet1!$1:$1,0)))</f>
        <v>22596.938018501041</v>
      </c>
      <c r="O127" s="109">
        <f>ABS(INDEX([4]Sheet1!$1:$1048576,MATCH($B127,[4]Sheet1!$A:$A,0),MATCH(O$6,[4]Sheet1!$1:$1,0)))</f>
        <v>22393.750412149959</v>
      </c>
      <c r="P127" s="109">
        <f>ABS(INDEX([4]Sheet1!$1:$1048576,MATCH($B127,[4]Sheet1!$A:$A,0),MATCH(P$6,[4]Sheet1!$1:$1,0)))</f>
        <v>24405.08662375102</v>
      </c>
      <c r="Q127" s="109">
        <f>INDEX([4]Sheet1!$1:$1048576,MATCH($B127,[4]Sheet1!$A:$A,0),MATCH(Q$6,[4]Sheet1!$1:$1,0))</f>
        <v>-777.90747875591501</v>
      </c>
      <c r="R127" s="109">
        <f>INDEX([4]Sheet1!$1:$1048576,MATCH($B127,[4]Sheet1!$A:$A,0),MATCH(R$6,[4]Sheet1!$1:$1,0))</f>
        <v>-261.00005626384399</v>
      </c>
      <c r="S127" s="72">
        <f>INDEX([4]Sheet1!$1:$1048576,MATCH($B127,[4]Sheet1!$A:$A,0),MATCH(S$6,[4]Sheet1!$1:$1,0))</f>
        <v>4652.0915169808331</v>
      </c>
      <c r="T127" s="72">
        <f>INDEX([4]Sheet1!$1:$1048576,MATCH($B127,[4]Sheet1!$A:$A,0),MATCH(T$6,[4]Sheet1!$1:$1,0))</f>
        <v>5777.6929243094537</v>
      </c>
      <c r="U127" s="101" t="str">
        <f t="shared" si="18"/>
        <v>-</v>
      </c>
      <c r="V127" s="101" t="str">
        <f t="shared" si="19"/>
        <v>-</v>
      </c>
      <c r="W127" s="101" t="str">
        <f t="shared" si="20"/>
        <v>-</v>
      </c>
      <c r="X127" s="101" t="str">
        <f t="shared" si="21"/>
        <v>-</v>
      </c>
      <c r="Y127" s="101" t="str">
        <f t="shared" si="22"/>
        <v>-</v>
      </c>
      <c r="Z127" s="101" t="str">
        <f t="shared" si="23"/>
        <v>-</v>
      </c>
      <c r="AA127" s="101">
        <f t="shared" si="24"/>
        <v>4.8136951584914884</v>
      </c>
      <c r="AB127" s="101">
        <f t="shared" si="25"/>
        <v>4.2240193349610911</v>
      </c>
      <c r="AC127" s="106" t="str">
        <f t="shared" si="15"/>
        <v/>
      </c>
      <c r="AD127" s="106" t="str">
        <f t="shared" si="26"/>
        <v/>
      </c>
      <c r="AE127" s="106">
        <f t="shared" si="16"/>
        <v>-3.4827616376402179E-2</v>
      </c>
      <c r="AF127" s="106">
        <f t="shared" si="17"/>
        <v>-1.1550239950658471E-2</v>
      </c>
      <c r="AG127" s="106"/>
    </row>
    <row r="128" spans="1:33" ht="20.100000000000001" customHeight="1" x14ac:dyDescent="0.3">
      <c r="A128" s="15" t="str">
        <f>INDEX([4]Sheet1!$1:$1048576,MATCH($B128,[4]Sheet1!$A:$A,0),MATCH(A$6,[4]Sheet1!$1:$1,0))</f>
        <v>Bemobi</v>
      </c>
      <c r="B128" s="41" t="s">
        <v>172</v>
      </c>
      <c r="C128" s="15" t="str">
        <f>INDEX([4]Sheet1!$1:$1048576,MATCH($B128,[4]Sheet1!$A:$A,0),MATCH(C$6,[4]Sheet1!$1:$1,0))</f>
        <v>TMT</v>
      </c>
      <c r="D128" s="15" t="str">
        <f>INDEX([4]Sheet1!$1:$1048576,MATCH($B128,[4]Sheet1!$A:$A,0),MATCH(D$6,[4]Sheet1!$1:$1,0))</f>
        <v>Bernardo Guttmann</v>
      </c>
      <c r="E128" s="15" t="str">
        <f>INDEX([4]Sheet1!$1:$1048576,MATCH($B128,[4]Sheet1!$A:$A,0),MATCH(E$6,[4]Sheet1!$1:$1,0))</f>
        <v>Buy</v>
      </c>
      <c r="F128" s="15" t="b">
        <f>INDEX([4]Sheet1!$1:$1048576,MATCH($B128,[4]Sheet1!$A:$A,0),MATCH(F$6,[4]Sheet1!$1:$1,0))</f>
        <v>0</v>
      </c>
      <c r="G128" s="92" t="e">
        <f>INDEX([4]Sheet1!$1:$1048576,MATCH($B128,[4]Sheet1!$A:$A,0),MATCH(G$6,[4]Sheet1!$1:$1,0))</f>
        <v>#N/A</v>
      </c>
      <c r="H128" s="29">
        <f>INDEX([4]Sheet1!$1:$1048576,MATCH($B128,[4]Sheet1!$A:$A,0),MATCH(H$6,[4]Sheet1!$1:$1,0))</f>
        <v>20</v>
      </c>
      <c r="I128" s="85" t="str" cm="1">
        <f t="array" ref="I128">IFERROR((_xll.ECONOMATICA($B128,"EV")/1000000) / IF($G128="USD",Aux!$B$1,1),"")</f>
        <v/>
      </c>
      <c r="J128" s="85" t="str" cm="1">
        <f t="array" ref="J128">IFERROR((_xll.ECONOMATICA($B128,"MarketCapitaliz")/1000000) / IF($G128="USD",Aux!$B$1,1),"")</f>
        <v/>
      </c>
      <c r="K128" s="109">
        <f>ABS(INDEX([4]Sheet1!$1:$1048576,MATCH($B128,[4]Sheet1!$A:$A,0),MATCH(K$6,[4]Sheet1!$1:$1,0)))</f>
        <v>0</v>
      </c>
      <c r="L128" s="109">
        <f>ABS(INDEX([4]Sheet1!$1:$1048576,MATCH($B128,[4]Sheet1!$A:$A,0),MATCH(L$6,[4]Sheet1!$1:$1,0)))</f>
        <v>0</v>
      </c>
      <c r="M128" s="109">
        <f>ABS(INDEX([4]Sheet1!$1:$1048576,MATCH($B128,[4]Sheet1!$A:$A,0),MATCH(M$6,[4]Sheet1!$1:$1,0)))</f>
        <v>1107.482093757091</v>
      </c>
      <c r="N128" s="109">
        <f>ABS(INDEX([4]Sheet1!$1:$1048576,MATCH($B128,[4]Sheet1!$A:$A,0),MATCH(N$6,[4]Sheet1!$1:$1,0)))</f>
        <v>1190.832421118934</v>
      </c>
      <c r="O128" s="109">
        <f>ABS(INDEX([4]Sheet1!$1:$1048576,MATCH($B128,[4]Sheet1!$A:$A,0),MATCH(O$6,[4]Sheet1!$1:$1,0)))</f>
        <v>553.39058626524127</v>
      </c>
      <c r="P128" s="109">
        <f>ABS(INDEX([4]Sheet1!$1:$1048576,MATCH($B128,[4]Sheet1!$A:$A,0),MATCH(P$6,[4]Sheet1!$1:$1,0)))</f>
        <v>623.78712979269187</v>
      </c>
      <c r="Q128" s="109">
        <f>INDEX([4]Sheet1!$1:$1048576,MATCH($B128,[4]Sheet1!$A:$A,0),MATCH(Q$6,[4]Sheet1!$1:$1,0))</f>
        <v>81.855695154412757</v>
      </c>
      <c r="R128" s="109">
        <f>INDEX([4]Sheet1!$1:$1048576,MATCH($B128,[4]Sheet1!$A:$A,0),MATCH(R$6,[4]Sheet1!$1:$1,0))</f>
        <v>108.3503273618433</v>
      </c>
      <c r="S128" s="72">
        <f>INDEX([4]Sheet1!$1:$1048576,MATCH($B128,[4]Sheet1!$A:$A,0),MATCH(S$6,[4]Sheet1!$1:$1,0))</f>
        <v>175.52273725904479</v>
      </c>
      <c r="T128" s="72">
        <f>INDEX([4]Sheet1!$1:$1048576,MATCH($B128,[4]Sheet1!$A:$A,0),MATCH(T$6,[4]Sheet1!$1:$1,0))</f>
        <v>197.4959621397453</v>
      </c>
      <c r="U128" s="101" t="str">
        <f t="shared" si="18"/>
        <v>-</v>
      </c>
      <c r="V128" s="101" t="str">
        <f t="shared" si="19"/>
        <v>-</v>
      </c>
      <c r="W128" s="101" t="str">
        <f t="shared" si="20"/>
        <v>-</v>
      </c>
      <c r="X128" s="101" t="str">
        <f t="shared" si="21"/>
        <v>-</v>
      </c>
      <c r="Y128" s="101" t="str">
        <f t="shared" si="22"/>
        <v>-</v>
      </c>
      <c r="Z128" s="101" t="str">
        <f t="shared" si="23"/>
        <v>-</v>
      </c>
      <c r="AA128" s="101">
        <f t="shared" si="24"/>
        <v>3.1528142445073719</v>
      </c>
      <c r="AB128" s="101">
        <f t="shared" si="25"/>
        <v>3.1584804217481119</v>
      </c>
      <c r="AC128" s="106" t="str">
        <f t="shared" si="15"/>
        <v/>
      </c>
      <c r="AD128" s="106" t="str">
        <f t="shared" si="26"/>
        <v/>
      </c>
      <c r="AE128" s="106">
        <f t="shared" si="16"/>
        <v>7.3911529239014978E-2</v>
      </c>
      <c r="AF128" s="106">
        <f t="shared" si="17"/>
        <v>9.0987048589116173E-2</v>
      </c>
      <c r="AG128" s="106"/>
    </row>
    <row r="129" spans="1:33" ht="20.100000000000001" customHeight="1" x14ac:dyDescent="0.3">
      <c r="A129" s="15" t="str">
        <f>INDEX([4]Sheet1!$1:$1048576,MATCH($B129,[4]Sheet1!$A:$A,0),MATCH(A$6,[4]Sheet1!$1:$1,0))</f>
        <v>Enjoei</v>
      </c>
      <c r="B129" s="41" t="s">
        <v>156</v>
      </c>
      <c r="C129" s="15" t="str">
        <f>INDEX([4]Sheet1!$1:$1048576,MATCH($B129,[4]Sheet1!$A:$A,0),MATCH(C$6,[4]Sheet1!$1:$1,0))</f>
        <v>Retail</v>
      </c>
      <c r="D129" s="15" t="str">
        <f>INDEX([4]Sheet1!$1:$1048576,MATCH($B129,[4]Sheet1!$A:$A,0),MATCH(D$6,[4]Sheet1!$1:$1,0))</f>
        <v>Danniela Eiger</v>
      </c>
      <c r="E129" s="15" t="str">
        <f>INDEX([4]Sheet1!$1:$1048576,MATCH($B129,[4]Sheet1!$A:$A,0),MATCH(E$6,[4]Sheet1!$1:$1,0))</f>
        <v>Neutral</v>
      </c>
      <c r="F129" s="15" t="b">
        <f>INDEX([4]Sheet1!$1:$1048576,MATCH($B129,[4]Sheet1!$A:$A,0),MATCH(F$6,[4]Sheet1!$1:$1,0))</f>
        <v>0</v>
      </c>
      <c r="G129" s="92" t="e">
        <f>INDEX([4]Sheet1!$1:$1048576,MATCH($B129,[4]Sheet1!$A:$A,0),MATCH(G$6,[4]Sheet1!$1:$1,0))</f>
        <v>#N/A</v>
      </c>
      <c r="H129" s="29">
        <f>INDEX([4]Sheet1!$1:$1048576,MATCH($B129,[4]Sheet1!$A:$A,0),MATCH(H$6,[4]Sheet1!$1:$1,0))</f>
        <v>1.8</v>
      </c>
      <c r="I129" s="85" t="str" cm="1">
        <f t="array" ref="I129">IFERROR((_xll.ECONOMATICA($B129,"EV")/1000000) / IF($G129="USD",Aux!$B$1,1),"")</f>
        <v/>
      </c>
      <c r="J129" s="85" t="str" cm="1">
        <f t="array" ref="J129">IFERROR((_xll.ECONOMATICA($B129,"MarketCapitaliz")/1000000) / IF($G129="USD",Aux!$B$1,1),"")</f>
        <v/>
      </c>
      <c r="K129" s="109">
        <f>ABS(INDEX([4]Sheet1!$1:$1048576,MATCH($B129,[4]Sheet1!$A:$A,0),MATCH(K$6,[4]Sheet1!$1:$1,0)))</f>
        <v>0</v>
      </c>
      <c r="L129" s="109">
        <f>ABS(INDEX([4]Sheet1!$1:$1048576,MATCH($B129,[4]Sheet1!$A:$A,0),MATCH(L$6,[4]Sheet1!$1:$1,0)))</f>
        <v>0</v>
      </c>
      <c r="M129" s="109">
        <f>ABS(INDEX([4]Sheet1!$1:$1048576,MATCH($B129,[4]Sheet1!$A:$A,0),MATCH(M$6,[4]Sheet1!$1:$1,0)))</f>
        <v>347.01177184882903</v>
      </c>
      <c r="N129" s="109">
        <f>ABS(INDEX([4]Sheet1!$1:$1048576,MATCH($B129,[4]Sheet1!$A:$A,0),MATCH(N$6,[4]Sheet1!$1:$1,0)))</f>
        <v>320.80707063093178</v>
      </c>
      <c r="O129" s="109">
        <f>ABS(INDEX([4]Sheet1!$1:$1048576,MATCH($B129,[4]Sheet1!$A:$A,0),MATCH(O$6,[4]Sheet1!$1:$1,0)))</f>
        <v>253.08198781211919</v>
      </c>
      <c r="P129" s="109">
        <f>ABS(INDEX([4]Sheet1!$1:$1048576,MATCH($B129,[4]Sheet1!$A:$A,0),MATCH(P$6,[4]Sheet1!$1:$1,0)))</f>
        <v>210.20109007036419</v>
      </c>
      <c r="Q129" s="109">
        <f>INDEX([4]Sheet1!$1:$1048576,MATCH($B129,[4]Sheet1!$A:$A,0),MATCH(Q$6,[4]Sheet1!$1:$1,0))</f>
        <v>-43.870228151170977</v>
      </c>
      <c r="R129" s="109">
        <f>INDEX([4]Sheet1!$1:$1048576,MATCH($B129,[4]Sheet1!$A:$A,0),MATCH(R$6,[4]Sheet1!$1:$1,0))</f>
        <v>-26.204701217897199</v>
      </c>
      <c r="S129" s="72">
        <f>INDEX([4]Sheet1!$1:$1048576,MATCH($B129,[4]Sheet1!$A:$A,0),MATCH(S$6,[4]Sheet1!$1:$1,0))</f>
        <v>-41.925695519163718</v>
      </c>
      <c r="T129" s="72">
        <f>INDEX([4]Sheet1!$1:$1048576,MATCH($B129,[4]Sheet1!$A:$A,0),MATCH(T$6,[4]Sheet1!$1:$1,0))</f>
        <v>-3.791519807395026</v>
      </c>
      <c r="U129" s="101" t="str">
        <f t="shared" si="18"/>
        <v>-</v>
      </c>
      <c r="V129" s="101" t="str">
        <f t="shared" si="19"/>
        <v>-</v>
      </c>
      <c r="W129" s="101" t="str">
        <f t="shared" si="20"/>
        <v>-</v>
      </c>
      <c r="X129" s="101" t="str">
        <f t="shared" si="21"/>
        <v>-</v>
      </c>
      <c r="Y129" s="101" t="str">
        <f t="shared" si="22"/>
        <v>-</v>
      </c>
      <c r="Z129" s="101" t="str">
        <f t="shared" si="23"/>
        <v>-</v>
      </c>
      <c r="AA129" s="101">
        <f t="shared" si="24"/>
        <v>-6.0364410101780788</v>
      </c>
      <c r="AB129" s="101">
        <f t="shared" si="25"/>
        <v>-55.439797429090426</v>
      </c>
      <c r="AC129" s="106" t="str">
        <f t="shared" si="15"/>
        <v/>
      </c>
      <c r="AD129" s="106" t="str">
        <f t="shared" si="26"/>
        <v/>
      </c>
      <c r="AE129" s="106">
        <f t="shared" si="16"/>
        <v>-0.12642288161417892</v>
      </c>
      <c r="AF129" s="106">
        <f t="shared" si="17"/>
        <v>-8.1683677252999354E-2</v>
      </c>
      <c r="AG129" s="106"/>
    </row>
    <row r="130" spans="1:33" ht="20.100000000000001" customHeight="1" x14ac:dyDescent="0.3">
      <c r="A130" s="15" t="e">
        <f>INDEX([4]Sheet1!$1:$1048576,MATCH($B130,[4]Sheet1!$A:$A,0),MATCH(A$6,[4]Sheet1!$1:$1,0))</f>
        <v>#N/A</v>
      </c>
      <c r="B130" s="15" t="s">
        <v>217</v>
      </c>
      <c r="C130" s="15" t="e">
        <f>INDEX([4]Sheet1!$1:$1048576,MATCH($B130,[4]Sheet1!$A:$A,0),MATCH(C$6,[4]Sheet1!$1:$1,0))</f>
        <v>#N/A</v>
      </c>
      <c r="D130" s="15" t="e">
        <f>INDEX([4]Sheet1!$1:$1048576,MATCH($B130,[4]Sheet1!$A:$A,0),MATCH(D$6,[4]Sheet1!$1:$1,0))</f>
        <v>#N/A</v>
      </c>
      <c r="E130" s="15" t="e">
        <f>INDEX([4]Sheet1!$1:$1048576,MATCH($B130,[4]Sheet1!$A:$A,0),MATCH(E$6,[4]Sheet1!$1:$1,0))</f>
        <v>#N/A</v>
      </c>
      <c r="F130" s="15" t="e">
        <f>INDEX([4]Sheet1!$1:$1048576,MATCH($B130,[4]Sheet1!$A:$A,0),MATCH(F$6,[4]Sheet1!$1:$1,0))</f>
        <v>#N/A</v>
      </c>
      <c r="G130" s="92" t="e">
        <f>INDEX([4]Sheet1!$1:$1048576,MATCH($B130,[4]Sheet1!$A:$A,0),MATCH(G$6,[4]Sheet1!$1:$1,0))</f>
        <v>#N/A</v>
      </c>
      <c r="H130" s="29" t="e">
        <f>INDEX([4]Sheet1!$1:$1048576,MATCH($B130,[4]Sheet1!$A:$A,0),MATCH(H$6,[4]Sheet1!$1:$1,0))</f>
        <v>#N/A</v>
      </c>
      <c r="I130" s="85" t="str" cm="1">
        <f t="array" ref="I130">IFERROR((_xll.ECONOMATICA($B130,"EV")/1000000) / IF($G130="USD",Aux!$B$1,1),"")</f>
        <v/>
      </c>
      <c r="J130" s="85" t="str" cm="1">
        <f t="array" ref="J130">IFERROR((_xll.ECONOMATICA($B130,"MarketCapitaliz")/1000000) / IF($G130="USD",Aux!$B$1,1),"")</f>
        <v/>
      </c>
      <c r="K130" s="109" t="e">
        <f>ABS(INDEX([4]Sheet1!$1:$1048576,MATCH($B130,[4]Sheet1!$A:$A,0),MATCH(K$6,[4]Sheet1!$1:$1,0)))</f>
        <v>#N/A</v>
      </c>
      <c r="L130" s="109" t="e">
        <f>ABS(INDEX([4]Sheet1!$1:$1048576,MATCH($B130,[4]Sheet1!$A:$A,0),MATCH(L$6,[4]Sheet1!$1:$1,0)))</f>
        <v>#N/A</v>
      </c>
      <c r="M130" s="109" t="e">
        <f>ABS(INDEX([4]Sheet1!$1:$1048576,MATCH($B130,[4]Sheet1!$A:$A,0),MATCH(M$6,[4]Sheet1!$1:$1,0)))</f>
        <v>#N/A</v>
      </c>
      <c r="N130" s="109" t="e">
        <f>ABS(INDEX([4]Sheet1!$1:$1048576,MATCH($B130,[4]Sheet1!$A:$A,0),MATCH(N$6,[4]Sheet1!$1:$1,0)))</f>
        <v>#N/A</v>
      </c>
      <c r="O130" s="109" t="e">
        <f>ABS(INDEX([4]Sheet1!$1:$1048576,MATCH($B130,[4]Sheet1!$A:$A,0),MATCH(O$6,[4]Sheet1!$1:$1,0)))</f>
        <v>#N/A</v>
      </c>
      <c r="P130" s="109" t="e">
        <f>ABS(INDEX([4]Sheet1!$1:$1048576,MATCH($B130,[4]Sheet1!$A:$A,0),MATCH(P$6,[4]Sheet1!$1:$1,0)))</f>
        <v>#N/A</v>
      </c>
      <c r="Q130" s="109" t="e">
        <f>INDEX([4]Sheet1!$1:$1048576,MATCH($B130,[4]Sheet1!$A:$A,0),MATCH(Q$6,[4]Sheet1!$1:$1,0))</f>
        <v>#N/A</v>
      </c>
      <c r="R130" s="109" t="e">
        <f>INDEX([4]Sheet1!$1:$1048576,MATCH($B130,[4]Sheet1!$A:$A,0),MATCH(R$6,[4]Sheet1!$1:$1,0))</f>
        <v>#N/A</v>
      </c>
      <c r="S130" s="72" t="e">
        <f>INDEX([4]Sheet1!$1:$1048576,MATCH($B130,[4]Sheet1!$A:$A,0),MATCH(S$6,[4]Sheet1!$1:$1,0))</f>
        <v>#N/A</v>
      </c>
      <c r="T130" s="72" t="e">
        <f>INDEX([4]Sheet1!$1:$1048576,MATCH($B130,[4]Sheet1!$A:$A,0),MATCH(T$6,[4]Sheet1!$1:$1,0))</f>
        <v>#N/A</v>
      </c>
      <c r="U130" s="101" t="str">
        <f t="shared" si="18"/>
        <v>-</v>
      </c>
      <c r="V130" s="101" t="str">
        <f t="shared" si="19"/>
        <v>-</v>
      </c>
      <c r="W130" s="101" t="str">
        <f t="shared" si="20"/>
        <v>-</v>
      </c>
      <c r="X130" s="101" t="str">
        <f t="shared" si="21"/>
        <v>-</v>
      </c>
      <c r="Y130" s="101" t="str">
        <f t="shared" si="22"/>
        <v>-</v>
      </c>
      <c r="Z130" s="101" t="str">
        <f t="shared" si="23"/>
        <v>-</v>
      </c>
      <c r="AA130" s="101" t="str">
        <f t="shared" si="24"/>
        <v>-</v>
      </c>
      <c r="AB130" s="101" t="str">
        <f t="shared" si="25"/>
        <v>-</v>
      </c>
      <c r="AC130" s="106" t="str">
        <f t="shared" si="15"/>
        <v/>
      </c>
      <c r="AD130" s="106" t="str">
        <f t="shared" si="26"/>
        <v/>
      </c>
      <c r="AE130" s="106" t="str">
        <f t="shared" si="16"/>
        <v>-</v>
      </c>
      <c r="AF130" s="106" t="str">
        <f t="shared" si="17"/>
        <v>-</v>
      </c>
      <c r="AG130" s="106"/>
    </row>
    <row r="131" spans="1:33" ht="20.100000000000001" customHeight="1" x14ac:dyDescent="0.3">
      <c r="A131" s="15" t="str">
        <f>INDEX([4]Sheet1!$1:$1048576,MATCH($B131,[4]Sheet1!$A:$A,0),MATCH(A$6,[4]Sheet1!$1:$1,0))</f>
        <v>BRF</v>
      </c>
      <c r="B131" s="15" t="s">
        <v>11</v>
      </c>
      <c r="C131" s="15" t="str">
        <f>INDEX([4]Sheet1!$1:$1048576,MATCH($B131,[4]Sheet1!$A:$A,0),MATCH(C$6,[4]Sheet1!$1:$1,0))</f>
        <v>Food &amp; Beverages</v>
      </c>
      <c r="D131" s="15" t="str">
        <f>INDEX([4]Sheet1!$1:$1048576,MATCH($B131,[4]Sheet1!$A:$A,0),MATCH(D$6,[4]Sheet1!$1:$1,0))</f>
        <v>Leonardo Alencar</v>
      </c>
      <c r="E131" s="15" t="str">
        <f>INDEX([4]Sheet1!$1:$1048576,MATCH($B131,[4]Sheet1!$A:$A,0),MATCH(E$6,[4]Sheet1!$1:$1,0))</f>
        <v>Buy</v>
      </c>
      <c r="F131" s="15" t="b">
        <f>INDEX([4]Sheet1!$1:$1048576,MATCH($B131,[4]Sheet1!$A:$A,0),MATCH(F$6,[4]Sheet1!$1:$1,0))</f>
        <v>0</v>
      </c>
      <c r="G131" s="92" t="e">
        <f>INDEX([4]Sheet1!$1:$1048576,MATCH($B131,[4]Sheet1!$A:$A,0),MATCH(G$6,[4]Sheet1!$1:$1,0))</f>
        <v>#N/A</v>
      </c>
      <c r="H131" s="29">
        <f>INDEX([4]Sheet1!$1:$1048576,MATCH($B131,[4]Sheet1!$A:$A,0),MATCH(H$6,[4]Sheet1!$1:$1,0))</f>
        <v>30.3</v>
      </c>
      <c r="I131" s="85" t="str" cm="1">
        <f t="array" ref="I131">IFERROR((_xll.ECONOMATICA($B131,"EV")/1000000) / IF($G131="USD",Aux!$B$1,1),"")</f>
        <v/>
      </c>
      <c r="J131" s="85" t="str" cm="1">
        <f t="array" ref="J131">IFERROR((_xll.ECONOMATICA($B131,"MarketCapitaliz")/1000000) / IF($G131="USD",Aux!$B$1,1),"")</f>
        <v/>
      </c>
      <c r="K131" s="109">
        <f>ABS(INDEX([4]Sheet1!$1:$1048576,MATCH($B131,[4]Sheet1!$A:$A,0),MATCH(K$6,[4]Sheet1!$1:$1,0)))</f>
        <v>0</v>
      </c>
      <c r="L131" s="109">
        <f>ABS(INDEX([4]Sheet1!$1:$1048576,MATCH($B131,[4]Sheet1!$A:$A,0),MATCH(L$6,[4]Sheet1!$1:$1,0)))</f>
        <v>3568.349159748072</v>
      </c>
      <c r="M131" s="109">
        <f>ABS(INDEX([4]Sheet1!$1:$1048576,MATCH($B131,[4]Sheet1!$A:$A,0),MATCH(M$6,[4]Sheet1!$1:$1,0)))</f>
        <v>15643.656000000001</v>
      </c>
      <c r="N131" s="109">
        <f>ABS(INDEX([4]Sheet1!$1:$1048576,MATCH($B131,[4]Sheet1!$A:$A,0),MATCH(N$6,[4]Sheet1!$1:$1,0)))</f>
        <v>15358.92625444767</v>
      </c>
      <c r="O131" s="109">
        <f>ABS(INDEX([4]Sheet1!$1:$1048576,MATCH($B131,[4]Sheet1!$A:$A,0),MATCH(O$6,[4]Sheet1!$1:$1,0)))</f>
        <v>14104.852999999999</v>
      </c>
      <c r="P131" s="109">
        <f>ABS(INDEX([4]Sheet1!$1:$1048576,MATCH($B131,[4]Sheet1!$A:$A,0),MATCH(P$6,[4]Sheet1!$1:$1,0)))</f>
        <v>15640.632691440311</v>
      </c>
      <c r="Q131" s="109">
        <f>INDEX([4]Sheet1!$1:$1048576,MATCH($B131,[4]Sheet1!$A:$A,0),MATCH(Q$6,[4]Sheet1!$1:$1,0))</f>
        <v>-1869.4069999999999</v>
      </c>
      <c r="R131" s="109">
        <f>INDEX([4]Sheet1!$1:$1048576,MATCH($B131,[4]Sheet1!$A:$A,0),MATCH(R$6,[4]Sheet1!$1:$1,0))</f>
        <v>4098.94815619574</v>
      </c>
      <c r="S131" s="72">
        <f>INDEX([4]Sheet1!$1:$1048576,MATCH($B131,[4]Sheet1!$A:$A,0),MATCH(S$6,[4]Sheet1!$1:$1,0))</f>
        <v>4720.192948633633</v>
      </c>
      <c r="T131" s="72">
        <f>INDEX([4]Sheet1!$1:$1048576,MATCH($B131,[4]Sheet1!$A:$A,0),MATCH(T$6,[4]Sheet1!$1:$1,0))</f>
        <v>10852.258859132269</v>
      </c>
      <c r="U131" s="101" t="str">
        <f t="shared" si="18"/>
        <v>-</v>
      </c>
      <c r="V131" s="101" t="str">
        <f t="shared" si="19"/>
        <v>-</v>
      </c>
      <c r="W131" s="101" t="str">
        <f t="shared" si="20"/>
        <v>-</v>
      </c>
      <c r="X131" s="101" t="str">
        <f t="shared" si="21"/>
        <v>-</v>
      </c>
      <c r="Y131" s="101" t="str">
        <f t="shared" si="22"/>
        <v>-</v>
      </c>
      <c r="Z131" s="101" t="str">
        <f t="shared" si="23"/>
        <v>-</v>
      </c>
      <c r="AA131" s="101">
        <f t="shared" si="24"/>
        <v>2.9881941593262558</v>
      </c>
      <c r="AB131" s="101">
        <f t="shared" si="25"/>
        <v>1.4412329169865483</v>
      </c>
      <c r="AC131" s="106" t="str">
        <f t="shared" si="15"/>
        <v/>
      </c>
      <c r="AD131" s="106" t="str">
        <f t="shared" si="26"/>
        <v/>
      </c>
      <c r="AE131" s="106">
        <f t="shared" si="16"/>
        <v>-0.11949936766699548</v>
      </c>
      <c r="AF131" s="106">
        <f t="shared" si="17"/>
        <v>0.26687726005642864</v>
      </c>
      <c r="AG131" s="106"/>
    </row>
    <row r="132" spans="1:33" ht="20.100000000000001" customHeight="1" x14ac:dyDescent="0.3">
      <c r="A132" s="15" t="str">
        <f>INDEX([4]Sheet1!$1:$1048576,MATCH($B132,[4]Sheet1!$A:$A,0),MATCH(A$6,[4]Sheet1!$1:$1,0))</f>
        <v>Randoncorp</v>
      </c>
      <c r="B132" s="15" t="s">
        <v>111</v>
      </c>
      <c r="C132" s="15" t="str">
        <f>INDEX([4]Sheet1!$1:$1048576,MATCH($B132,[4]Sheet1!$A:$A,0),MATCH(C$6,[4]Sheet1!$1:$1,0))</f>
        <v>Capital Goods</v>
      </c>
      <c r="D132" s="15" t="str">
        <f>INDEX([4]Sheet1!$1:$1048576,MATCH($B132,[4]Sheet1!$A:$A,0),MATCH(D$6,[4]Sheet1!$1:$1,0))</f>
        <v>Lucas Laghi</v>
      </c>
      <c r="E132" s="15" t="str">
        <f>INDEX([4]Sheet1!$1:$1048576,MATCH($B132,[4]Sheet1!$A:$A,0),MATCH(E$6,[4]Sheet1!$1:$1,0))</f>
        <v>Buy</v>
      </c>
      <c r="F132" s="15" t="b">
        <f>INDEX([4]Sheet1!$1:$1048576,MATCH($B132,[4]Sheet1!$A:$A,0),MATCH(F$6,[4]Sheet1!$1:$1,0))</f>
        <v>0</v>
      </c>
      <c r="G132" s="92" t="e">
        <f>INDEX([4]Sheet1!$1:$1048576,MATCH($B132,[4]Sheet1!$A:$A,0),MATCH(G$6,[4]Sheet1!$1:$1,0))</f>
        <v>#N/A</v>
      </c>
      <c r="H132" s="29">
        <f>INDEX([4]Sheet1!$1:$1048576,MATCH($B132,[4]Sheet1!$A:$A,0),MATCH(H$6,[4]Sheet1!$1:$1,0))</f>
        <v>18</v>
      </c>
      <c r="I132" s="85" t="str" cm="1">
        <f t="array" ref="I132">IFERROR((_xll.ECONOMATICA($B132,"EV")/1000000) / IF($G132="USD",Aux!$B$1,1),"")</f>
        <v/>
      </c>
      <c r="J132" s="85" t="str" cm="1">
        <f t="array" ref="J132">IFERROR((_xll.ECONOMATICA($B132,"MarketCapitaliz")/1000000) / IF($G132="USD",Aux!$B$1,1),"")</f>
        <v/>
      </c>
      <c r="K132" s="109">
        <f>ABS(INDEX([4]Sheet1!$1:$1048576,MATCH($B132,[4]Sheet1!$A:$A,0),MATCH(K$6,[4]Sheet1!$1:$1,0)))</f>
        <v>302.61059988989513</v>
      </c>
      <c r="L132" s="109">
        <f>ABS(INDEX([4]Sheet1!$1:$1048576,MATCH($B132,[4]Sheet1!$A:$A,0),MATCH(L$6,[4]Sheet1!$1:$1,0)))</f>
        <v>291.63123420350502</v>
      </c>
      <c r="M132" s="109">
        <f>ABS(INDEX([4]Sheet1!$1:$1048576,MATCH($B132,[4]Sheet1!$A:$A,0),MATCH(M$6,[4]Sheet1!$1:$1,0)))</f>
        <v>2972.215234172796</v>
      </c>
      <c r="N132" s="109">
        <f>ABS(INDEX([4]Sheet1!$1:$1048576,MATCH($B132,[4]Sheet1!$A:$A,0),MATCH(N$6,[4]Sheet1!$1:$1,0)))</f>
        <v>3172.2947805523158</v>
      </c>
      <c r="O132" s="109">
        <f>ABS(INDEX([4]Sheet1!$1:$1048576,MATCH($B132,[4]Sheet1!$A:$A,0),MATCH(O$6,[4]Sheet1!$1:$1,0)))</f>
        <v>3165.9644464686871</v>
      </c>
      <c r="P132" s="109">
        <f>ABS(INDEX([4]Sheet1!$1:$1048576,MATCH($B132,[4]Sheet1!$A:$A,0),MATCH(P$6,[4]Sheet1!$1:$1,0)))</f>
        <v>3350.293469445719</v>
      </c>
      <c r="Q132" s="109">
        <f>INDEX([4]Sheet1!$1:$1048576,MATCH($B132,[4]Sheet1!$A:$A,0),MATCH(Q$6,[4]Sheet1!$1:$1,0))</f>
        <v>407.60683406269101</v>
      </c>
      <c r="R132" s="109">
        <f>INDEX([4]Sheet1!$1:$1048576,MATCH($B132,[4]Sheet1!$A:$A,0),MATCH(R$6,[4]Sheet1!$1:$1,0))</f>
        <v>491.71078058302493</v>
      </c>
      <c r="S132" s="72">
        <f>INDEX([4]Sheet1!$1:$1048576,MATCH($B132,[4]Sheet1!$A:$A,0),MATCH(S$6,[4]Sheet1!$1:$1,0))</f>
        <v>1647.419573669956</v>
      </c>
      <c r="T132" s="72">
        <f>INDEX([4]Sheet1!$1:$1048576,MATCH($B132,[4]Sheet1!$A:$A,0),MATCH(T$6,[4]Sheet1!$1:$1,0))</f>
        <v>1839.5452581385091</v>
      </c>
      <c r="U132" s="101" t="str">
        <f t="shared" si="18"/>
        <v>-</v>
      </c>
      <c r="V132" s="101" t="str">
        <f t="shared" si="19"/>
        <v>-</v>
      </c>
      <c r="W132" s="101" t="str">
        <f t="shared" si="20"/>
        <v>-</v>
      </c>
      <c r="X132" s="101" t="str">
        <f t="shared" si="21"/>
        <v>-</v>
      </c>
      <c r="Y132" s="101" t="str">
        <f t="shared" si="22"/>
        <v>-</v>
      </c>
      <c r="Z132" s="101" t="str">
        <f t="shared" si="23"/>
        <v>-</v>
      </c>
      <c r="AA132" s="101">
        <f t="shared" si="24"/>
        <v>1.9217717799818714</v>
      </c>
      <c r="AB132" s="101">
        <f t="shared" si="25"/>
        <v>1.8212617790311836</v>
      </c>
      <c r="AC132" s="106" t="str">
        <f t="shared" si="15"/>
        <v/>
      </c>
      <c r="AD132" s="106" t="str">
        <f t="shared" si="26"/>
        <v/>
      </c>
      <c r="AE132" s="106">
        <f t="shared" si="16"/>
        <v>0.13713907033927608</v>
      </c>
      <c r="AF132" s="106">
        <f t="shared" si="17"/>
        <v>0.15500160438980864</v>
      </c>
      <c r="AG132" s="106"/>
    </row>
    <row r="133" spans="1:33" ht="20.100000000000001" customHeight="1" x14ac:dyDescent="0.3">
      <c r="A133" s="15" t="str">
        <f>INDEX([4]Sheet1!$1:$1048576,MATCH($B133,[4]Sheet1!$A:$A,0),MATCH(A$6,[4]Sheet1!$1:$1,0))</f>
        <v>Iochpe-Maxion</v>
      </c>
      <c r="B133" s="15" t="s">
        <v>182</v>
      </c>
      <c r="C133" s="15" t="str">
        <f>INDEX([4]Sheet1!$1:$1048576,MATCH($B133,[4]Sheet1!$A:$A,0),MATCH(C$6,[4]Sheet1!$1:$1,0))</f>
        <v>Capital Goods</v>
      </c>
      <c r="D133" s="15" t="str">
        <f>INDEX([4]Sheet1!$1:$1048576,MATCH($B133,[4]Sheet1!$A:$A,0),MATCH(D$6,[4]Sheet1!$1:$1,0))</f>
        <v>Lucas Laghi</v>
      </c>
      <c r="E133" s="15" t="str">
        <f>INDEX([4]Sheet1!$1:$1048576,MATCH($B133,[4]Sheet1!$A:$A,0),MATCH(E$6,[4]Sheet1!$1:$1,0))</f>
        <v>Neutral</v>
      </c>
      <c r="F133" s="15" t="b">
        <f>INDEX([4]Sheet1!$1:$1048576,MATCH($B133,[4]Sheet1!$A:$A,0),MATCH(F$6,[4]Sheet1!$1:$1,0))</f>
        <v>0</v>
      </c>
      <c r="G133" s="92" t="e">
        <f>INDEX([4]Sheet1!$1:$1048576,MATCH($B133,[4]Sheet1!$A:$A,0),MATCH(G$6,[4]Sheet1!$1:$1,0))</f>
        <v>#N/A</v>
      </c>
      <c r="H133" s="29">
        <f>INDEX([4]Sheet1!$1:$1048576,MATCH($B133,[4]Sheet1!$A:$A,0),MATCH(H$6,[4]Sheet1!$1:$1,0))</f>
        <v>14</v>
      </c>
      <c r="I133" s="85" t="str" cm="1">
        <f t="array" ref="I133">IFERROR((_xll.ECONOMATICA($B133,"EV")/1000000) / IF($G133="USD",Aux!$B$1,1),"")</f>
        <v/>
      </c>
      <c r="J133" s="85" t="str" cm="1">
        <f t="array" ref="J133">IFERROR((_xll.ECONOMATICA($B133,"MarketCapitaliz")/1000000) / IF($G133="USD",Aux!$B$1,1),"")</f>
        <v/>
      </c>
      <c r="K133" s="109">
        <f>ABS(INDEX([4]Sheet1!$1:$1048576,MATCH($B133,[4]Sheet1!$A:$A,0),MATCH(K$6,[4]Sheet1!$1:$1,0)))</f>
        <v>139.8535871341019</v>
      </c>
      <c r="L133" s="109">
        <f>ABS(INDEX([4]Sheet1!$1:$1048576,MATCH($B133,[4]Sheet1!$A:$A,0),MATCH(L$6,[4]Sheet1!$1:$1,0)))</f>
        <v>135.3858299408578</v>
      </c>
      <c r="M133" s="109">
        <f>ABS(INDEX([4]Sheet1!$1:$1048576,MATCH($B133,[4]Sheet1!$A:$A,0),MATCH(M$6,[4]Sheet1!$1:$1,0)))</f>
        <v>3799.0970690022041</v>
      </c>
      <c r="N133" s="109">
        <f>ABS(INDEX([4]Sheet1!$1:$1048576,MATCH($B133,[4]Sheet1!$A:$A,0),MATCH(N$6,[4]Sheet1!$1:$1,0)))</f>
        <v>3951.7742473104831</v>
      </c>
      <c r="O133" s="109">
        <f>ABS(INDEX([4]Sheet1!$1:$1048576,MATCH($B133,[4]Sheet1!$A:$A,0),MATCH(O$6,[4]Sheet1!$1:$1,0)))</f>
        <v>3474.622062269113</v>
      </c>
      <c r="P133" s="109">
        <f>ABS(INDEX([4]Sheet1!$1:$1048576,MATCH($B133,[4]Sheet1!$A:$A,0),MATCH(P$6,[4]Sheet1!$1:$1,0)))</f>
        <v>3530.3049264938099</v>
      </c>
      <c r="Q133" s="109">
        <f>INDEX([4]Sheet1!$1:$1048576,MATCH($B133,[4]Sheet1!$A:$A,0),MATCH(Q$6,[4]Sheet1!$1:$1,0))</f>
        <v>80.29165613630596</v>
      </c>
      <c r="R133" s="109">
        <f>INDEX([4]Sheet1!$1:$1048576,MATCH($B133,[4]Sheet1!$A:$A,0),MATCH(R$6,[4]Sheet1!$1:$1,0))</f>
        <v>288.06300824913711</v>
      </c>
      <c r="S133" s="72">
        <f>INDEX([4]Sheet1!$1:$1048576,MATCH($B133,[4]Sheet1!$A:$A,0),MATCH(S$6,[4]Sheet1!$1:$1,0))</f>
        <v>1268.3523547214149</v>
      </c>
      <c r="T133" s="72">
        <f>INDEX([4]Sheet1!$1:$1048576,MATCH($B133,[4]Sheet1!$A:$A,0),MATCH(T$6,[4]Sheet1!$1:$1,0))</f>
        <v>1437.3952854538891</v>
      </c>
      <c r="U133" s="101" t="str">
        <f t="shared" si="18"/>
        <v>-</v>
      </c>
      <c r="V133" s="101" t="str">
        <f t="shared" si="19"/>
        <v>-</v>
      </c>
      <c r="W133" s="101" t="str">
        <f t="shared" si="20"/>
        <v>-</v>
      </c>
      <c r="X133" s="101" t="str">
        <f t="shared" si="21"/>
        <v>-</v>
      </c>
      <c r="Y133" s="101" t="str">
        <f t="shared" si="22"/>
        <v>-</v>
      </c>
      <c r="Z133" s="101" t="str">
        <f t="shared" si="23"/>
        <v>-</v>
      </c>
      <c r="AA133" s="101">
        <f t="shared" si="24"/>
        <v>2.7394769673702308</v>
      </c>
      <c r="AB133" s="101">
        <f t="shared" si="25"/>
        <v>2.4560432069171836</v>
      </c>
      <c r="AC133" s="106" t="str">
        <f t="shared" si="15"/>
        <v/>
      </c>
      <c r="AD133" s="106" t="str">
        <f t="shared" si="26"/>
        <v/>
      </c>
      <c r="AE133" s="106">
        <f t="shared" si="16"/>
        <v>2.1134405012029289E-2</v>
      </c>
      <c r="AF133" s="106">
        <f t="shared" si="17"/>
        <v>7.2894601316152705E-2</v>
      </c>
      <c r="AG133" s="106"/>
    </row>
    <row r="134" spans="1:33" ht="20.100000000000001" customHeight="1" x14ac:dyDescent="0.3">
      <c r="A134" s="15" t="str">
        <f>INDEX([4]Sheet1!$1:$1048576,MATCH($B134,[4]Sheet1!$A:$A,0),MATCH(A$6,[4]Sheet1!$1:$1,0))</f>
        <v>Anima</v>
      </c>
      <c r="B134" s="41" t="s">
        <v>79</v>
      </c>
      <c r="C134" s="15" t="str">
        <f>INDEX([4]Sheet1!$1:$1048576,MATCH($B134,[4]Sheet1!$A:$A,0),MATCH(C$6,[4]Sheet1!$1:$1,0))</f>
        <v>Education</v>
      </c>
      <c r="D134" s="15" t="str">
        <f>INDEX([4]Sheet1!$1:$1048576,MATCH($B134,[4]Sheet1!$A:$A,0),MATCH(D$6,[4]Sheet1!$1:$1,0))</f>
        <v>Raphael Elage</v>
      </c>
      <c r="E134" s="15" t="str">
        <f>INDEX([4]Sheet1!$1:$1048576,MATCH($B134,[4]Sheet1!$A:$A,0),MATCH(E$6,[4]Sheet1!$1:$1,0))</f>
        <v>Buy</v>
      </c>
      <c r="F134" s="15" t="b">
        <f>INDEX([4]Sheet1!$1:$1048576,MATCH($B134,[4]Sheet1!$A:$A,0),MATCH(F$6,[4]Sheet1!$1:$1,0))</f>
        <v>0</v>
      </c>
      <c r="G134" s="92" t="e">
        <f>INDEX([4]Sheet1!$1:$1048576,MATCH($B134,[4]Sheet1!$A:$A,0),MATCH(G$6,[4]Sheet1!$1:$1,0))</f>
        <v>#N/A</v>
      </c>
      <c r="H134" s="29">
        <f>INDEX([4]Sheet1!$1:$1048576,MATCH($B134,[4]Sheet1!$A:$A,0),MATCH(H$6,[4]Sheet1!$1:$1,0))</f>
        <v>7.1</v>
      </c>
      <c r="I134" s="85" t="str" cm="1">
        <f t="array" ref="I134">IFERROR((_xll.ECONOMATICA($B134,"EV")/1000000) / IF($G134="USD",Aux!$B$1,1),"")</f>
        <v/>
      </c>
      <c r="J134" s="85" t="str" cm="1">
        <f t="array" ref="J134">IFERROR((_xll.ECONOMATICA($B134,"MarketCapitaliz")/1000000) / IF($G134="USD",Aux!$B$1,1),"")</f>
        <v/>
      </c>
      <c r="K134" s="109">
        <f>ABS(INDEX([4]Sheet1!$1:$1048576,MATCH($B134,[4]Sheet1!$A:$A,0),MATCH(K$6,[4]Sheet1!$1:$1,0)))</f>
        <v>30.209</v>
      </c>
      <c r="L134" s="109">
        <f>ABS(INDEX([4]Sheet1!$1:$1048576,MATCH($B134,[4]Sheet1!$A:$A,0),MATCH(L$6,[4]Sheet1!$1:$1,0)))</f>
        <v>13.231999999999999</v>
      </c>
      <c r="M134" s="109">
        <f>ABS(INDEX([4]Sheet1!$1:$1048576,MATCH($B134,[4]Sheet1!$A:$A,0),MATCH(M$6,[4]Sheet1!$1:$1,0)))</f>
        <v>2845.5164075250668</v>
      </c>
      <c r="N134" s="109">
        <f>ABS(INDEX([4]Sheet1!$1:$1048576,MATCH($B134,[4]Sheet1!$A:$A,0),MATCH(N$6,[4]Sheet1!$1:$1,0)))</f>
        <v>2846.519582621811</v>
      </c>
      <c r="O134" s="109">
        <f>ABS(INDEX([4]Sheet1!$1:$1048576,MATCH($B134,[4]Sheet1!$A:$A,0),MATCH(O$6,[4]Sheet1!$1:$1,0)))</f>
        <v>4579.0736259235173</v>
      </c>
      <c r="P134" s="109">
        <f>ABS(INDEX([4]Sheet1!$1:$1048576,MATCH($B134,[4]Sheet1!$A:$A,0),MATCH(P$6,[4]Sheet1!$1:$1,0)))</f>
        <v>4619.2649023212134</v>
      </c>
      <c r="Q134" s="109">
        <f>INDEX([4]Sheet1!$1:$1048576,MATCH($B134,[4]Sheet1!$A:$A,0),MATCH(Q$6,[4]Sheet1!$1:$1,0))</f>
        <v>-311.97912603451772</v>
      </c>
      <c r="R134" s="109">
        <f>INDEX([4]Sheet1!$1:$1048576,MATCH($B134,[4]Sheet1!$A:$A,0),MATCH(R$6,[4]Sheet1!$1:$1,0))</f>
        <v>116.2978901492985</v>
      </c>
      <c r="S134" s="72">
        <f>INDEX([4]Sheet1!$1:$1048576,MATCH($B134,[4]Sheet1!$A:$A,0),MATCH(S$6,[4]Sheet1!$1:$1,0))</f>
        <v>1060.9630684804081</v>
      </c>
      <c r="T134" s="72">
        <f>INDEX([4]Sheet1!$1:$1048576,MATCH($B134,[4]Sheet1!$A:$A,0),MATCH(T$6,[4]Sheet1!$1:$1,0))</f>
        <v>1367.4285817628229</v>
      </c>
      <c r="U134" s="101" t="str">
        <f t="shared" si="18"/>
        <v>-</v>
      </c>
      <c r="V134" s="101" t="str">
        <f t="shared" si="19"/>
        <v>-</v>
      </c>
      <c r="W134" s="101" t="str">
        <f t="shared" si="20"/>
        <v>-</v>
      </c>
      <c r="X134" s="101" t="str">
        <f t="shared" si="21"/>
        <v>-</v>
      </c>
      <c r="Y134" s="101" t="str">
        <f t="shared" si="22"/>
        <v>-</v>
      </c>
      <c r="Z134" s="101" t="str">
        <f t="shared" si="23"/>
        <v>-</v>
      </c>
      <c r="AA134" s="101">
        <f t="shared" si="24"/>
        <v>4.31595949186244</v>
      </c>
      <c r="AB134" s="101">
        <f t="shared" si="25"/>
        <v>3.3780666602465486</v>
      </c>
      <c r="AC134" s="106" t="str">
        <f t="shared" si="15"/>
        <v/>
      </c>
      <c r="AD134" s="106" t="str">
        <f t="shared" si="26"/>
        <v/>
      </c>
      <c r="AE134" s="106">
        <f t="shared" si="16"/>
        <v>-0.1096388427806911</v>
      </c>
      <c r="AF134" s="106">
        <f t="shared" si="17"/>
        <v>4.0856170763519335E-2</v>
      </c>
      <c r="AG134" s="106"/>
    </row>
    <row r="135" spans="1:33" ht="20.100000000000001" customHeight="1" x14ac:dyDescent="0.3">
      <c r="A135" s="15" t="str">
        <f>INDEX([4]Sheet1!$1:$1048576,MATCH($B135,[4]Sheet1!$A:$A,0),MATCH(A$6,[4]Sheet1!$1:$1,0))</f>
        <v>Frasle Mobility</v>
      </c>
      <c r="B135" s="15" t="s">
        <v>236</v>
      </c>
      <c r="C135" s="15" t="str">
        <f>INDEX([4]Sheet1!$1:$1048576,MATCH($B135,[4]Sheet1!$A:$A,0),MATCH(C$6,[4]Sheet1!$1:$1,0))</f>
        <v>Capital Goods</v>
      </c>
      <c r="D135" s="15" t="str">
        <f>INDEX([4]Sheet1!$1:$1048576,MATCH($B135,[4]Sheet1!$A:$A,0),MATCH(D$6,[4]Sheet1!$1:$1,0))</f>
        <v>Lucas Laghi</v>
      </c>
      <c r="E135" s="15" t="str">
        <f>INDEX([4]Sheet1!$1:$1048576,MATCH($B135,[4]Sheet1!$A:$A,0),MATCH(E$6,[4]Sheet1!$1:$1,0))</f>
        <v>Neutral</v>
      </c>
      <c r="F135" s="15" t="b">
        <f>INDEX([4]Sheet1!$1:$1048576,MATCH($B135,[4]Sheet1!$A:$A,0),MATCH(F$6,[4]Sheet1!$1:$1,0))</f>
        <v>0</v>
      </c>
      <c r="G135" s="92" t="e">
        <f>INDEX([4]Sheet1!$1:$1048576,MATCH($B135,[4]Sheet1!$A:$A,0),MATCH(G$6,[4]Sheet1!$1:$1,0))</f>
        <v>#N/A</v>
      </c>
      <c r="H135" s="29">
        <f>INDEX([4]Sheet1!$1:$1048576,MATCH($B135,[4]Sheet1!$A:$A,0),MATCH(H$6,[4]Sheet1!$1:$1,0))</f>
        <v>18</v>
      </c>
      <c r="I135" s="85" t="str" cm="1">
        <f t="array" ref="I135">IFERROR((_xll.ECONOMATICA($B135,"EV")/1000000) / IF($G135="USD",Aux!$B$1,1),"")</f>
        <v/>
      </c>
      <c r="J135" s="85" t="str" cm="1">
        <f t="array" ref="J135">IFERROR((_xll.ECONOMATICA($B135,"MarketCapitaliz")/1000000) / IF($G135="USD",Aux!$B$1,1),"")</f>
        <v/>
      </c>
      <c r="K135" s="109">
        <f>ABS(INDEX([4]Sheet1!$1:$1048576,MATCH($B135,[4]Sheet1!$A:$A,0),MATCH(K$6,[4]Sheet1!$1:$1,0)))</f>
        <v>152.73632167051679</v>
      </c>
      <c r="L135" s="109">
        <f>ABS(INDEX([4]Sheet1!$1:$1048576,MATCH($B135,[4]Sheet1!$A:$A,0),MATCH(L$6,[4]Sheet1!$1:$1,0)))</f>
        <v>213.7405849900554</v>
      </c>
      <c r="M135" s="109">
        <f>ABS(INDEX([4]Sheet1!$1:$1048576,MATCH($B135,[4]Sheet1!$A:$A,0),MATCH(M$6,[4]Sheet1!$1:$1,0)))</f>
        <v>1968.0353216705171</v>
      </c>
      <c r="N135" s="109">
        <f>ABS(INDEX([4]Sheet1!$1:$1048576,MATCH($B135,[4]Sheet1!$A:$A,0),MATCH(N$6,[4]Sheet1!$1:$1,0)))</f>
        <v>2181.7759066605722</v>
      </c>
      <c r="O135" s="109">
        <f>ABS(INDEX([4]Sheet1!$1:$1048576,MATCH($B135,[4]Sheet1!$A:$A,0),MATCH(O$6,[4]Sheet1!$1:$1,0)))</f>
        <v>365.02000397246519</v>
      </c>
      <c r="P135" s="109">
        <f>ABS(INDEX([4]Sheet1!$1:$1048576,MATCH($B135,[4]Sheet1!$A:$A,0),MATCH(P$6,[4]Sheet1!$1:$1,0)))</f>
        <v>543.24228970249851</v>
      </c>
      <c r="Q135" s="109">
        <f>INDEX([4]Sheet1!$1:$1048576,MATCH($B135,[4]Sheet1!$A:$A,0),MATCH(Q$6,[4]Sheet1!$1:$1,0))</f>
        <v>372.959643341034</v>
      </c>
      <c r="R135" s="109">
        <f>INDEX([4]Sheet1!$1:$1048576,MATCH($B135,[4]Sheet1!$A:$A,0),MATCH(R$6,[4]Sheet1!$1:$1,0))</f>
        <v>427.48116998011079</v>
      </c>
      <c r="S135" s="72">
        <f>INDEX([4]Sheet1!$1:$1048576,MATCH($B135,[4]Sheet1!$A:$A,0),MATCH(S$6,[4]Sheet1!$1:$1,0))</f>
        <v>707.2637541886952</v>
      </c>
      <c r="T135" s="72">
        <f>INDEX([4]Sheet1!$1:$1048576,MATCH($B135,[4]Sheet1!$A:$A,0),MATCH(T$6,[4]Sheet1!$1:$1,0))</f>
        <v>756.5329971381185</v>
      </c>
      <c r="U135" s="101" t="str">
        <f t="shared" si="18"/>
        <v>-</v>
      </c>
      <c r="V135" s="101" t="str">
        <f t="shared" si="19"/>
        <v>-</v>
      </c>
      <c r="W135" s="101" t="str">
        <f t="shared" si="20"/>
        <v>-</v>
      </c>
      <c r="X135" s="101" t="str">
        <f t="shared" si="21"/>
        <v>-</v>
      </c>
      <c r="Y135" s="101" t="str">
        <f t="shared" si="22"/>
        <v>-</v>
      </c>
      <c r="Z135" s="101" t="str">
        <f t="shared" si="23"/>
        <v>-</v>
      </c>
      <c r="AA135" s="101">
        <f t="shared" si="24"/>
        <v>0.51610166901763677</v>
      </c>
      <c r="AB135" s="101">
        <f t="shared" si="25"/>
        <v>0.71806820291715578</v>
      </c>
      <c r="AC135" s="106" t="str">
        <f t="shared" si="15"/>
        <v/>
      </c>
      <c r="AD135" s="106" t="str">
        <f t="shared" si="26"/>
        <v/>
      </c>
      <c r="AE135" s="106">
        <f t="shared" si="16"/>
        <v>0.18950861259159546</v>
      </c>
      <c r="AF135" s="106">
        <f t="shared" si="17"/>
        <v>0.19593266598787121</v>
      </c>
      <c r="AG135" s="106"/>
    </row>
    <row r="136" spans="1:33" ht="20.100000000000001" customHeight="1" x14ac:dyDescent="0.3">
      <c r="A136" s="15" t="str">
        <f>INDEX([4]Sheet1!$1:$1048576,MATCH($B136,[4]Sheet1!$A:$A,0),MATCH(A$6,[4]Sheet1!$1:$1,0))</f>
        <v>Eletrobras</v>
      </c>
      <c r="B136" s="41" t="s">
        <v>100</v>
      </c>
      <c r="C136" s="15" t="str">
        <f>INDEX([4]Sheet1!$1:$1048576,MATCH($B136,[4]Sheet1!$A:$A,0),MATCH(C$6,[4]Sheet1!$1:$1,0))</f>
        <v>Utilities &amp; Energy</v>
      </c>
      <c r="D136" s="15" t="str">
        <f>INDEX([4]Sheet1!$1:$1048576,MATCH($B136,[4]Sheet1!$A:$A,0),MATCH(D$6,[4]Sheet1!$1:$1,0))</f>
        <v>Vladimir Pinto</v>
      </c>
      <c r="E136" s="15" t="str">
        <f>INDEX([4]Sheet1!$1:$1048576,MATCH($B136,[4]Sheet1!$A:$A,0),MATCH(E$6,[4]Sheet1!$1:$1,0))</f>
        <v>Buy</v>
      </c>
      <c r="F136" s="15" t="b">
        <f>INDEX([4]Sheet1!$1:$1048576,MATCH($B136,[4]Sheet1!$A:$A,0),MATCH(F$6,[4]Sheet1!$1:$1,0))</f>
        <v>0</v>
      </c>
      <c r="G136" s="92" t="e">
        <f>INDEX([4]Sheet1!$1:$1048576,MATCH($B136,[4]Sheet1!$A:$A,0),MATCH(G$6,[4]Sheet1!$1:$1,0))</f>
        <v>#N/A</v>
      </c>
      <c r="H136" s="29">
        <f>INDEX([4]Sheet1!$1:$1048576,MATCH($B136,[4]Sheet1!$A:$A,0),MATCH(H$6,[4]Sheet1!$1:$1,0))</f>
        <v>50</v>
      </c>
      <c r="I136" s="85" t="str" cm="1">
        <f t="array" ref="I136">IFERROR((_xll.ECONOMATICA($B136,"EV")/1000000) / IF($G136="USD",Aux!$B$1,1),"")</f>
        <v/>
      </c>
      <c r="J136" s="85" t="str" cm="1">
        <f t="array" ref="J136">IFERROR((_xll.ECONOMATICA($B136,"MarketCapitaliz")/1000000) / IF($G136="USD",Aux!$B$1,1),"")</f>
        <v/>
      </c>
      <c r="K136" s="109">
        <f>ABS(INDEX([4]Sheet1!$1:$1048576,MATCH($B136,[4]Sheet1!$A:$A,0),MATCH(K$6,[4]Sheet1!$1:$1,0)))</f>
        <v>0</v>
      </c>
      <c r="L136" s="109">
        <f>ABS(INDEX([4]Sheet1!$1:$1048576,MATCH($B136,[4]Sheet1!$A:$A,0),MATCH(L$6,[4]Sheet1!$1:$1,0)))</f>
        <v>3172.3682039999999</v>
      </c>
      <c r="M136" s="109">
        <f>ABS(INDEX([4]Sheet1!$1:$1048576,MATCH($B136,[4]Sheet1!$A:$A,0),MATCH(M$6,[4]Sheet1!$1:$1,0)))</f>
        <v>0</v>
      </c>
      <c r="N136" s="109">
        <f>ABS(INDEX([4]Sheet1!$1:$1048576,MATCH($B136,[4]Sheet1!$A:$A,0),MATCH(N$6,[4]Sheet1!$1:$1,0)))</f>
        <v>126624.7264429179</v>
      </c>
      <c r="O136" s="109">
        <f>ABS(INDEX([4]Sheet1!$1:$1048576,MATCH($B136,[4]Sheet1!$A:$A,0),MATCH(O$6,[4]Sheet1!$1:$1,0)))</f>
        <v>0</v>
      </c>
      <c r="P136" s="109">
        <f>ABS(INDEX([4]Sheet1!$1:$1048576,MATCH($B136,[4]Sheet1!$A:$A,0),MATCH(P$6,[4]Sheet1!$1:$1,0)))</f>
        <v>26327.211005440029</v>
      </c>
      <c r="Q136" s="109">
        <f>INDEX([4]Sheet1!$1:$1048576,MATCH($B136,[4]Sheet1!$A:$A,0),MATCH(Q$6,[4]Sheet1!$1:$1,0))</f>
        <v>0</v>
      </c>
      <c r="R136" s="109">
        <f>INDEX([4]Sheet1!$1:$1048576,MATCH($B136,[4]Sheet1!$A:$A,0),MATCH(R$6,[4]Sheet1!$1:$1,0))</f>
        <v>7977.1376929178696</v>
      </c>
      <c r="S136" s="72">
        <f>INDEX([4]Sheet1!$1:$1048576,MATCH($B136,[4]Sheet1!$A:$A,0),MATCH(S$6,[4]Sheet1!$1:$1,0))</f>
        <v>0</v>
      </c>
      <c r="T136" s="72">
        <f>INDEX([4]Sheet1!$1:$1048576,MATCH($B136,[4]Sheet1!$A:$A,0),MATCH(T$6,[4]Sheet1!$1:$1,0))</f>
        <v>22809.315990901701</v>
      </c>
      <c r="U136" s="101" t="str">
        <f t="shared" si="18"/>
        <v>-</v>
      </c>
      <c r="V136" s="101" t="str">
        <f t="shared" si="19"/>
        <v>-</v>
      </c>
      <c r="W136" s="101" t="str">
        <f t="shared" si="20"/>
        <v>-</v>
      </c>
      <c r="X136" s="101" t="str">
        <f t="shared" si="21"/>
        <v>-</v>
      </c>
      <c r="Y136" s="101" t="str">
        <f t="shared" si="22"/>
        <v>-</v>
      </c>
      <c r="Z136" s="101" t="str">
        <f t="shared" si="23"/>
        <v>-</v>
      </c>
      <c r="AA136" s="101" t="str">
        <f t="shared" si="24"/>
        <v>-</v>
      </c>
      <c r="AB136" s="101">
        <f t="shared" si="25"/>
        <v>1.1542306229586878</v>
      </c>
      <c r="AC136" s="106" t="str">
        <f t="shared" ref="AC136:AC150" si="27">IFERROR($K136/J136,"")</f>
        <v/>
      </c>
      <c r="AD136" s="106" t="str">
        <f t="shared" si="26"/>
        <v/>
      </c>
      <c r="AE136" s="106" t="str">
        <f t="shared" ref="AE136:AE150" si="28">IFERROR($Q136/$M136,"-")</f>
        <v>-</v>
      </c>
      <c r="AF136" s="106">
        <f t="shared" ref="AF136:AF150" si="29">IFERROR($R136/$N136,"-")</f>
        <v>6.2998262006227851E-2</v>
      </c>
      <c r="AG136" s="106"/>
    </row>
    <row r="137" spans="1:33" ht="20.100000000000001" customHeight="1" x14ac:dyDescent="0.3">
      <c r="A137" s="15" t="str">
        <f>INDEX([4]Sheet1!$1:$1048576,MATCH($B137,[4]Sheet1!$A:$A,0),MATCH(A$6,[4]Sheet1!$1:$1,0))</f>
        <v>Azul</v>
      </c>
      <c r="B137" s="41" t="s">
        <v>113</v>
      </c>
      <c r="C137" s="15" t="str">
        <f>INDEX([4]Sheet1!$1:$1048576,MATCH($B137,[4]Sheet1!$A:$A,0),MATCH(C$6,[4]Sheet1!$1:$1,0))</f>
        <v>Transportation</v>
      </c>
      <c r="D137" s="15" t="str">
        <f>INDEX([4]Sheet1!$1:$1048576,MATCH($B137,[4]Sheet1!$A:$A,0),MATCH(D$6,[4]Sheet1!$1:$1,0))</f>
        <v>Pedro Bruno</v>
      </c>
      <c r="E137" s="15" t="str">
        <f>INDEX([4]Sheet1!$1:$1048576,MATCH($B137,[4]Sheet1!$A:$A,0),MATCH(E$6,[4]Sheet1!$1:$1,0))</f>
        <v>Neutral</v>
      </c>
      <c r="F137" s="15" t="b">
        <f>INDEX([4]Sheet1!$1:$1048576,MATCH($B137,[4]Sheet1!$A:$A,0),MATCH(F$6,[4]Sheet1!$1:$1,0))</f>
        <v>0</v>
      </c>
      <c r="G137" s="92" t="e">
        <f>INDEX([4]Sheet1!$1:$1048576,MATCH($B137,[4]Sheet1!$A:$A,0),MATCH(G$6,[4]Sheet1!$1:$1,0))</f>
        <v>#N/A</v>
      </c>
      <c r="H137" s="29">
        <f>INDEX([4]Sheet1!$1:$1048576,MATCH($B137,[4]Sheet1!$A:$A,0),MATCH(H$6,[4]Sheet1!$1:$1,0))</f>
        <v>6.6</v>
      </c>
      <c r="I137" s="85" t="str" cm="1">
        <f t="array" ref="I137">IFERROR((_xll.ECONOMATICA($B137,"EV")/1000000) / IF($G137="USD",Aux!$B$1,1),"")</f>
        <v/>
      </c>
      <c r="J137" s="85" t="str" cm="1">
        <f t="array" ref="J137">IFERROR((_xll.ECONOMATICA($B137,"MarketCapitaliz")/1000000) / IF($G137="USD",Aux!$B$1,1),"")</f>
        <v/>
      </c>
      <c r="K137" s="109">
        <f>ABS(INDEX([4]Sheet1!$1:$1048576,MATCH($B137,[4]Sheet1!$A:$A,0),MATCH(K$6,[4]Sheet1!$1:$1,0)))</f>
        <v>0</v>
      </c>
      <c r="L137" s="109">
        <f>ABS(INDEX([4]Sheet1!$1:$1048576,MATCH($B137,[4]Sheet1!$A:$A,0),MATCH(L$6,[4]Sheet1!$1:$1,0)))</f>
        <v>0</v>
      </c>
      <c r="M137" s="109">
        <f>ABS(INDEX([4]Sheet1!$1:$1048576,MATCH($B137,[4]Sheet1!$A:$A,0),MATCH(M$6,[4]Sheet1!$1:$1,0)))</f>
        <v>21327.844000000001</v>
      </c>
      <c r="N137" s="109">
        <f>ABS(INDEX([4]Sheet1!$1:$1048576,MATCH($B137,[4]Sheet1!$A:$A,0),MATCH(N$6,[4]Sheet1!$1:$1,0)))</f>
        <v>26089.8120042097</v>
      </c>
      <c r="O137" s="109">
        <f>ABS(INDEX([4]Sheet1!$1:$1048576,MATCH($B137,[4]Sheet1!$A:$A,0),MATCH(O$6,[4]Sheet1!$1:$1,0)))</f>
        <v>21288.263999999999</v>
      </c>
      <c r="P137" s="109">
        <f>ABS(INDEX([4]Sheet1!$1:$1048576,MATCH($B137,[4]Sheet1!$A:$A,0),MATCH(P$6,[4]Sheet1!$1:$1,0)))</f>
        <v>28861.471451755489</v>
      </c>
      <c r="Q137" s="109">
        <f>INDEX([4]Sheet1!$1:$1048576,MATCH($B137,[4]Sheet1!$A:$A,0),MATCH(Q$6,[4]Sheet1!$1:$1,0))</f>
        <v>-456.46614778833151</v>
      </c>
      <c r="R137" s="109">
        <f>INDEX([4]Sheet1!$1:$1048576,MATCH($B137,[4]Sheet1!$A:$A,0),MATCH(R$6,[4]Sheet1!$1:$1,0))</f>
        <v>-4946.6390042097046</v>
      </c>
      <c r="S137" s="72">
        <f>INDEX([4]Sheet1!$1:$1048576,MATCH($B137,[4]Sheet1!$A:$A,0),MATCH(S$6,[4]Sheet1!$1:$1,0))</f>
        <v>5214.1993295216689</v>
      </c>
      <c r="T137" s="72">
        <f>INDEX([4]Sheet1!$1:$1048576,MATCH($B137,[4]Sheet1!$A:$A,0),MATCH(T$6,[4]Sheet1!$1:$1,0))</f>
        <v>5898.5390767138833</v>
      </c>
      <c r="U137" s="101" t="str">
        <f t="shared" ref="U137:U150" si="30">IFERROR((J137/Q137),"-")</f>
        <v>-</v>
      </c>
      <c r="V137" s="101" t="str">
        <f t="shared" ref="V137:V150" si="31">IFERROR((J137/R137),"-")</f>
        <v>-</v>
      </c>
      <c r="W137" s="101" t="str">
        <f t="shared" ref="W137:W150" si="32">IFERROR(J137/M137,"-")</f>
        <v>-</v>
      </c>
      <c r="X137" s="101" t="str">
        <f t="shared" ref="X137:X150" si="33">IFERROR(J137/N137,"-")</f>
        <v>-</v>
      </c>
      <c r="Y137" s="101" t="str">
        <f t="shared" ref="Y137:Y150" si="34">IFERROR($I137/S137,"-")</f>
        <v>-</v>
      </c>
      <c r="Z137" s="101" t="str">
        <f t="shared" ref="Z137:Z150" si="35">IFERROR($I137/T137,"-")</f>
        <v>-</v>
      </c>
      <c r="AA137" s="101">
        <f t="shared" ref="AA137:AA150" si="36">IFERROR(O137/S137,"-")</f>
        <v>4.0827484057754475</v>
      </c>
      <c r="AB137" s="101">
        <f t="shared" ref="AB137:AB150" si="37">IFERROR(P137/T137,"-")</f>
        <v>4.8929863948336196</v>
      </c>
      <c r="AC137" s="106" t="str">
        <f t="shared" si="27"/>
        <v/>
      </c>
      <c r="AD137" s="106" t="str">
        <f t="shared" ref="AD137:AD150" si="38">IFERROR($L137/J137,"")</f>
        <v/>
      </c>
      <c r="AE137" s="106">
        <f t="shared" si="28"/>
        <v>-2.1402357771762186E-2</v>
      </c>
      <c r="AF137" s="106">
        <f t="shared" si="29"/>
        <v>-0.18960040813676787</v>
      </c>
      <c r="AG137" s="106"/>
    </row>
    <row r="138" spans="1:33" ht="20.100000000000001" customHeight="1" x14ac:dyDescent="0.3">
      <c r="A138" s="15" t="str">
        <f>INDEX([4]Sheet1!$1:$1048576,MATCH($B138,[4]Sheet1!$A:$A,0),MATCH(A$6,[4]Sheet1!$1:$1,0))</f>
        <v>Grupo Natura</v>
      </c>
      <c r="B138" s="41" t="s">
        <v>94</v>
      </c>
      <c r="C138" s="15" t="str">
        <f>INDEX([4]Sheet1!$1:$1048576,MATCH($B138,[4]Sheet1!$A:$A,0),MATCH(C$6,[4]Sheet1!$1:$1,0))</f>
        <v>Retail</v>
      </c>
      <c r="D138" s="15" t="str">
        <f>INDEX([4]Sheet1!$1:$1048576,MATCH($B138,[4]Sheet1!$A:$A,0),MATCH(D$6,[4]Sheet1!$1:$1,0))</f>
        <v>Danniela Eiger</v>
      </c>
      <c r="E138" s="15" t="str">
        <f>INDEX([4]Sheet1!$1:$1048576,MATCH($B138,[4]Sheet1!$A:$A,0),MATCH(E$6,[4]Sheet1!$1:$1,0))</f>
        <v>Buy</v>
      </c>
      <c r="F138" s="15" t="b">
        <f>INDEX([4]Sheet1!$1:$1048576,MATCH($B138,[4]Sheet1!$A:$A,0),MATCH(F$6,[4]Sheet1!$1:$1,0))</f>
        <v>0</v>
      </c>
      <c r="G138" s="92" t="e">
        <f>INDEX([4]Sheet1!$1:$1048576,MATCH($B138,[4]Sheet1!$A:$A,0),MATCH(G$6,[4]Sheet1!$1:$1,0))</f>
        <v>#N/A</v>
      </c>
      <c r="H138" s="29">
        <f>INDEX([4]Sheet1!$1:$1048576,MATCH($B138,[4]Sheet1!$A:$A,0),MATCH(H$6,[4]Sheet1!$1:$1,0))</f>
        <v>19</v>
      </c>
      <c r="I138" s="85" t="str" cm="1">
        <f t="array" ref="I138">IFERROR((_xll.ECONOMATICA($B138,"EV")/1000000) / IF($G138="USD",Aux!$B$1,1),"")</f>
        <v/>
      </c>
      <c r="J138" s="85" t="str" cm="1">
        <f t="array" ref="J138">IFERROR((_xll.ECONOMATICA($B138,"MarketCapitaliz")/1000000) / IF($G138="USD",Aux!$B$1,1),"")</f>
        <v/>
      </c>
      <c r="K138" s="109">
        <f>ABS(INDEX([4]Sheet1!$1:$1048576,MATCH($B138,[4]Sheet1!$A:$A,0),MATCH(K$6,[4]Sheet1!$1:$1,0)))</f>
        <v>0</v>
      </c>
      <c r="L138" s="109">
        <f>ABS(INDEX([4]Sheet1!$1:$1048576,MATCH($B138,[4]Sheet1!$A:$A,0),MATCH(L$6,[4]Sheet1!$1:$1,0)))</f>
        <v>92.486495590414805</v>
      </c>
      <c r="M138" s="109">
        <f>ABS(INDEX([4]Sheet1!$1:$1048576,MATCH($B138,[4]Sheet1!$A:$A,0),MATCH(M$6,[4]Sheet1!$1:$1,0)))</f>
        <v>23120.400000000001</v>
      </c>
      <c r="N138" s="109">
        <f>ABS(INDEX([4]Sheet1!$1:$1048576,MATCH($B138,[4]Sheet1!$A:$A,0),MATCH(N$6,[4]Sheet1!$1:$1,0)))</f>
        <v>15803.683922374899</v>
      </c>
      <c r="O138" s="109">
        <f>ABS(INDEX([4]Sheet1!$1:$1048576,MATCH($B138,[4]Sheet1!$A:$A,0),MATCH(O$6,[4]Sheet1!$1:$1,0)))</f>
        <v>1663.3</v>
      </c>
      <c r="P138" s="109">
        <f>ABS(INDEX([4]Sheet1!$1:$1048576,MATCH($B138,[4]Sheet1!$A:$A,0),MATCH(P$6,[4]Sheet1!$1:$1,0)))</f>
        <v>2914.0278502137799</v>
      </c>
      <c r="Q138" s="109">
        <f>INDEX([4]Sheet1!$1:$1048576,MATCH($B138,[4]Sheet1!$A:$A,0),MATCH(Q$6,[4]Sheet1!$1:$1,0))</f>
        <v>-352.29999999999819</v>
      </c>
      <c r="R138" s="109">
        <f>INDEX([4]Sheet1!$1:$1048576,MATCH($B138,[4]Sheet1!$A:$A,0),MATCH(R$6,[4]Sheet1!$1:$1,0))</f>
        <v>949.99724855671411</v>
      </c>
      <c r="S138" s="72">
        <f>INDEX([4]Sheet1!$1:$1048576,MATCH($B138,[4]Sheet1!$A:$A,0),MATCH(S$6,[4]Sheet1!$1:$1,0))</f>
        <v>1433.1</v>
      </c>
      <c r="T138" s="72">
        <f>INDEX([4]Sheet1!$1:$1048576,MATCH($B138,[4]Sheet1!$A:$A,0),MATCH(T$6,[4]Sheet1!$1:$1,0))</f>
        <v>2579.7510981796941</v>
      </c>
      <c r="U138" s="101" t="str">
        <f t="shared" si="30"/>
        <v>-</v>
      </c>
      <c r="V138" s="101" t="str">
        <f t="shared" si="31"/>
        <v>-</v>
      </c>
      <c r="W138" s="101" t="str">
        <f t="shared" si="32"/>
        <v>-</v>
      </c>
      <c r="X138" s="101" t="str">
        <f t="shared" si="33"/>
        <v>-</v>
      </c>
      <c r="Y138" s="101" t="str">
        <f t="shared" si="34"/>
        <v>-</v>
      </c>
      <c r="Z138" s="101" t="str">
        <f t="shared" si="35"/>
        <v>-</v>
      </c>
      <c r="AA138" s="101">
        <f t="shared" si="36"/>
        <v>1.1606308003628498</v>
      </c>
      <c r="AB138" s="101">
        <f t="shared" si="37"/>
        <v>1.1295771333404823</v>
      </c>
      <c r="AC138" s="106" t="str">
        <f t="shared" si="27"/>
        <v/>
      </c>
      <c r="AD138" s="106" t="str">
        <f t="shared" si="38"/>
        <v/>
      </c>
      <c r="AE138" s="106">
        <f t="shared" si="28"/>
        <v>-1.5237625646615032E-2</v>
      </c>
      <c r="AF138" s="106">
        <f t="shared" si="29"/>
        <v>6.011239235250114E-2</v>
      </c>
      <c r="AG138" s="106"/>
    </row>
    <row r="139" spans="1:33" ht="20.100000000000001" customHeight="1" x14ac:dyDescent="0.3">
      <c r="A139" s="15" t="str">
        <f>INDEX([4]Sheet1!$1:$1048576,MATCH($B139,[4]Sheet1!$A:$A,0),MATCH(A$6,[4]Sheet1!$1:$1,0))</f>
        <v>3tentos</v>
      </c>
      <c r="B139" s="15" t="s">
        <v>267</v>
      </c>
      <c r="C139" s="15" t="str">
        <f>INDEX([4]Sheet1!$1:$1048576,MATCH($B139,[4]Sheet1!$A:$A,0),MATCH(C$6,[4]Sheet1!$1:$1,0))</f>
        <v>Agribusiness</v>
      </c>
      <c r="D139" s="15" t="str">
        <f>INDEX([4]Sheet1!$1:$1048576,MATCH($B139,[4]Sheet1!$A:$A,0),MATCH(D$6,[4]Sheet1!$1:$1,0))</f>
        <v>Leonardo Alencar</v>
      </c>
      <c r="E139" s="15" t="str">
        <f>INDEX([4]Sheet1!$1:$1048576,MATCH($B139,[4]Sheet1!$A:$A,0),MATCH(E$6,[4]Sheet1!$1:$1,0))</f>
        <v>Buy</v>
      </c>
      <c r="F139" s="15" t="b">
        <f>INDEX([4]Sheet1!$1:$1048576,MATCH($B139,[4]Sheet1!$A:$A,0),MATCH(F$6,[4]Sheet1!$1:$1,0))</f>
        <v>0</v>
      </c>
      <c r="G139" s="92" t="e">
        <f>INDEX([4]Sheet1!$1:$1048576,MATCH($B139,[4]Sheet1!$A:$A,0),MATCH(G$6,[4]Sheet1!$1:$1,0))</f>
        <v>#N/A</v>
      </c>
      <c r="H139" s="29">
        <f>INDEX([4]Sheet1!$1:$1048576,MATCH($B139,[4]Sheet1!$A:$A,0),MATCH(H$6,[4]Sheet1!$1:$1,0))</f>
        <v>14.1</v>
      </c>
      <c r="I139" s="85" t="str" cm="1">
        <f t="array" ref="I139">IFERROR((_xll.ECONOMATICA($B139,"EV")/1000000) / IF($G139="USD",Aux!$B$1,1),"")</f>
        <v/>
      </c>
      <c r="J139" s="85" t="str" cm="1">
        <f t="array" ref="J139">IFERROR((_xll.ECONOMATICA($B139,"MarketCapitaliz")/1000000) / IF($G139="USD",Aux!$B$1,1),"")</f>
        <v/>
      </c>
      <c r="K139" s="109">
        <f>ABS(INDEX([4]Sheet1!$1:$1048576,MATCH($B139,[4]Sheet1!$A:$A,0),MATCH(K$6,[4]Sheet1!$1:$1,0)))</f>
        <v>57.238339340000003</v>
      </c>
      <c r="L139" s="109">
        <f>ABS(INDEX([4]Sheet1!$1:$1048576,MATCH($B139,[4]Sheet1!$A:$A,0),MATCH(L$6,[4]Sheet1!$1:$1,0)))</f>
        <v>115.8985568745516</v>
      </c>
      <c r="M139" s="109">
        <f>ABS(INDEX([4]Sheet1!$1:$1048576,MATCH($B139,[4]Sheet1!$A:$A,0),MATCH(M$6,[4]Sheet1!$1:$1,0)))</f>
        <v>3351.8910000000001</v>
      </c>
      <c r="N139" s="109">
        <f>ABS(INDEX([4]Sheet1!$1:$1048576,MATCH($B139,[4]Sheet1!$A:$A,0),MATCH(N$6,[4]Sheet1!$1:$1,0)))</f>
        <v>3669.6992274982072</v>
      </c>
      <c r="O139" s="109">
        <f>ABS(INDEX([4]Sheet1!$1:$1048576,MATCH($B139,[4]Sheet1!$A:$A,0),MATCH(O$6,[4]Sheet1!$1:$1,0)))</f>
        <v>46.578000000000202</v>
      </c>
      <c r="P139" s="109">
        <f>ABS(INDEX([4]Sheet1!$1:$1048576,MATCH($B139,[4]Sheet1!$A:$A,0),MATCH(P$6,[4]Sheet1!$1:$1,0)))</f>
        <v>331.41140438921178</v>
      </c>
      <c r="Q139" s="109">
        <f>INDEX([4]Sheet1!$1:$1048576,MATCH($B139,[4]Sheet1!$A:$A,0),MATCH(Q$6,[4]Sheet1!$1:$1,0))</f>
        <v>573.80200000000002</v>
      </c>
      <c r="R139" s="109">
        <f>INDEX([4]Sheet1!$1:$1048576,MATCH($B139,[4]Sheet1!$A:$A,0),MATCH(R$6,[4]Sheet1!$1:$1,0))</f>
        <v>443.88078437275789</v>
      </c>
      <c r="S139" s="72">
        <f>INDEX([4]Sheet1!$1:$1048576,MATCH($B139,[4]Sheet1!$A:$A,0),MATCH(S$6,[4]Sheet1!$1:$1,0))</f>
        <v>499.28699999999998</v>
      </c>
      <c r="T139" s="72">
        <f>INDEX([4]Sheet1!$1:$1048576,MATCH($B139,[4]Sheet1!$A:$A,0),MATCH(T$6,[4]Sheet1!$1:$1,0))</f>
        <v>706.96246102473185</v>
      </c>
      <c r="U139" s="101" t="str">
        <f t="shared" si="30"/>
        <v>-</v>
      </c>
      <c r="V139" s="101" t="str">
        <f t="shared" si="31"/>
        <v>-</v>
      </c>
      <c r="W139" s="101" t="str">
        <f t="shared" si="32"/>
        <v>-</v>
      </c>
      <c r="X139" s="101" t="str">
        <f t="shared" si="33"/>
        <v>-</v>
      </c>
      <c r="Y139" s="101" t="str">
        <f t="shared" si="34"/>
        <v>-</v>
      </c>
      <c r="Z139" s="101" t="str">
        <f t="shared" si="35"/>
        <v>-</v>
      </c>
      <c r="AA139" s="101">
        <f t="shared" si="36"/>
        <v>9.3289030157004293E-2</v>
      </c>
      <c r="AB139" s="101">
        <f t="shared" si="37"/>
        <v>0.46878218103523595</v>
      </c>
      <c r="AC139" s="106" t="str">
        <f t="shared" si="27"/>
        <v/>
      </c>
      <c r="AD139" s="106" t="str">
        <f t="shared" si="38"/>
        <v/>
      </c>
      <c r="AE139" s="106">
        <f t="shared" si="28"/>
        <v>0.1711875475664334</v>
      </c>
      <c r="AF139" s="106">
        <f t="shared" si="29"/>
        <v>0.12095835567302626</v>
      </c>
      <c r="AG139" s="106"/>
    </row>
    <row r="140" spans="1:33" ht="20.100000000000001" customHeight="1" x14ac:dyDescent="0.3">
      <c r="A140" s="15" t="str">
        <f>INDEX([4]Sheet1!$1:$1048576,MATCH($B140,[4]Sheet1!$A:$A,0),MATCH(A$6,[4]Sheet1!$1:$1,0))</f>
        <v>Orizon</v>
      </c>
      <c r="B140" s="41" t="s">
        <v>163</v>
      </c>
      <c r="C140" s="15" t="str">
        <f>INDEX([4]Sheet1!$1:$1048576,MATCH($B140,[4]Sheet1!$A:$A,0),MATCH(C$6,[4]Sheet1!$1:$1,0))</f>
        <v>Sanitation</v>
      </c>
      <c r="D140" s="15" t="str">
        <f>INDEX([4]Sheet1!$1:$1048576,MATCH($B140,[4]Sheet1!$A:$A,0),MATCH(D$6,[4]Sheet1!$1:$1,0))</f>
        <v>Vladimir Pinto</v>
      </c>
      <c r="E140" s="15" t="str">
        <f>INDEX([4]Sheet1!$1:$1048576,MATCH($B140,[4]Sheet1!$A:$A,0),MATCH(E$6,[4]Sheet1!$1:$1,0))</f>
        <v>Buy</v>
      </c>
      <c r="F140" s="15" t="b">
        <f>INDEX([4]Sheet1!$1:$1048576,MATCH($B140,[4]Sheet1!$A:$A,0),MATCH(F$6,[4]Sheet1!$1:$1,0))</f>
        <v>0</v>
      </c>
      <c r="G140" s="92" t="e">
        <f>INDEX([4]Sheet1!$1:$1048576,MATCH($B140,[4]Sheet1!$A:$A,0),MATCH(G$6,[4]Sheet1!$1:$1,0))</f>
        <v>#N/A</v>
      </c>
      <c r="H140" s="29">
        <f>INDEX([4]Sheet1!$1:$1048576,MATCH($B140,[4]Sheet1!$A:$A,0),MATCH(H$6,[4]Sheet1!$1:$1,0))</f>
        <v>56</v>
      </c>
      <c r="I140" s="85" t="str" cm="1">
        <f t="array" ref="I140">IFERROR((_xll.ECONOMATICA($B140,"EV")/1000000) / IF($G140="USD",Aux!$B$1,1),"")</f>
        <v/>
      </c>
      <c r="J140" s="85" t="str" cm="1">
        <f t="array" ref="J140">IFERROR((_xll.ECONOMATICA($B140,"MarketCapitaliz")/1000000) / IF($G140="USD",Aux!$B$1,1),"")</f>
        <v/>
      </c>
      <c r="K140" s="109">
        <f>ABS(INDEX([4]Sheet1!$1:$1048576,MATCH($B140,[4]Sheet1!$A:$A,0),MATCH(K$6,[4]Sheet1!$1:$1,0)))</f>
        <v>0</v>
      </c>
      <c r="L140" s="109">
        <f>ABS(INDEX([4]Sheet1!$1:$1048576,MATCH($B140,[4]Sheet1!$A:$A,0),MATCH(L$6,[4]Sheet1!$1:$1,0)))</f>
        <v>42.47288943528234</v>
      </c>
      <c r="M140" s="109">
        <f>ABS(INDEX([4]Sheet1!$1:$1048576,MATCH($B140,[4]Sheet1!$A:$A,0),MATCH(M$6,[4]Sheet1!$1:$1,0)))</f>
        <v>744.59299999999973</v>
      </c>
      <c r="N140" s="109">
        <f>ABS(INDEX([4]Sheet1!$1:$1048576,MATCH($B140,[4]Sheet1!$A:$A,0),MATCH(N$6,[4]Sheet1!$1:$1,0)))</f>
        <v>1166.961310086705</v>
      </c>
      <c r="O140" s="109">
        <f>ABS(INDEX([4]Sheet1!$1:$1048576,MATCH($B140,[4]Sheet1!$A:$A,0),MATCH(O$6,[4]Sheet1!$1:$1,0)))</f>
        <v>791.41700000000003</v>
      </c>
      <c r="P140" s="109">
        <f>ABS(INDEX([4]Sheet1!$1:$1048576,MATCH($B140,[4]Sheet1!$A:$A,0),MATCH(P$6,[4]Sheet1!$1:$1,0)))</f>
        <v>1145.9394388192479</v>
      </c>
      <c r="Q140" s="109">
        <f>INDEX([4]Sheet1!$1:$1048576,MATCH($B140,[4]Sheet1!$A:$A,0),MATCH(Q$6,[4]Sheet1!$1:$1,0))</f>
        <v>50.167000000000087</v>
      </c>
      <c r="R140" s="109">
        <f>INDEX([4]Sheet1!$1:$1048576,MATCH($B140,[4]Sheet1!$A:$A,0),MATCH(R$6,[4]Sheet1!$1:$1,0))</f>
        <v>169.89155774112939</v>
      </c>
      <c r="S140" s="72">
        <f>INDEX([4]Sheet1!$1:$1048576,MATCH($B140,[4]Sheet1!$A:$A,0),MATCH(S$6,[4]Sheet1!$1:$1,0))</f>
        <v>302.5680000000001</v>
      </c>
      <c r="T140" s="72">
        <f>INDEX([4]Sheet1!$1:$1048576,MATCH($B140,[4]Sheet1!$A:$A,0),MATCH(T$6,[4]Sheet1!$1:$1,0))</f>
        <v>501.17793997405153</v>
      </c>
      <c r="U140" s="101" t="str">
        <f t="shared" si="30"/>
        <v>-</v>
      </c>
      <c r="V140" s="101" t="str">
        <f t="shared" si="31"/>
        <v>-</v>
      </c>
      <c r="W140" s="101" t="str">
        <f t="shared" si="32"/>
        <v>-</v>
      </c>
      <c r="X140" s="101" t="str">
        <f t="shared" si="33"/>
        <v>-</v>
      </c>
      <c r="Y140" s="101" t="str">
        <f t="shared" si="34"/>
        <v>-</v>
      </c>
      <c r="Z140" s="101" t="str">
        <f t="shared" si="35"/>
        <v>-</v>
      </c>
      <c r="AA140" s="101">
        <f t="shared" si="36"/>
        <v>2.6156665609053165</v>
      </c>
      <c r="AB140" s="101">
        <f t="shared" si="37"/>
        <v>2.2864921765682245</v>
      </c>
      <c r="AC140" s="106" t="str">
        <f t="shared" si="27"/>
        <v/>
      </c>
      <c r="AD140" s="106" t="str">
        <f t="shared" si="38"/>
        <v/>
      </c>
      <c r="AE140" s="106">
        <f t="shared" si="28"/>
        <v>6.7375062618101569E-2</v>
      </c>
      <c r="AF140" s="106">
        <f t="shared" si="29"/>
        <v>0.14558456760533603</v>
      </c>
      <c r="AG140" s="106"/>
    </row>
    <row r="141" spans="1:33" ht="20.100000000000001" customHeight="1" x14ac:dyDescent="0.3">
      <c r="A141" s="15" t="str">
        <f>INDEX([4]Sheet1!$1:$1048576,MATCH($B141,[4]Sheet1!$A:$A,0),MATCH(A$6,[4]Sheet1!$1:$1,0))</f>
        <v>Cogna</v>
      </c>
      <c r="B141" s="41" t="s">
        <v>82</v>
      </c>
      <c r="C141" s="15" t="str">
        <f>INDEX([4]Sheet1!$1:$1048576,MATCH($B141,[4]Sheet1!$A:$A,0),MATCH(C$6,[4]Sheet1!$1:$1,0))</f>
        <v>Education</v>
      </c>
      <c r="D141" s="15" t="str">
        <f>INDEX([4]Sheet1!$1:$1048576,MATCH($B141,[4]Sheet1!$A:$A,0),MATCH(D$6,[4]Sheet1!$1:$1,0))</f>
        <v>Raphael Elage</v>
      </c>
      <c r="E141" s="15" t="str">
        <f>INDEX([4]Sheet1!$1:$1048576,MATCH($B141,[4]Sheet1!$A:$A,0),MATCH(E$6,[4]Sheet1!$1:$1,0))</f>
        <v>Buy</v>
      </c>
      <c r="F141" s="15" t="b">
        <f>INDEX([4]Sheet1!$1:$1048576,MATCH($B141,[4]Sheet1!$A:$A,0),MATCH(F$6,[4]Sheet1!$1:$1,0))</f>
        <v>0</v>
      </c>
      <c r="G141" s="92" t="e">
        <f>INDEX([4]Sheet1!$1:$1048576,MATCH($B141,[4]Sheet1!$A:$A,0),MATCH(G$6,[4]Sheet1!$1:$1,0))</f>
        <v>#N/A</v>
      </c>
      <c r="H141" s="29">
        <f>INDEX([4]Sheet1!$1:$1048576,MATCH($B141,[4]Sheet1!$A:$A,0),MATCH(H$6,[4]Sheet1!$1:$1,0))</f>
        <v>4.2</v>
      </c>
      <c r="I141" s="85" t="str" cm="1">
        <f t="array" ref="I141">IFERROR((_xll.ECONOMATICA($B141,"EV")/1000000) / IF($G141="USD",Aux!$B$1,1),"")</f>
        <v/>
      </c>
      <c r="J141" s="85" t="str" cm="1">
        <f t="array" ref="J141">IFERROR((_xll.ECONOMATICA($B141,"MarketCapitaliz")/1000000) / IF($G141="USD",Aux!$B$1,1),"")</f>
        <v/>
      </c>
      <c r="K141" s="109">
        <f>ABS(INDEX([4]Sheet1!$1:$1048576,MATCH($B141,[4]Sheet1!$A:$A,0),MATCH(K$6,[4]Sheet1!$1:$1,0)))</f>
        <v>0</v>
      </c>
      <c r="L141" s="109">
        <f>ABS(INDEX([4]Sheet1!$1:$1048576,MATCH($B141,[4]Sheet1!$A:$A,0),MATCH(L$6,[4]Sheet1!$1:$1,0)))</f>
        <v>0</v>
      </c>
      <c r="M141" s="109">
        <f>ABS(INDEX([4]Sheet1!$1:$1048576,MATCH($B141,[4]Sheet1!$A:$A,0),MATCH(M$6,[4]Sheet1!$1:$1,0)))</f>
        <v>13092.644606753371</v>
      </c>
      <c r="N141" s="109">
        <f>ABS(INDEX([4]Sheet1!$1:$1048576,MATCH($B141,[4]Sheet1!$A:$A,0),MATCH(N$6,[4]Sheet1!$1:$1,0)))</f>
        <v>13100.86087108894</v>
      </c>
      <c r="O141" s="109">
        <f>ABS(INDEX([4]Sheet1!$1:$1048576,MATCH($B141,[4]Sheet1!$A:$A,0),MATCH(O$6,[4]Sheet1!$1:$1,0)))</f>
        <v>6628.8365838823202</v>
      </c>
      <c r="P141" s="109">
        <f>ABS(INDEX([4]Sheet1!$1:$1048576,MATCH($B141,[4]Sheet1!$A:$A,0),MATCH(P$6,[4]Sheet1!$1:$1,0)))</f>
        <v>6896.8626160564736</v>
      </c>
      <c r="Q141" s="109">
        <f>INDEX([4]Sheet1!$1:$1048576,MATCH($B141,[4]Sheet1!$A:$A,0),MATCH(Q$6,[4]Sheet1!$1:$1,0))</f>
        <v>128.6359145388453</v>
      </c>
      <c r="R141" s="109">
        <f>INDEX([4]Sheet1!$1:$1048576,MATCH($B141,[4]Sheet1!$A:$A,0),MATCH(R$6,[4]Sheet1!$1:$1,0))</f>
        <v>310.37672026056111</v>
      </c>
      <c r="S141" s="72">
        <f>INDEX([4]Sheet1!$1:$1048576,MATCH($B141,[4]Sheet1!$A:$A,0),MATCH(S$6,[4]Sheet1!$1:$1,0))</f>
        <v>1677.437762324573</v>
      </c>
      <c r="T141" s="72">
        <f>INDEX([4]Sheet1!$1:$1048576,MATCH($B141,[4]Sheet1!$A:$A,0),MATCH(T$6,[4]Sheet1!$1:$1,0))</f>
        <v>1850.994187707716</v>
      </c>
      <c r="U141" s="101" t="str">
        <f t="shared" si="30"/>
        <v>-</v>
      </c>
      <c r="V141" s="101" t="str">
        <f t="shared" si="31"/>
        <v>-</v>
      </c>
      <c r="W141" s="101" t="str">
        <f t="shared" si="32"/>
        <v>-</v>
      </c>
      <c r="X141" s="101" t="str">
        <f t="shared" si="33"/>
        <v>-</v>
      </c>
      <c r="Y141" s="101" t="str">
        <f t="shared" si="34"/>
        <v>-</v>
      </c>
      <c r="Z141" s="101" t="str">
        <f t="shared" si="35"/>
        <v>-</v>
      </c>
      <c r="AA141" s="101">
        <f t="shared" si="36"/>
        <v>3.9517630595701854</v>
      </c>
      <c r="AB141" s="101">
        <f t="shared" si="37"/>
        <v>3.7260314818155078</v>
      </c>
      <c r="AC141" s="106" t="str">
        <f t="shared" si="27"/>
        <v/>
      </c>
      <c r="AD141" s="106" t="str">
        <f t="shared" si="38"/>
        <v/>
      </c>
      <c r="AE141" s="106">
        <f t="shared" si="28"/>
        <v>9.8250520351322364E-3</v>
      </c>
      <c r="AF141" s="106">
        <f t="shared" si="29"/>
        <v>2.3691322525644275E-2</v>
      </c>
      <c r="AG141" s="106"/>
    </row>
    <row r="142" spans="1:33" ht="20.100000000000001" customHeight="1" x14ac:dyDescent="0.3">
      <c r="A142" s="15" t="e">
        <f>INDEX([4]Sheet1!$1:$1048576,MATCH($B142,[4]Sheet1!$A:$A,0),MATCH(A$6,[4]Sheet1!$1:$1,0))</f>
        <v>#N/A</v>
      </c>
      <c r="B142" s="41" t="s">
        <v>249</v>
      </c>
      <c r="C142" s="15" t="e">
        <f>INDEX([4]Sheet1!$1:$1048576,MATCH($B142,[4]Sheet1!$A:$A,0),MATCH(C$6,[4]Sheet1!$1:$1,0))</f>
        <v>#N/A</v>
      </c>
      <c r="D142" s="15" t="e">
        <f>INDEX([4]Sheet1!$1:$1048576,MATCH($B142,[4]Sheet1!$A:$A,0),MATCH(D$6,[4]Sheet1!$1:$1,0))</f>
        <v>#N/A</v>
      </c>
      <c r="E142" s="15" t="e">
        <f>INDEX([4]Sheet1!$1:$1048576,MATCH($B142,[4]Sheet1!$A:$A,0),MATCH(E$6,[4]Sheet1!$1:$1,0))</f>
        <v>#N/A</v>
      </c>
      <c r="F142" s="15" t="e">
        <f>INDEX([4]Sheet1!$1:$1048576,MATCH($B142,[4]Sheet1!$A:$A,0),MATCH(F$6,[4]Sheet1!$1:$1,0))</f>
        <v>#N/A</v>
      </c>
      <c r="G142" s="92" t="e">
        <f>INDEX([4]Sheet1!$1:$1048576,MATCH($B142,[4]Sheet1!$A:$A,0),MATCH(G$6,[4]Sheet1!$1:$1,0))</f>
        <v>#N/A</v>
      </c>
      <c r="H142" s="29" t="e">
        <f>INDEX([4]Sheet1!$1:$1048576,MATCH($B142,[4]Sheet1!$A:$A,0),MATCH(H$6,[4]Sheet1!$1:$1,0))</f>
        <v>#N/A</v>
      </c>
      <c r="I142" s="85" t="str" cm="1">
        <f t="array" ref="I142">IFERROR((_xll.ECONOMATICA($B142,"EV")/1000000) / IF($G142="USD",Aux!$B$1,1),"")</f>
        <v/>
      </c>
      <c r="J142" s="85" t="str" cm="1">
        <f t="array" ref="J142">IFERROR((_xll.ECONOMATICA($B142,"MarketCapitaliz")/1000000) / IF($G142="USD",Aux!$B$1,1),"")</f>
        <v/>
      </c>
      <c r="K142" s="109" t="e">
        <f>ABS(INDEX([4]Sheet1!$1:$1048576,MATCH($B142,[4]Sheet1!$A:$A,0),MATCH(K$6,[4]Sheet1!$1:$1,0)))</f>
        <v>#N/A</v>
      </c>
      <c r="L142" s="109" t="e">
        <f>ABS(INDEX([4]Sheet1!$1:$1048576,MATCH($B142,[4]Sheet1!$A:$A,0),MATCH(L$6,[4]Sheet1!$1:$1,0)))</f>
        <v>#N/A</v>
      </c>
      <c r="M142" s="109" t="e">
        <f>ABS(INDEX([4]Sheet1!$1:$1048576,MATCH($B142,[4]Sheet1!$A:$A,0),MATCH(M$6,[4]Sheet1!$1:$1,0)))</f>
        <v>#N/A</v>
      </c>
      <c r="N142" s="109" t="e">
        <f>ABS(INDEX([4]Sheet1!$1:$1048576,MATCH($B142,[4]Sheet1!$A:$A,0),MATCH(N$6,[4]Sheet1!$1:$1,0)))</f>
        <v>#N/A</v>
      </c>
      <c r="O142" s="109" t="e">
        <f>ABS(INDEX([4]Sheet1!$1:$1048576,MATCH($B142,[4]Sheet1!$A:$A,0),MATCH(O$6,[4]Sheet1!$1:$1,0)))</f>
        <v>#N/A</v>
      </c>
      <c r="P142" s="109" t="e">
        <f>ABS(INDEX([4]Sheet1!$1:$1048576,MATCH($B142,[4]Sheet1!$A:$A,0),MATCH(P$6,[4]Sheet1!$1:$1,0)))</f>
        <v>#N/A</v>
      </c>
      <c r="Q142" s="109" t="e">
        <f>INDEX([4]Sheet1!$1:$1048576,MATCH($B142,[4]Sheet1!$A:$A,0),MATCH(Q$6,[4]Sheet1!$1:$1,0))</f>
        <v>#N/A</v>
      </c>
      <c r="R142" s="109" t="e">
        <f>INDEX([4]Sheet1!$1:$1048576,MATCH($B142,[4]Sheet1!$A:$A,0),MATCH(R$6,[4]Sheet1!$1:$1,0))</f>
        <v>#N/A</v>
      </c>
      <c r="S142" s="72" t="e">
        <f>INDEX([4]Sheet1!$1:$1048576,MATCH($B142,[4]Sheet1!$A:$A,0),MATCH(S$6,[4]Sheet1!$1:$1,0))</f>
        <v>#N/A</v>
      </c>
      <c r="T142" s="72" t="e">
        <f>INDEX([4]Sheet1!$1:$1048576,MATCH($B142,[4]Sheet1!$A:$A,0),MATCH(T$6,[4]Sheet1!$1:$1,0))</f>
        <v>#N/A</v>
      </c>
      <c r="U142" s="101" t="str">
        <f t="shared" si="30"/>
        <v>-</v>
      </c>
      <c r="V142" s="101" t="str">
        <f t="shared" si="31"/>
        <v>-</v>
      </c>
      <c r="W142" s="101" t="str">
        <f t="shared" si="32"/>
        <v>-</v>
      </c>
      <c r="X142" s="101" t="str">
        <f t="shared" si="33"/>
        <v>-</v>
      </c>
      <c r="Y142" s="101" t="str">
        <f t="shared" si="34"/>
        <v>-</v>
      </c>
      <c r="Z142" s="101" t="str">
        <f t="shared" si="35"/>
        <v>-</v>
      </c>
      <c r="AA142" s="101" t="str">
        <f t="shared" si="36"/>
        <v>-</v>
      </c>
      <c r="AB142" s="101" t="str">
        <f t="shared" si="37"/>
        <v>-</v>
      </c>
      <c r="AC142" s="106" t="str">
        <f t="shared" si="27"/>
        <v/>
      </c>
      <c r="AD142" s="106" t="str">
        <f t="shared" si="38"/>
        <v/>
      </c>
      <c r="AE142" s="106" t="str">
        <f t="shared" si="28"/>
        <v>-</v>
      </c>
      <c r="AF142" s="106" t="str">
        <f t="shared" si="29"/>
        <v>-</v>
      </c>
      <c r="AG142" s="106"/>
    </row>
    <row r="143" spans="1:33" ht="20.100000000000001" customHeight="1" x14ac:dyDescent="0.3">
      <c r="A143" s="15" t="str">
        <f>INDEX([4]Sheet1!$1:$1048576,MATCH($B143,[4]Sheet1!$A:$A,0),MATCH(A$6,[4]Sheet1!$1:$1,0))</f>
        <v>Petz</v>
      </c>
      <c r="B143" s="41" t="s">
        <v>252</v>
      </c>
      <c r="C143" s="15" t="str">
        <f>INDEX([4]Sheet1!$1:$1048576,MATCH($B143,[4]Sheet1!$A:$A,0),MATCH(C$6,[4]Sheet1!$1:$1,0))</f>
        <v>Retail</v>
      </c>
      <c r="D143" s="15" t="str">
        <f>INDEX([4]Sheet1!$1:$1048576,MATCH($B143,[4]Sheet1!$A:$A,0),MATCH(D$6,[4]Sheet1!$1:$1,0))</f>
        <v>Danniela Eiger</v>
      </c>
      <c r="E143" s="15" t="str">
        <f>INDEX([4]Sheet1!$1:$1048576,MATCH($B143,[4]Sheet1!$A:$A,0),MATCH(E$6,[4]Sheet1!$1:$1,0))</f>
        <v>Buy</v>
      </c>
      <c r="F143" s="15" t="b">
        <f>INDEX([4]Sheet1!$1:$1048576,MATCH($B143,[4]Sheet1!$A:$A,0),MATCH(F$6,[4]Sheet1!$1:$1,0))</f>
        <v>0</v>
      </c>
      <c r="G143" s="92" t="e">
        <f>INDEX([4]Sheet1!$1:$1048576,MATCH($B143,[4]Sheet1!$A:$A,0),MATCH(G$6,[4]Sheet1!$1:$1,0))</f>
        <v>#N/A</v>
      </c>
      <c r="H143" s="29">
        <f>INDEX([4]Sheet1!$1:$1048576,MATCH($B143,[4]Sheet1!$A:$A,0),MATCH(H$6,[4]Sheet1!$1:$1,0))</f>
        <v>4.5</v>
      </c>
      <c r="I143" s="85" t="str" cm="1">
        <f t="array" ref="I143">IFERROR((_xll.ECONOMATICA($B143,"EV")/1000000) / IF($G143="USD",Aux!$B$1,1),"")</f>
        <v/>
      </c>
      <c r="J143" s="85" t="str" cm="1">
        <f t="array" ref="J143">IFERROR((_xll.ECONOMATICA($B143,"MarketCapitaliz")/1000000) / IF($G143="USD",Aux!$B$1,1),"")</f>
        <v/>
      </c>
      <c r="K143" s="109">
        <f>ABS(INDEX([4]Sheet1!$1:$1048576,MATCH($B143,[4]Sheet1!$A:$A,0),MATCH(K$6,[4]Sheet1!$1:$1,0)))</f>
        <v>184.75800000000001</v>
      </c>
      <c r="L143" s="109">
        <f>ABS(INDEX([4]Sheet1!$1:$1048576,MATCH($B143,[4]Sheet1!$A:$A,0),MATCH(L$6,[4]Sheet1!$1:$1,0)))</f>
        <v>6.334926515727286</v>
      </c>
      <c r="M143" s="109">
        <f>ABS(INDEX([4]Sheet1!$1:$1048576,MATCH($B143,[4]Sheet1!$A:$A,0),MATCH(M$6,[4]Sheet1!$1:$1,0)))</f>
        <v>1884.13</v>
      </c>
      <c r="N143" s="109">
        <f>ABS(INDEX([4]Sheet1!$1:$1048576,MATCH($B143,[4]Sheet1!$A:$A,0),MATCH(N$6,[4]Sheet1!$1:$1,0)))</f>
        <v>1913.029654562529</v>
      </c>
      <c r="O143" s="109">
        <f>ABS(INDEX([4]Sheet1!$1:$1048576,MATCH($B143,[4]Sheet1!$A:$A,0),MATCH(O$6,[4]Sheet1!$1:$1,0)))</f>
        <v>23.188999999999961</v>
      </c>
      <c r="P143" s="109">
        <f>ABS(INDEX([4]Sheet1!$1:$1048576,MATCH($B143,[4]Sheet1!$A:$A,0),MATCH(P$6,[4]Sheet1!$1:$1,0)))</f>
        <v>29.65443710552421</v>
      </c>
      <c r="Q143" s="109">
        <f>INDEX([4]Sheet1!$1:$1048576,MATCH($B143,[4]Sheet1!$A:$A,0),MATCH(Q$6,[4]Sheet1!$1:$1,0))</f>
        <v>77.88600000000001</v>
      </c>
      <c r="R143" s="109">
        <f>INDEX([4]Sheet1!$1:$1048576,MATCH($B143,[4]Sheet1!$A:$A,0),MATCH(R$6,[4]Sheet1!$1:$1,0))</f>
        <v>66.992253357381088</v>
      </c>
      <c r="S143" s="72">
        <f>INDEX([4]Sheet1!$1:$1048576,MATCH($B143,[4]Sheet1!$A:$A,0),MATCH(S$6,[4]Sheet1!$1:$1,0))</f>
        <v>229.46</v>
      </c>
      <c r="T143" s="72">
        <f>INDEX([4]Sheet1!$1:$1048576,MATCH($B143,[4]Sheet1!$A:$A,0),MATCH(T$6,[4]Sheet1!$1:$1,0))</f>
        <v>243.24137932045849</v>
      </c>
      <c r="U143" s="101" t="str">
        <f t="shared" si="30"/>
        <v>-</v>
      </c>
      <c r="V143" s="101" t="str">
        <f t="shared" si="31"/>
        <v>-</v>
      </c>
      <c r="W143" s="101" t="str">
        <f t="shared" si="32"/>
        <v>-</v>
      </c>
      <c r="X143" s="101" t="str">
        <f t="shared" si="33"/>
        <v>-</v>
      </c>
      <c r="Y143" s="101" t="str">
        <f t="shared" si="34"/>
        <v>-</v>
      </c>
      <c r="Z143" s="101" t="str">
        <f t="shared" si="35"/>
        <v>-</v>
      </c>
      <c r="AA143" s="101">
        <f t="shared" si="36"/>
        <v>0.10105900810598779</v>
      </c>
      <c r="AB143" s="101">
        <f t="shared" si="37"/>
        <v>0.12191362007718248</v>
      </c>
      <c r="AC143" s="106" t="str">
        <f t="shared" si="27"/>
        <v/>
      </c>
      <c r="AD143" s="106" t="str">
        <f t="shared" si="38"/>
        <v/>
      </c>
      <c r="AE143" s="106">
        <f t="shared" si="28"/>
        <v>4.1337911927520926E-2</v>
      </c>
      <c r="AF143" s="106">
        <f t="shared" si="29"/>
        <v>3.5018930938998355E-2</v>
      </c>
      <c r="AG143" s="106"/>
    </row>
    <row r="144" spans="1:33" ht="20.100000000000001" customHeight="1" x14ac:dyDescent="0.3">
      <c r="A144" s="15" t="str">
        <f>INDEX([4]Sheet1!$1:$1048576,MATCH($B144,[4]Sheet1!$A:$A,0),MATCH(A$6,[4]Sheet1!$1:$1,0))</f>
        <v>Grupo Mateus</v>
      </c>
      <c r="B144" s="41" t="s">
        <v>30</v>
      </c>
      <c r="C144" s="15" t="str">
        <f>INDEX([4]Sheet1!$1:$1048576,MATCH($B144,[4]Sheet1!$A:$A,0),MATCH(C$6,[4]Sheet1!$1:$1,0))</f>
        <v>Retail</v>
      </c>
      <c r="D144" s="15" t="str">
        <f>INDEX([4]Sheet1!$1:$1048576,MATCH($B144,[4]Sheet1!$A:$A,0),MATCH(D$6,[4]Sheet1!$1:$1,0))</f>
        <v>Danniela Eiger</v>
      </c>
      <c r="E144" s="15" t="str">
        <f>INDEX([4]Sheet1!$1:$1048576,MATCH($B144,[4]Sheet1!$A:$A,0),MATCH(E$6,[4]Sheet1!$1:$1,0))</f>
        <v>Buy</v>
      </c>
      <c r="F144" s="15" t="b">
        <f>INDEX([4]Sheet1!$1:$1048576,MATCH($B144,[4]Sheet1!$A:$A,0),MATCH(F$6,[4]Sheet1!$1:$1,0))</f>
        <v>0</v>
      </c>
      <c r="G144" s="92" t="e">
        <f>INDEX([4]Sheet1!$1:$1048576,MATCH($B144,[4]Sheet1!$A:$A,0),MATCH(G$6,[4]Sheet1!$1:$1,0))</f>
        <v>#N/A</v>
      </c>
      <c r="H144" s="29">
        <f>INDEX([4]Sheet1!$1:$1048576,MATCH($B144,[4]Sheet1!$A:$A,0),MATCH(H$6,[4]Sheet1!$1:$1,0))</f>
        <v>11</v>
      </c>
      <c r="I144" s="85" t="str" cm="1">
        <f t="array" ref="I144">IFERROR((_xll.ECONOMATICA($B144,"EV")/1000000) / IF($G144="USD",Aux!$B$1,1),"")</f>
        <v/>
      </c>
      <c r="J144" s="85" t="str" cm="1">
        <f t="array" ref="J144">IFERROR((_xll.ECONOMATICA($B144,"MarketCapitaliz")/1000000) / IF($G144="USD",Aux!$B$1,1),"")</f>
        <v/>
      </c>
      <c r="K144" s="109">
        <f>ABS(INDEX([4]Sheet1!$1:$1048576,MATCH($B144,[4]Sheet1!$A:$A,0),MATCH(K$6,[4]Sheet1!$1:$1,0)))</f>
        <v>0</v>
      </c>
      <c r="L144" s="109">
        <f>ABS(INDEX([4]Sheet1!$1:$1048576,MATCH($B144,[4]Sheet1!$A:$A,0),MATCH(L$6,[4]Sheet1!$1:$1,0)))</f>
        <v>0</v>
      </c>
      <c r="M144" s="109">
        <f>ABS(INDEX([4]Sheet1!$1:$1048576,MATCH($B144,[4]Sheet1!$A:$A,0),MATCH(M$6,[4]Sheet1!$1:$1,0)))</f>
        <v>8773.5130000000008</v>
      </c>
      <c r="N144" s="109">
        <f>ABS(INDEX([4]Sheet1!$1:$1048576,MATCH($B144,[4]Sheet1!$A:$A,0),MATCH(N$6,[4]Sheet1!$1:$1,0)))</f>
        <v>9624.6657762633331</v>
      </c>
      <c r="O144" s="109">
        <f>ABS(INDEX([4]Sheet1!$1:$1048576,MATCH($B144,[4]Sheet1!$A:$A,0),MATCH(O$6,[4]Sheet1!$1:$1,0)))</f>
        <v>490.24600000000009</v>
      </c>
      <c r="P144" s="109">
        <f>ABS(INDEX([4]Sheet1!$1:$1048576,MATCH($B144,[4]Sheet1!$A:$A,0),MATCH(P$6,[4]Sheet1!$1:$1,0)))</f>
        <v>49.23019659404963</v>
      </c>
      <c r="Q144" s="109">
        <f>INDEX([4]Sheet1!$1:$1048576,MATCH($B144,[4]Sheet1!$A:$A,0),MATCH(Q$6,[4]Sheet1!$1:$1,0))</f>
        <v>1234.638667579999</v>
      </c>
      <c r="R144" s="109">
        <f>INDEX([4]Sheet1!$1:$1048576,MATCH($B144,[4]Sheet1!$A:$A,0),MATCH(R$6,[4]Sheet1!$1:$1,0))</f>
        <v>1266.964757877791</v>
      </c>
      <c r="S144" s="72">
        <f>INDEX([4]Sheet1!$1:$1048576,MATCH($B144,[4]Sheet1!$A:$A,0),MATCH(S$6,[4]Sheet1!$1:$1,0))</f>
        <v>1722.567225419999</v>
      </c>
      <c r="T144" s="72">
        <f>INDEX([4]Sheet1!$1:$1048576,MATCH($B144,[4]Sheet1!$A:$A,0),MATCH(T$6,[4]Sheet1!$1:$1,0))</f>
        <v>2045.8636403521959</v>
      </c>
      <c r="U144" s="101" t="str">
        <f t="shared" si="30"/>
        <v>-</v>
      </c>
      <c r="V144" s="101" t="str">
        <f t="shared" si="31"/>
        <v>-</v>
      </c>
      <c r="W144" s="101" t="str">
        <f t="shared" si="32"/>
        <v>-</v>
      </c>
      <c r="X144" s="101" t="str">
        <f t="shared" si="33"/>
        <v>-</v>
      </c>
      <c r="Y144" s="101" t="str">
        <f t="shared" si="34"/>
        <v>-</v>
      </c>
      <c r="Z144" s="101" t="str">
        <f t="shared" si="35"/>
        <v>-</v>
      </c>
      <c r="AA144" s="101">
        <f t="shared" si="36"/>
        <v>0.2846019550154088</v>
      </c>
      <c r="AB144" s="101">
        <f t="shared" si="37"/>
        <v>2.4063283409042176E-2</v>
      </c>
      <c r="AC144" s="106" t="str">
        <f t="shared" si="27"/>
        <v/>
      </c>
      <c r="AD144" s="106" t="str">
        <f t="shared" si="38"/>
        <v/>
      </c>
      <c r="AE144" s="106">
        <f t="shared" si="28"/>
        <v>0.14072341006162514</v>
      </c>
      <c r="AF144" s="106">
        <f t="shared" si="29"/>
        <v>0.13163727316146615</v>
      </c>
      <c r="AG144" s="106"/>
    </row>
    <row r="145" spans="1:33" ht="20.100000000000001" customHeight="1" x14ac:dyDescent="0.3">
      <c r="A145" s="15" t="str">
        <f>INDEX([4]Sheet1!$1:$1048576,MATCH($B145,[4]Sheet1!$A:$A,0),MATCH(A$6,[4]Sheet1!$1:$1,0))</f>
        <v>Eletromidia</v>
      </c>
      <c r="B145" s="41" t="s">
        <v>271</v>
      </c>
      <c r="C145" s="15" t="str">
        <f>INDEX([4]Sheet1!$1:$1048576,MATCH($B145,[4]Sheet1!$A:$A,0),MATCH(C$6,[4]Sheet1!$1:$1,0))</f>
        <v>TMT</v>
      </c>
      <c r="D145" s="15" t="str">
        <f>INDEX([4]Sheet1!$1:$1048576,MATCH($B145,[4]Sheet1!$A:$A,0),MATCH(D$6,[4]Sheet1!$1:$1,0))</f>
        <v>Bernardo Guttmann</v>
      </c>
      <c r="E145" s="15" t="str">
        <f>INDEX([4]Sheet1!$1:$1048576,MATCH($B145,[4]Sheet1!$A:$A,0),MATCH(E$6,[4]Sheet1!$1:$1,0))</f>
        <v>Buy</v>
      </c>
      <c r="F145" s="15" t="b">
        <f>INDEX([4]Sheet1!$1:$1048576,MATCH($B145,[4]Sheet1!$A:$A,0),MATCH(F$6,[4]Sheet1!$1:$1,0))</f>
        <v>0</v>
      </c>
      <c r="G145" s="92" t="e">
        <f>INDEX([4]Sheet1!$1:$1048576,MATCH($B145,[4]Sheet1!$A:$A,0),MATCH(G$6,[4]Sheet1!$1:$1,0))</f>
        <v>#N/A</v>
      </c>
      <c r="H145" s="29">
        <f>INDEX([4]Sheet1!$1:$1048576,MATCH($B145,[4]Sheet1!$A:$A,0),MATCH(H$6,[4]Sheet1!$1:$1,0))</f>
        <v>23</v>
      </c>
      <c r="I145" s="85" t="str" cm="1">
        <f t="array" ref="I145">IFERROR((_xll.ECONOMATICA($B145,"EV")/1000000) / IF($G145="USD",Aux!$B$1,1),"")</f>
        <v/>
      </c>
      <c r="J145" s="85" t="str" cm="1">
        <f t="array" ref="J145">IFERROR((_xll.ECONOMATICA($B145,"MarketCapitaliz")/1000000) / IF($G145="USD",Aux!$B$1,1),"")</f>
        <v/>
      </c>
      <c r="K145" s="109">
        <f>ABS(INDEX([4]Sheet1!$1:$1048576,MATCH($B145,[4]Sheet1!$A:$A,0),MATCH(K$6,[4]Sheet1!$1:$1,0)))</f>
        <v>0</v>
      </c>
      <c r="L145" s="109">
        <f>ABS(INDEX([4]Sheet1!$1:$1048576,MATCH($B145,[4]Sheet1!$A:$A,0),MATCH(L$6,[4]Sheet1!$1:$1,0)))</f>
        <v>0</v>
      </c>
      <c r="M145" s="109">
        <f>ABS(INDEX([4]Sheet1!$1:$1048576,MATCH($B145,[4]Sheet1!$A:$A,0),MATCH(M$6,[4]Sheet1!$1:$1,0)))</f>
        <v>1019.6817194349589</v>
      </c>
      <c r="N145" s="109">
        <f>ABS(INDEX([4]Sheet1!$1:$1048576,MATCH($B145,[4]Sheet1!$A:$A,0),MATCH(N$6,[4]Sheet1!$1:$1,0)))</f>
        <v>1085.939680474414</v>
      </c>
      <c r="O145" s="109">
        <f>ABS(INDEX([4]Sheet1!$1:$1048576,MATCH($B145,[4]Sheet1!$A:$A,0),MATCH(O$6,[4]Sheet1!$1:$1,0)))</f>
        <v>553.1747773983202</v>
      </c>
      <c r="P145" s="109">
        <f>ABS(INDEX([4]Sheet1!$1:$1048576,MATCH($B145,[4]Sheet1!$A:$A,0),MATCH(P$6,[4]Sheet1!$1:$1,0)))</f>
        <v>501.22645775743842</v>
      </c>
      <c r="Q145" s="109">
        <f>INDEX([4]Sheet1!$1:$1048576,MATCH($B145,[4]Sheet1!$A:$A,0),MATCH(Q$6,[4]Sheet1!$1:$1,0))</f>
        <v>110.1305294349591</v>
      </c>
      <c r="R145" s="109">
        <f>INDEX([4]Sheet1!$1:$1048576,MATCH($B145,[4]Sheet1!$A:$A,0),MATCH(R$6,[4]Sheet1!$1:$1,0))</f>
        <v>137.0664839255187</v>
      </c>
      <c r="S145" s="72">
        <f>INDEX([4]Sheet1!$1:$1048576,MATCH($B145,[4]Sheet1!$A:$A,0),MATCH(S$6,[4]Sheet1!$1:$1,0))</f>
        <v>320.78778990183127</v>
      </c>
      <c r="T145" s="72">
        <f>INDEX([4]Sheet1!$1:$1048576,MATCH($B145,[4]Sheet1!$A:$A,0),MATCH(T$6,[4]Sheet1!$1:$1,0))</f>
        <v>391.00362661999287</v>
      </c>
      <c r="U145" s="101" t="str">
        <f t="shared" si="30"/>
        <v>-</v>
      </c>
      <c r="V145" s="101" t="str">
        <f t="shared" si="31"/>
        <v>-</v>
      </c>
      <c r="W145" s="101" t="str">
        <f t="shared" si="32"/>
        <v>-</v>
      </c>
      <c r="X145" s="101" t="str">
        <f t="shared" si="33"/>
        <v>-</v>
      </c>
      <c r="Y145" s="101" t="str">
        <f t="shared" si="34"/>
        <v>-</v>
      </c>
      <c r="Z145" s="101" t="str">
        <f t="shared" si="35"/>
        <v>-</v>
      </c>
      <c r="AA145" s="101">
        <f t="shared" si="36"/>
        <v>1.7244259127431405</v>
      </c>
      <c r="AB145" s="101">
        <f t="shared" si="37"/>
        <v>1.2818972092158329</v>
      </c>
      <c r="AC145" s="106" t="str">
        <f t="shared" si="27"/>
        <v/>
      </c>
      <c r="AD145" s="106" t="str">
        <f t="shared" si="38"/>
        <v/>
      </c>
      <c r="AE145" s="106">
        <f t="shared" si="28"/>
        <v>0.10800480908492334</v>
      </c>
      <c r="AF145" s="106">
        <f t="shared" si="29"/>
        <v>0.12621924255096612</v>
      </c>
      <c r="AG145" s="106"/>
    </row>
    <row r="146" spans="1:33" ht="20.100000000000001" customHeight="1" x14ac:dyDescent="0.3">
      <c r="A146" s="15" t="str">
        <f>INDEX([4]Sheet1!$1:$1048576,MATCH($B146,[4]Sheet1!$A:$A,0),MATCH(A$6,[4]Sheet1!$1:$1,0))</f>
        <v>Magazine Luiza</v>
      </c>
      <c r="B146" s="41" t="s">
        <v>227</v>
      </c>
      <c r="C146" s="15" t="str">
        <f>INDEX([4]Sheet1!$1:$1048576,MATCH($B146,[4]Sheet1!$A:$A,0),MATCH(C$6,[4]Sheet1!$1:$1,0))</f>
        <v>Retail</v>
      </c>
      <c r="D146" s="15" t="str">
        <f>INDEX([4]Sheet1!$1:$1048576,MATCH($B146,[4]Sheet1!$A:$A,0),MATCH(D$6,[4]Sheet1!$1:$1,0))</f>
        <v>Danniela Eiger</v>
      </c>
      <c r="E146" s="15" t="str">
        <f>INDEX([4]Sheet1!$1:$1048576,MATCH($B146,[4]Sheet1!$A:$A,0),MATCH(E$6,[4]Sheet1!$1:$1,0))</f>
        <v>Neutral</v>
      </c>
      <c r="F146" s="15" t="b">
        <f>INDEX([4]Sheet1!$1:$1048576,MATCH($B146,[4]Sheet1!$A:$A,0),MATCH(F$6,[4]Sheet1!$1:$1,0))</f>
        <v>0</v>
      </c>
      <c r="G146" s="92" t="e">
        <f>INDEX([4]Sheet1!$1:$1048576,MATCH($B146,[4]Sheet1!$A:$A,0),MATCH(G$6,[4]Sheet1!$1:$1,0))</f>
        <v>#N/A</v>
      </c>
      <c r="H146" s="29">
        <f>INDEX([4]Sheet1!$1:$1048576,MATCH($B146,[4]Sheet1!$A:$A,0),MATCH(H$6,[4]Sheet1!$1:$1,0))</f>
        <v>14</v>
      </c>
      <c r="I146" s="85" t="str" cm="1">
        <f t="array" ref="I146">IFERROR((_xll.ECONOMATICA($B146,"EV")/1000000) / IF($G146="USD",Aux!$B$1,1),"")</f>
        <v/>
      </c>
      <c r="J146" s="85" t="str" cm="1">
        <f t="array" ref="J146">IFERROR((_xll.ECONOMATICA($B146,"MarketCapitaliz")/1000000) / IF($G146="USD",Aux!$B$1,1),"")</f>
        <v/>
      </c>
      <c r="K146" s="109">
        <f>ABS(INDEX([4]Sheet1!$1:$1048576,MATCH($B146,[4]Sheet1!$A:$A,0),MATCH(K$6,[4]Sheet1!$1:$1,0)))</f>
        <v>0</v>
      </c>
      <c r="L146" s="109">
        <f>ABS(INDEX([4]Sheet1!$1:$1048576,MATCH($B146,[4]Sheet1!$A:$A,0),MATCH(L$6,[4]Sheet1!$1:$1,0)))</f>
        <v>0</v>
      </c>
      <c r="M146" s="109">
        <f>ABS(INDEX([4]Sheet1!$1:$1048576,MATCH($B146,[4]Sheet1!$A:$A,0),MATCH(M$6,[4]Sheet1!$1:$1,0)))</f>
        <v>9610.5340000000015</v>
      </c>
      <c r="N146" s="109">
        <f>ABS(INDEX([4]Sheet1!$1:$1048576,MATCH($B146,[4]Sheet1!$A:$A,0),MATCH(N$6,[4]Sheet1!$1:$1,0)))</f>
        <v>11135.63886977863</v>
      </c>
      <c r="O146" s="109">
        <f>ABS(INDEX([4]Sheet1!$1:$1048576,MATCH($B146,[4]Sheet1!$A:$A,0),MATCH(O$6,[4]Sheet1!$1:$1,0)))</f>
        <v>3982.4470000000001</v>
      </c>
      <c r="P146" s="109">
        <f>ABS(INDEX([4]Sheet1!$1:$1048576,MATCH($B146,[4]Sheet1!$A:$A,0),MATCH(P$6,[4]Sheet1!$1:$1,0)))</f>
        <v>3080.0848991410871</v>
      </c>
      <c r="Q146" s="109">
        <f>INDEX([4]Sheet1!$1:$1048576,MATCH($B146,[4]Sheet1!$A:$A,0),MATCH(Q$6,[4]Sheet1!$1:$1,0))</f>
        <v>-549.68099999999902</v>
      </c>
      <c r="R146" s="109">
        <f>INDEX([4]Sheet1!$1:$1048576,MATCH($B146,[4]Sheet1!$A:$A,0),MATCH(R$6,[4]Sheet1!$1:$1,0))</f>
        <v>241.41786977863251</v>
      </c>
      <c r="S146" s="72">
        <f>INDEX([4]Sheet1!$1:$1048576,MATCH($B146,[4]Sheet1!$A:$A,0),MATCH(S$6,[4]Sheet1!$1:$1,0))</f>
        <v>2131.7669999999998</v>
      </c>
      <c r="T146" s="72">
        <f>INDEX([4]Sheet1!$1:$1048576,MATCH($B146,[4]Sheet1!$A:$A,0),MATCH(T$6,[4]Sheet1!$1:$1,0))</f>
        <v>3089.468958984959</v>
      </c>
      <c r="U146" s="101" t="str">
        <f t="shared" si="30"/>
        <v>-</v>
      </c>
      <c r="V146" s="101" t="str">
        <f t="shared" si="31"/>
        <v>-</v>
      </c>
      <c r="W146" s="101" t="str">
        <f t="shared" si="32"/>
        <v>-</v>
      </c>
      <c r="X146" s="101" t="str">
        <f t="shared" si="33"/>
        <v>-</v>
      </c>
      <c r="Y146" s="101" t="str">
        <f t="shared" si="34"/>
        <v>-</v>
      </c>
      <c r="Z146" s="101" t="str">
        <f t="shared" si="35"/>
        <v>-</v>
      </c>
      <c r="AA146" s="101">
        <f t="shared" si="36"/>
        <v>1.8681436573509209</v>
      </c>
      <c r="AB146" s="101">
        <f t="shared" si="37"/>
        <v>0.9969625654219374</v>
      </c>
      <c r="AC146" s="106" t="str">
        <f t="shared" si="27"/>
        <v/>
      </c>
      <c r="AD146" s="106" t="str">
        <f t="shared" si="38"/>
        <v/>
      </c>
      <c r="AE146" s="106">
        <f t="shared" si="28"/>
        <v>-5.7195677160082774E-2</v>
      </c>
      <c r="AF146" s="106">
        <f t="shared" si="29"/>
        <v>2.1679750268646398E-2</v>
      </c>
      <c r="AG146" s="106"/>
    </row>
    <row r="147" spans="1:33" ht="20.100000000000001" customHeight="1" x14ac:dyDescent="0.3">
      <c r="A147" s="15" t="str">
        <f>INDEX([4]Sheet1!$1:$1048576,MATCH($B147,[4]Sheet1!$A:$A,0),MATCH(A$6,[4]Sheet1!$1:$1,0))</f>
        <v>Log Comm. Prop.</v>
      </c>
      <c r="B147" s="41" t="s">
        <v>58</v>
      </c>
      <c r="C147" s="15" t="str">
        <f>INDEX([4]Sheet1!$1:$1048576,MATCH($B147,[4]Sheet1!$A:$A,0),MATCH(C$6,[4]Sheet1!$1:$1,0))</f>
        <v>Income Properties</v>
      </c>
      <c r="D147" s="15" t="str">
        <f>INDEX([4]Sheet1!$1:$1048576,MATCH($B147,[4]Sheet1!$A:$A,0),MATCH(D$6,[4]Sheet1!$1:$1,0))</f>
        <v>Ygor Altero</v>
      </c>
      <c r="E147" s="15" t="str">
        <f>INDEX([4]Sheet1!$1:$1048576,MATCH($B147,[4]Sheet1!$A:$A,0),MATCH(E$6,[4]Sheet1!$1:$1,0))</f>
        <v>Neutral</v>
      </c>
      <c r="F147" s="15" t="b">
        <f>INDEX([4]Sheet1!$1:$1048576,MATCH($B147,[4]Sheet1!$A:$A,0),MATCH(F$6,[4]Sheet1!$1:$1,0))</f>
        <v>0</v>
      </c>
      <c r="G147" s="92" t="e">
        <f>INDEX([4]Sheet1!$1:$1048576,MATCH($B147,[4]Sheet1!$A:$A,0),MATCH(G$6,[4]Sheet1!$1:$1,0))</f>
        <v>#N/A</v>
      </c>
      <c r="H147" s="29">
        <f>INDEX([4]Sheet1!$1:$1048576,MATCH($B147,[4]Sheet1!$A:$A,0),MATCH(H$6,[4]Sheet1!$1:$1,0))</f>
        <v>26.5</v>
      </c>
      <c r="I147" s="85" t="str" cm="1">
        <f t="array" ref="I147">IFERROR((_xll.ECONOMATICA($B147,"EV")/1000000) / IF($G147="USD",Aux!$B$1,1),"")</f>
        <v/>
      </c>
      <c r="J147" s="85" t="str" cm="1">
        <f t="array" ref="J147">IFERROR((_xll.ECONOMATICA($B147,"MarketCapitaliz")/1000000) / IF($G147="USD",Aux!$B$1,1),"")</f>
        <v/>
      </c>
      <c r="K147" s="109">
        <f>ABS(INDEX([4]Sheet1!$1:$1048576,MATCH($B147,[4]Sheet1!$A:$A,0),MATCH(K$6,[4]Sheet1!$1:$1,0)))</f>
        <v>91.692197629999995</v>
      </c>
      <c r="L147" s="109">
        <f>ABS(INDEX([4]Sheet1!$1:$1048576,MATCH($B147,[4]Sheet1!$A:$A,0),MATCH(L$6,[4]Sheet1!$1:$1,0)))</f>
        <v>70</v>
      </c>
      <c r="M147" s="109">
        <f>ABS(INDEX([4]Sheet1!$1:$1048576,MATCH($B147,[4]Sheet1!$A:$A,0),MATCH(M$6,[4]Sheet1!$1:$1,0)))</f>
        <v>3729.9450000000002</v>
      </c>
      <c r="N147" s="109">
        <f>ABS(INDEX([4]Sheet1!$1:$1048576,MATCH($B147,[4]Sheet1!$A:$A,0),MATCH(N$6,[4]Sheet1!$1:$1,0)))</f>
        <v>3746.6446705613012</v>
      </c>
      <c r="O147" s="109">
        <f>ABS(INDEX([4]Sheet1!$1:$1048576,MATCH($B147,[4]Sheet1!$A:$A,0),MATCH(O$6,[4]Sheet1!$1:$1,0)))</f>
        <v>1144.1489999999999</v>
      </c>
      <c r="P147" s="109">
        <f>ABS(INDEX([4]Sheet1!$1:$1048576,MATCH($B147,[4]Sheet1!$A:$A,0),MATCH(P$6,[4]Sheet1!$1:$1,0)))</f>
        <v>793.97535164076157</v>
      </c>
      <c r="Q147" s="109">
        <f>INDEX([4]Sheet1!$1:$1048576,MATCH($B147,[4]Sheet1!$A:$A,0),MATCH(Q$6,[4]Sheet1!$1:$1,0))</f>
        <v>80.477000000000004</v>
      </c>
      <c r="R147" s="109">
        <f>INDEX([4]Sheet1!$1:$1048576,MATCH($B147,[4]Sheet1!$A:$A,0),MATCH(R$6,[4]Sheet1!$1:$1,0))</f>
        <v>83.498352806505395</v>
      </c>
      <c r="S147" s="72">
        <f>INDEX([4]Sheet1!$1:$1048576,MATCH($B147,[4]Sheet1!$A:$A,0),MATCH(S$6,[4]Sheet1!$1:$1,0))</f>
        <v>164.97499999999999</v>
      </c>
      <c r="T147" s="72">
        <f>INDEX([4]Sheet1!$1:$1048576,MATCH($B147,[4]Sheet1!$A:$A,0),MATCH(T$6,[4]Sheet1!$1:$1,0))</f>
        <v>160.43818959266841</v>
      </c>
      <c r="U147" s="101" t="str">
        <f t="shared" si="30"/>
        <v>-</v>
      </c>
      <c r="V147" s="101" t="str">
        <f t="shared" si="31"/>
        <v>-</v>
      </c>
      <c r="W147" s="101" t="str">
        <f t="shared" si="32"/>
        <v>-</v>
      </c>
      <c r="X147" s="101" t="str">
        <f t="shared" si="33"/>
        <v>-</v>
      </c>
      <c r="Y147" s="101" t="str">
        <f t="shared" si="34"/>
        <v>-</v>
      </c>
      <c r="Z147" s="101" t="str">
        <f t="shared" si="35"/>
        <v>-</v>
      </c>
      <c r="AA147" s="101">
        <f t="shared" si="36"/>
        <v>6.9352871647219274</v>
      </c>
      <c r="AB147" s="101">
        <f t="shared" si="37"/>
        <v>4.9487927634720963</v>
      </c>
      <c r="AC147" s="106" t="str">
        <f t="shared" si="27"/>
        <v/>
      </c>
      <c r="AD147" s="106" t="str">
        <f t="shared" si="38"/>
        <v/>
      </c>
      <c r="AE147" s="106">
        <f t="shared" si="28"/>
        <v>2.1575921360770734E-2</v>
      </c>
      <c r="AF147" s="106">
        <f t="shared" si="29"/>
        <v>2.2286168064610232E-2</v>
      </c>
      <c r="AG147" s="106"/>
    </row>
    <row r="148" spans="1:33" ht="20.100000000000001" customHeight="1" x14ac:dyDescent="0.3">
      <c r="A148" s="15" t="str">
        <f>INDEX([4]Sheet1!$1:$1048576,MATCH($B148,[4]Sheet1!$A:$A,0),MATCH(A$6,[4]Sheet1!$1:$1,0))</f>
        <v>Tenda</v>
      </c>
      <c r="B148" s="41" t="s">
        <v>54</v>
      </c>
      <c r="C148" s="15" t="str">
        <f>INDEX([4]Sheet1!$1:$1048576,MATCH($B148,[4]Sheet1!$A:$A,0),MATCH(C$6,[4]Sheet1!$1:$1,0))</f>
        <v>Homebuilders</v>
      </c>
      <c r="D148" s="15" t="str">
        <f>INDEX([4]Sheet1!$1:$1048576,MATCH($B148,[4]Sheet1!$A:$A,0),MATCH(D$6,[4]Sheet1!$1:$1,0))</f>
        <v>Ygor Altero</v>
      </c>
      <c r="E148" s="15" t="str">
        <f>INDEX([4]Sheet1!$1:$1048576,MATCH($B148,[4]Sheet1!$A:$A,0),MATCH(E$6,[4]Sheet1!$1:$1,0))</f>
        <v>Buy</v>
      </c>
      <c r="F148" s="15" t="b">
        <f>INDEX([4]Sheet1!$1:$1048576,MATCH($B148,[4]Sheet1!$A:$A,0),MATCH(F$6,[4]Sheet1!$1:$1,0))</f>
        <v>0</v>
      </c>
      <c r="G148" s="92" t="e">
        <f>INDEX([4]Sheet1!$1:$1048576,MATCH($B148,[4]Sheet1!$A:$A,0),MATCH(G$6,[4]Sheet1!$1:$1,0))</f>
        <v>#N/A</v>
      </c>
      <c r="H148" s="29">
        <f>INDEX([4]Sheet1!$1:$1048576,MATCH($B148,[4]Sheet1!$A:$A,0),MATCH(H$6,[4]Sheet1!$1:$1,0))</f>
        <v>17</v>
      </c>
      <c r="I148" s="85" t="str" cm="1">
        <f t="array" ref="I148">IFERROR((_xll.ECONOMATICA($B148,"EV")/1000000) / IF($G148="USD",Aux!$B$1,1),"")</f>
        <v/>
      </c>
      <c r="J148" s="85" t="str" cm="1">
        <f t="array" ref="J148">IFERROR((_xll.ECONOMATICA($B148,"MarketCapitaliz")/1000000) / IF($G148="USD",Aux!$B$1,1),"")</f>
        <v/>
      </c>
      <c r="K148" s="109">
        <f>ABS(INDEX([4]Sheet1!$1:$1048576,MATCH($B148,[4]Sheet1!$A:$A,0),MATCH(K$6,[4]Sheet1!$1:$1,0)))</f>
        <v>0</v>
      </c>
      <c r="L148" s="109">
        <f>ABS(INDEX([4]Sheet1!$1:$1048576,MATCH($B148,[4]Sheet1!$A:$A,0),MATCH(L$6,[4]Sheet1!$1:$1,0)))</f>
        <v>29.7610654593969</v>
      </c>
      <c r="M148" s="109">
        <f>ABS(INDEX([4]Sheet1!$1:$1048576,MATCH($B148,[4]Sheet1!$A:$A,0),MATCH(M$6,[4]Sheet1!$1:$1,0)))</f>
        <v>859.524</v>
      </c>
      <c r="N148" s="109">
        <f>ABS(INDEX([4]Sheet1!$1:$1048576,MATCH($B148,[4]Sheet1!$A:$A,0),MATCH(N$6,[4]Sheet1!$1:$1,0)))</f>
        <v>948.80719637819061</v>
      </c>
      <c r="O148" s="109">
        <f>ABS(INDEX([4]Sheet1!$1:$1048576,MATCH($B148,[4]Sheet1!$A:$A,0),MATCH(O$6,[4]Sheet1!$1:$1,0)))</f>
        <v>461.279</v>
      </c>
      <c r="P148" s="109">
        <f>ABS(INDEX([4]Sheet1!$1:$1048576,MATCH($B148,[4]Sheet1!$A:$A,0),MATCH(P$6,[4]Sheet1!$1:$1,0)))</f>
        <v>426.67448791518342</v>
      </c>
      <c r="Q148" s="109">
        <f>INDEX([4]Sheet1!$1:$1048576,MATCH($B148,[4]Sheet1!$A:$A,0),MATCH(Q$6,[4]Sheet1!$1:$1,0))</f>
        <v>-95.849000000000004</v>
      </c>
      <c r="R148" s="109">
        <f>INDEX([4]Sheet1!$1:$1048576,MATCH($B148,[4]Sheet1!$A:$A,0),MATCH(R$6,[4]Sheet1!$1:$1,0))</f>
        <v>119.0442618375876</v>
      </c>
      <c r="S148" s="72">
        <f>INDEX([4]Sheet1!$1:$1048576,MATCH($B148,[4]Sheet1!$A:$A,0),MATCH(S$6,[4]Sheet1!$1:$1,0))</f>
        <v>119.054</v>
      </c>
      <c r="T148" s="72">
        <f>INDEX([4]Sheet1!$1:$1048576,MATCH($B148,[4]Sheet1!$A:$A,0),MATCH(T$6,[4]Sheet1!$1:$1,0))</f>
        <v>330.72229803510049</v>
      </c>
      <c r="U148" s="101" t="str">
        <f t="shared" si="30"/>
        <v>-</v>
      </c>
      <c r="V148" s="101" t="str">
        <f t="shared" si="31"/>
        <v>-</v>
      </c>
      <c r="W148" s="101" t="str">
        <f t="shared" si="32"/>
        <v>-</v>
      </c>
      <c r="X148" s="101" t="str">
        <f t="shared" si="33"/>
        <v>-</v>
      </c>
      <c r="Y148" s="101" t="str">
        <f t="shared" si="34"/>
        <v>-</v>
      </c>
      <c r="Z148" s="101" t="str">
        <f t="shared" si="35"/>
        <v>-</v>
      </c>
      <c r="AA148" s="101">
        <f t="shared" si="36"/>
        <v>3.8745359248744267</v>
      </c>
      <c r="AB148" s="101">
        <f t="shared" si="37"/>
        <v>1.2901291822479393</v>
      </c>
      <c r="AC148" s="106" t="str">
        <f t="shared" si="27"/>
        <v/>
      </c>
      <c r="AD148" s="106" t="str">
        <f t="shared" si="38"/>
        <v/>
      </c>
      <c r="AE148" s="106">
        <f t="shared" si="28"/>
        <v>-0.11151404730990641</v>
      </c>
      <c r="AF148" s="106">
        <f t="shared" si="29"/>
        <v>0.12546728386125883</v>
      </c>
      <c r="AG148" s="106"/>
    </row>
    <row r="149" spans="1:33" ht="20.100000000000001" customHeight="1" x14ac:dyDescent="0.3">
      <c r="A149" s="15" t="e">
        <f>INDEX([4]Sheet1!$1:$1048576,MATCH($B149,[4]Sheet1!$A:$A,0),MATCH(A$6,[4]Sheet1!$1:$1,0))</f>
        <v>#N/A</v>
      </c>
      <c r="B149" s="15" t="s">
        <v>284</v>
      </c>
      <c r="C149" s="15" t="e">
        <f>INDEX([4]Sheet1!$1:$1048576,MATCH($B149,[4]Sheet1!$A:$A,0),MATCH(C$6,[4]Sheet1!$1:$1,0))</f>
        <v>#N/A</v>
      </c>
      <c r="D149" s="15" t="e">
        <f>INDEX([4]Sheet1!$1:$1048576,MATCH($B149,[4]Sheet1!$A:$A,0),MATCH(D$6,[4]Sheet1!$1:$1,0))</f>
        <v>#N/A</v>
      </c>
      <c r="E149" s="15" t="e">
        <f>INDEX([4]Sheet1!$1:$1048576,MATCH($B149,[4]Sheet1!$A:$A,0),MATCH(E$6,[4]Sheet1!$1:$1,0))</f>
        <v>#N/A</v>
      </c>
      <c r="F149" s="15" t="e">
        <f>INDEX([4]Sheet1!$1:$1048576,MATCH($B149,[4]Sheet1!$A:$A,0),MATCH(F$6,[4]Sheet1!$1:$1,0))</f>
        <v>#N/A</v>
      </c>
      <c r="G149" s="92" t="e">
        <f>INDEX([4]Sheet1!$1:$1048576,MATCH($B149,[4]Sheet1!$A:$A,0),MATCH(G$6,[4]Sheet1!$1:$1,0))</f>
        <v>#N/A</v>
      </c>
      <c r="H149" s="29" t="e">
        <f>INDEX([4]Sheet1!$1:$1048576,MATCH($B149,[4]Sheet1!$A:$A,0),MATCH(H$6,[4]Sheet1!$1:$1,0))</f>
        <v>#N/A</v>
      </c>
      <c r="I149" s="85" t="str" cm="1">
        <f t="array" ref="I149">IFERROR((_xll.ECONOMATICA($B149,"EV")/1000000) / IF($G149="USD",Aux!$B$1,1),"")</f>
        <v/>
      </c>
      <c r="J149" s="85" t="str" cm="1">
        <f t="array" ref="J149">IFERROR((_xll.ECONOMATICA($B149,"MarketCapitaliz")/1000000) / IF($G149="USD",Aux!$B$1,1),"")</f>
        <v/>
      </c>
      <c r="K149" s="109" t="e">
        <f>ABS(INDEX([4]Sheet1!$1:$1048576,MATCH($B149,[4]Sheet1!$A:$A,0),MATCH(K$6,[4]Sheet1!$1:$1,0)))</f>
        <v>#N/A</v>
      </c>
      <c r="L149" s="109" t="e">
        <f>ABS(INDEX([4]Sheet1!$1:$1048576,MATCH($B149,[4]Sheet1!$A:$A,0),MATCH(L$6,[4]Sheet1!$1:$1,0)))</f>
        <v>#N/A</v>
      </c>
      <c r="M149" s="109" t="e">
        <f>ABS(INDEX([4]Sheet1!$1:$1048576,MATCH($B149,[4]Sheet1!$A:$A,0),MATCH(M$6,[4]Sheet1!$1:$1,0)))</f>
        <v>#N/A</v>
      </c>
      <c r="N149" s="109" t="e">
        <f>ABS(INDEX([4]Sheet1!$1:$1048576,MATCH($B149,[4]Sheet1!$A:$A,0),MATCH(N$6,[4]Sheet1!$1:$1,0)))</f>
        <v>#N/A</v>
      </c>
      <c r="O149" s="109" t="e">
        <f>ABS(INDEX([4]Sheet1!$1:$1048576,MATCH($B149,[4]Sheet1!$A:$A,0),MATCH(O$6,[4]Sheet1!$1:$1,0)))</f>
        <v>#N/A</v>
      </c>
      <c r="P149" s="109" t="e">
        <f>ABS(INDEX([4]Sheet1!$1:$1048576,MATCH($B149,[4]Sheet1!$A:$A,0),MATCH(P$6,[4]Sheet1!$1:$1,0)))</f>
        <v>#N/A</v>
      </c>
      <c r="Q149" s="109" t="e">
        <f>INDEX([4]Sheet1!$1:$1048576,MATCH($B149,[4]Sheet1!$A:$A,0),MATCH(Q$6,[4]Sheet1!$1:$1,0))</f>
        <v>#N/A</v>
      </c>
      <c r="R149" s="109" t="e">
        <f>INDEX([4]Sheet1!$1:$1048576,MATCH($B149,[4]Sheet1!$A:$A,0),MATCH(R$6,[4]Sheet1!$1:$1,0))</f>
        <v>#N/A</v>
      </c>
      <c r="S149" s="72" t="e">
        <f>INDEX([4]Sheet1!$1:$1048576,MATCH($B149,[4]Sheet1!$A:$A,0),MATCH(S$6,[4]Sheet1!$1:$1,0))</f>
        <v>#N/A</v>
      </c>
      <c r="T149" s="72" t="e">
        <f>INDEX([4]Sheet1!$1:$1048576,MATCH($B149,[4]Sheet1!$A:$A,0),MATCH(T$6,[4]Sheet1!$1:$1,0))</f>
        <v>#N/A</v>
      </c>
      <c r="U149" s="101" t="str">
        <f t="shared" si="30"/>
        <v>-</v>
      </c>
      <c r="V149" s="101" t="str">
        <f t="shared" si="31"/>
        <v>-</v>
      </c>
      <c r="W149" s="101" t="str">
        <f t="shared" si="32"/>
        <v>-</v>
      </c>
      <c r="X149" s="101" t="str">
        <f t="shared" si="33"/>
        <v>-</v>
      </c>
      <c r="Y149" s="101" t="str">
        <f t="shared" si="34"/>
        <v>-</v>
      </c>
      <c r="Z149" s="101" t="str">
        <f t="shared" si="35"/>
        <v>-</v>
      </c>
      <c r="AA149" s="101" t="str">
        <f t="shared" si="36"/>
        <v>-</v>
      </c>
      <c r="AB149" s="101" t="str">
        <f t="shared" si="37"/>
        <v>-</v>
      </c>
      <c r="AC149" s="106" t="str">
        <f t="shared" si="27"/>
        <v/>
      </c>
      <c r="AD149" s="106" t="str">
        <f t="shared" si="38"/>
        <v/>
      </c>
      <c r="AE149" s="106" t="str">
        <f t="shared" si="28"/>
        <v>-</v>
      </c>
      <c r="AF149" s="106" t="str">
        <f t="shared" si="29"/>
        <v>-</v>
      </c>
      <c r="AG149" s="106"/>
    </row>
    <row r="150" spans="1:33" ht="20.100000000000001" customHeight="1" x14ac:dyDescent="0.3">
      <c r="A150" s="15" t="str">
        <f>INDEX([4]Sheet1!$1:$1048576,MATCH($B150,[4]Sheet1!$A:$A,0),MATCH(A$6,[4]Sheet1!$1:$1,0))</f>
        <v>G2D</v>
      </c>
      <c r="B150" s="41" t="s">
        <v>215</v>
      </c>
      <c r="C150" s="15" t="str">
        <f>INDEX([4]Sheet1!$1:$1048576,MATCH($B150,[4]Sheet1!$A:$A,0),MATCH(C$6,[4]Sheet1!$1:$1,0))</f>
        <v>TMT</v>
      </c>
      <c r="D150" s="15" t="str">
        <f>INDEX([4]Sheet1!$1:$1048576,MATCH($B150,[4]Sheet1!$A:$A,0),MATCH(D$6,[4]Sheet1!$1:$1,0))</f>
        <v>Bernardo Guttmann</v>
      </c>
      <c r="E150" s="15" t="str">
        <f>INDEX([4]Sheet1!$1:$1048576,MATCH($B150,[4]Sheet1!$A:$A,0),MATCH(E$6,[4]Sheet1!$1:$1,0))</f>
        <v>Buy</v>
      </c>
      <c r="F150" s="15" t="b">
        <f>INDEX([4]Sheet1!$1:$1048576,MATCH($B150,[4]Sheet1!$A:$A,0),MATCH(F$6,[4]Sheet1!$1:$1,0))</f>
        <v>0</v>
      </c>
      <c r="G150" s="92" t="e">
        <f>INDEX([4]Sheet1!$1:$1048576,MATCH($B150,[4]Sheet1!$A:$A,0),MATCH(G$6,[4]Sheet1!$1:$1,0))</f>
        <v>#N/A</v>
      </c>
      <c r="H150" s="29">
        <f>INDEX([4]Sheet1!$1:$1048576,MATCH($B150,[4]Sheet1!$A:$A,0),MATCH(H$6,[4]Sheet1!$1:$1,0))</f>
        <v>6.71</v>
      </c>
      <c r="I150" s="85" t="str" cm="1">
        <f t="array" ref="I150">IFERROR((_xll.ECONOMATICA($B150,"EV")/1000000) / IF($G150="USD",Aux!$B$1,1),"")</f>
        <v/>
      </c>
      <c r="J150" s="85" t="str" cm="1">
        <f t="array" ref="J150">IFERROR((_xll.ECONOMATICA($B150,"MarketCapitaliz")/1000000) / IF($G150="USD",Aux!$B$1,1),"")</f>
        <v/>
      </c>
      <c r="K150" s="109">
        <f>ABS(INDEX([4]Sheet1!$1:$1048576,MATCH($B150,[4]Sheet1!$A:$A,0),MATCH(K$6,[4]Sheet1!$1:$1,0)))</f>
        <v>0</v>
      </c>
      <c r="L150" s="109">
        <f>ABS(INDEX([4]Sheet1!$1:$1048576,MATCH($B150,[4]Sheet1!$A:$A,0),MATCH(L$6,[4]Sheet1!$1:$1,0)))</f>
        <v>0</v>
      </c>
      <c r="M150" s="109">
        <f>ABS(INDEX([4]Sheet1!$1:$1048576,MATCH($B150,[4]Sheet1!$A:$A,0),MATCH(M$6,[4]Sheet1!$1:$1,0)))</f>
        <v>0</v>
      </c>
      <c r="N150" s="109">
        <f>ABS(INDEX([4]Sheet1!$1:$1048576,MATCH($B150,[4]Sheet1!$A:$A,0),MATCH(N$6,[4]Sheet1!$1:$1,0)))</f>
        <v>0</v>
      </c>
      <c r="O150" s="109">
        <f>ABS(INDEX([4]Sheet1!$1:$1048576,MATCH($B150,[4]Sheet1!$A:$A,0),MATCH(O$6,[4]Sheet1!$1:$1,0)))</f>
        <v>0</v>
      </c>
      <c r="P150" s="109">
        <f>ABS(INDEX([4]Sheet1!$1:$1048576,MATCH($B150,[4]Sheet1!$A:$A,0),MATCH(P$6,[4]Sheet1!$1:$1,0)))</f>
        <v>0</v>
      </c>
      <c r="Q150" s="109">
        <f>INDEX([4]Sheet1!$1:$1048576,MATCH($B150,[4]Sheet1!$A:$A,0),MATCH(Q$6,[4]Sheet1!$1:$1,0))</f>
        <v>0</v>
      </c>
      <c r="R150" s="109">
        <f>INDEX([4]Sheet1!$1:$1048576,MATCH($B150,[4]Sheet1!$A:$A,0),MATCH(R$6,[4]Sheet1!$1:$1,0))</f>
        <v>0</v>
      </c>
      <c r="S150" s="72">
        <f>INDEX([4]Sheet1!$1:$1048576,MATCH($B150,[4]Sheet1!$A:$A,0),MATCH(S$6,[4]Sheet1!$1:$1,0))</f>
        <v>0</v>
      </c>
      <c r="T150" s="72">
        <f>INDEX([4]Sheet1!$1:$1048576,MATCH($B150,[4]Sheet1!$A:$A,0),MATCH(T$6,[4]Sheet1!$1:$1,0))</f>
        <v>0</v>
      </c>
      <c r="U150" s="101" t="str">
        <f t="shared" si="30"/>
        <v>-</v>
      </c>
      <c r="V150" s="101" t="str">
        <f t="shared" si="31"/>
        <v>-</v>
      </c>
      <c r="W150" s="101" t="str">
        <f t="shared" si="32"/>
        <v>-</v>
      </c>
      <c r="X150" s="101" t="str">
        <f t="shared" si="33"/>
        <v>-</v>
      </c>
      <c r="Y150" s="101" t="str">
        <f t="shared" si="34"/>
        <v>-</v>
      </c>
      <c r="Z150" s="101" t="str">
        <f t="shared" si="35"/>
        <v>-</v>
      </c>
      <c r="AA150" s="101" t="str">
        <f t="shared" si="36"/>
        <v>-</v>
      </c>
      <c r="AB150" s="101" t="str">
        <f t="shared" si="37"/>
        <v>-</v>
      </c>
      <c r="AC150" s="106" t="str">
        <f t="shared" si="27"/>
        <v/>
      </c>
      <c r="AD150" s="106" t="str">
        <f t="shared" si="38"/>
        <v/>
      </c>
      <c r="AE150" s="106" t="str">
        <f t="shared" si="28"/>
        <v>-</v>
      </c>
      <c r="AF150" s="106" t="str">
        <f t="shared" si="29"/>
        <v>-</v>
      </c>
      <c r="AG150" s="106"/>
    </row>
    <row r="151" spans="1:33" ht="20.100000000000001" customHeight="1" x14ac:dyDescent="0.3">
      <c r="A151" s="12"/>
      <c r="B151" s="13"/>
      <c r="C151" s="13"/>
      <c r="D151" s="13"/>
      <c r="E151" s="13"/>
      <c r="F151" s="13"/>
      <c r="G151" s="29"/>
      <c r="H151" s="64"/>
      <c r="I151" s="87"/>
      <c r="J151" s="87"/>
      <c r="K151" s="110"/>
      <c r="L151" s="110"/>
      <c r="M151" s="110"/>
      <c r="N151" s="110"/>
      <c r="O151" s="110"/>
      <c r="P151" s="110"/>
      <c r="Q151" s="110"/>
      <c r="R151" s="110"/>
      <c r="S151" s="74"/>
      <c r="T151" s="74"/>
      <c r="U151" s="74"/>
      <c r="V151" s="74"/>
      <c r="W151" s="74"/>
      <c r="X151" s="74"/>
      <c r="Y151" s="75"/>
      <c r="Z151" s="75"/>
      <c r="AA151" s="75"/>
      <c r="AB151" s="75"/>
      <c r="AC151" s="75"/>
      <c r="AD151" s="75"/>
      <c r="AE151" s="75"/>
      <c r="AF151" s="75"/>
      <c r="AG151" s="75"/>
    </row>
    <row r="152" spans="1:33" ht="20.100000000000001" customHeight="1" x14ac:dyDescent="0.3">
      <c r="A152" s="80"/>
      <c r="B152" s="80"/>
      <c r="C152" s="80"/>
      <c r="D152" s="80"/>
      <c r="E152" s="80"/>
      <c r="F152" s="80"/>
      <c r="G152" s="29"/>
      <c r="H152" s="64"/>
      <c r="I152" s="87"/>
      <c r="J152" s="87"/>
      <c r="K152" s="103"/>
      <c r="L152" s="105"/>
      <c r="M152" s="103"/>
      <c r="N152" s="105"/>
      <c r="O152" s="105"/>
      <c r="P152" s="105"/>
      <c r="Q152" s="103"/>
      <c r="R152" s="103"/>
      <c r="S152" s="81"/>
      <c r="T152" s="82"/>
      <c r="U152" s="102"/>
      <c r="V152" s="102"/>
      <c r="W152" s="102"/>
      <c r="X152" s="102"/>
      <c r="Y152" s="81"/>
      <c r="Z152" s="82"/>
      <c r="AA152" s="102"/>
      <c r="AB152" s="102"/>
      <c r="AC152" s="82"/>
      <c r="AD152" s="102"/>
      <c r="AE152" s="102"/>
      <c r="AF152" s="81"/>
      <c r="AG152" s="102"/>
    </row>
    <row r="153" spans="1:33" ht="20.100000000000001" customHeight="1" x14ac:dyDescent="0.3">
      <c r="A153" s="15"/>
      <c r="B153" s="15"/>
      <c r="C153" s="15"/>
      <c r="D153" s="15"/>
      <c r="E153" s="15"/>
      <c r="F153" s="15"/>
      <c r="G153" s="29"/>
      <c r="H153" s="29"/>
      <c r="I153" s="85"/>
      <c r="J153" s="85"/>
      <c r="K153" s="109"/>
      <c r="L153" s="109"/>
      <c r="M153" s="109"/>
      <c r="N153" s="109"/>
      <c r="O153" s="109"/>
      <c r="P153" s="109"/>
      <c r="Q153" s="109"/>
      <c r="R153" s="109"/>
      <c r="S153" s="72"/>
      <c r="T153" s="72"/>
      <c r="U153" s="72"/>
      <c r="V153" s="72"/>
      <c r="W153" s="72"/>
      <c r="X153" s="72"/>
      <c r="Y153" s="72"/>
      <c r="Z153" s="72"/>
      <c r="AA153" s="72"/>
      <c r="AB153" s="72"/>
      <c r="AC153" s="72"/>
      <c r="AD153" s="72"/>
      <c r="AE153" s="72"/>
      <c r="AF153" s="72"/>
      <c r="AG153" s="72"/>
    </row>
    <row r="154" spans="1:33" ht="20.100000000000001" customHeight="1" x14ac:dyDescent="0.3">
      <c r="A154" s="15"/>
      <c r="B154" s="15"/>
      <c r="C154" s="15"/>
      <c r="D154" s="15"/>
      <c r="E154" s="15"/>
      <c r="F154" s="15"/>
      <c r="G154" s="29"/>
      <c r="H154" s="29"/>
      <c r="I154" s="85"/>
      <c r="J154" s="85"/>
      <c r="K154" s="109"/>
      <c r="L154" s="109"/>
      <c r="M154" s="109"/>
      <c r="N154" s="109"/>
      <c r="O154" s="109"/>
      <c r="P154" s="109"/>
      <c r="Q154" s="109"/>
      <c r="R154" s="109"/>
      <c r="S154" s="72"/>
      <c r="T154" s="72"/>
      <c r="U154" s="72"/>
      <c r="V154" s="72"/>
      <c r="W154" s="72"/>
      <c r="X154" s="72"/>
      <c r="Y154" s="72"/>
      <c r="Z154" s="72"/>
      <c r="AA154" s="72"/>
      <c r="AB154" s="72"/>
      <c r="AC154" s="72"/>
      <c r="AD154" s="72"/>
      <c r="AE154" s="72"/>
      <c r="AF154" s="72"/>
      <c r="AG154" s="72"/>
    </row>
    <row r="155" spans="1:33" ht="20.100000000000001" customHeight="1" x14ac:dyDescent="0.3">
      <c r="A155" s="15"/>
      <c r="B155" s="15"/>
      <c r="C155" s="15"/>
      <c r="D155" s="15"/>
      <c r="E155" s="15"/>
      <c r="F155" s="15"/>
      <c r="G155" s="29"/>
      <c r="H155" s="29"/>
      <c r="I155" s="85"/>
      <c r="J155" s="85"/>
      <c r="K155" s="109"/>
      <c r="L155" s="109"/>
      <c r="M155" s="109"/>
      <c r="N155" s="109"/>
      <c r="O155" s="109"/>
      <c r="P155" s="109"/>
      <c r="Q155" s="109"/>
      <c r="R155" s="109"/>
      <c r="S155" s="72"/>
      <c r="T155" s="72"/>
      <c r="U155" s="72"/>
      <c r="V155" s="72"/>
      <c r="W155" s="72"/>
      <c r="X155" s="72"/>
      <c r="Y155" s="72"/>
      <c r="Z155" s="72"/>
      <c r="AA155" s="72"/>
      <c r="AB155" s="72"/>
      <c r="AC155" s="72"/>
      <c r="AD155" s="72"/>
      <c r="AE155" s="72"/>
      <c r="AF155" s="72"/>
      <c r="AG155" s="72"/>
    </row>
    <row r="156" spans="1:33" ht="20.100000000000001" customHeight="1" x14ac:dyDescent="0.3">
      <c r="A156" s="15"/>
      <c r="B156" s="15"/>
      <c r="C156" s="15"/>
      <c r="D156" s="15"/>
      <c r="E156" s="15"/>
      <c r="F156" s="15"/>
      <c r="G156" s="29"/>
      <c r="H156" s="29"/>
      <c r="I156" s="85"/>
      <c r="J156" s="85"/>
      <c r="K156" s="109"/>
      <c r="L156" s="109"/>
      <c r="M156" s="109"/>
      <c r="N156" s="109"/>
      <c r="O156" s="109"/>
      <c r="P156" s="109"/>
      <c r="Q156" s="109"/>
      <c r="R156" s="109"/>
      <c r="S156" s="72"/>
      <c r="T156" s="72"/>
      <c r="U156" s="72"/>
      <c r="V156" s="72"/>
      <c r="W156" s="72"/>
      <c r="X156" s="72"/>
      <c r="Y156" s="72"/>
      <c r="Z156" s="72"/>
      <c r="AA156" s="72"/>
      <c r="AB156" s="72"/>
      <c r="AC156" s="72"/>
      <c r="AD156" s="72"/>
      <c r="AE156" s="72"/>
      <c r="AF156" s="72"/>
      <c r="AG156" s="72"/>
    </row>
    <row r="157" spans="1:33" ht="20.100000000000001" customHeight="1" x14ac:dyDescent="0.3">
      <c r="A157" s="15"/>
      <c r="B157" s="15"/>
      <c r="C157" s="15"/>
      <c r="D157" s="15"/>
      <c r="E157" s="15"/>
      <c r="F157" s="15"/>
      <c r="G157" s="29"/>
      <c r="H157" s="29"/>
      <c r="I157" s="85"/>
      <c r="J157" s="85"/>
      <c r="K157" s="109"/>
      <c r="L157" s="109"/>
      <c r="M157" s="109"/>
      <c r="N157" s="109"/>
      <c r="O157" s="109"/>
      <c r="P157" s="109"/>
      <c r="Q157" s="109"/>
      <c r="R157" s="109"/>
      <c r="S157" s="72"/>
      <c r="T157" s="72"/>
      <c r="U157" s="72"/>
      <c r="V157" s="72"/>
      <c r="W157" s="72"/>
      <c r="X157" s="72"/>
      <c r="Y157" s="72"/>
      <c r="Z157" s="72"/>
      <c r="AA157" s="72"/>
      <c r="AB157" s="72"/>
      <c r="AC157" s="72"/>
      <c r="AD157" s="72"/>
      <c r="AE157" s="72"/>
      <c r="AF157" s="72"/>
      <c r="AG157" s="72"/>
    </row>
    <row r="158" spans="1:33" ht="20.100000000000001" customHeight="1" x14ac:dyDescent="0.3">
      <c r="A158" s="15"/>
      <c r="B158" s="15"/>
      <c r="C158" s="15"/>
      <c r="D158" s="15"/>
      <c r="E158" s="15"/>
      <c r="F158" s="15"/>
      <c r="G158" s="29"/>
      <c r="H158" s="29"/>
      <c r="I158" s="85"/>
      <c r="J158" s="85"/>
      <c r="K158" s="109"/>
      <c r="L158" s="109"/>
      <c r="M158" s="109"/>
      <c r="N158" s="109"/>
      <c r="O158" s="109"/>
      <c r="P158" s="109"/>
      <c r="Q158" s="109"/>
      <c r="R158" s="109"/>
      <c r="S158" s="72"/>
      <c r="T158" s="72"/>
      <c r="U158" s="72"/>
      <c r="V158" s="72"/>
      <c r="W158" s="72"/>
      <c r="X158" s="72"/>
      <c r="Y158" s="72"/>
      <c r="Z158" s="72"/>
      <c r="AA158" s="72"/>
      <c r="AB158" s="72"/>
      <c r="AC158" s="72"/>
      <c r="AD158" s="72"/>
      <c r="AE158" s="72"/>
      <c r="AF158" s="72"/>
      <c r="AG158" s="72"/>
    </row>
    <row r="159" spans="1:33" ht="20.100000000000001" customHeight="1" x14ac:dyDescent="0.3">
      <c r="A159" s="40"/>
      <c r="B159" s="40"/>
      <c r="C159" s="40"/>
      <c r="D159" s="40"/>
      <c r="E159" s="40"/>
      <c r="F159" s="40"/>
      <c r="G159" s="29"/>
      <c r="H159" s="29"/>
      <c r="I159" s="85"/>
      <c r="J159" s="85"/>
      <c r="K159" s="109"/>
      <c r="L159" s="109"/>
      <c r="M159" s="109"/>
      <c r="N159" s="109"/>
      <c r="O159" s="109"/>
      <c r="P159" s="109"/>
      <c r="Q159" s="109"/>
      <c r="R159" s="109"/>
      <c r="S159" s="72"/>
      <c r="T159" s="72"/>
      <c r="U159" s="72"/>
      <c r="V159" s="72"/>
      <c r="W159" s="72"/>
      <c r="X159" s="72"/>
      <c r="Y159" s="72"/>
      <c r="Z159" s="72"/>
      <c r="AA159" s="72"/>
      <c r="AB159" s="72"/>
      <c r="AC159" s="72"/>
      <c r="AD159" s="72"/>
      <c r="AE159" s="72"/>
      <c r="AF159" s="72"/>
      <c r="AG159" s="72"/>
    </row>
    <row r="160" spans="1:33" ht="20.100000000000001" customHeight="1" x14ac:dyDescent="0.3">
      <c r="A160" s="49"/>
      <c r="B160" s="49"/>
      <c r="C160" s="49"/>
      <c r="D160" s="49"/>
      <c r="E160" s="49"/>
      <c r="F160" s="49"/>
      <c r="G160" s="29"/>
      <c r="H160" s="37"/>
      <c r="I160" s="89"/>
      <c r="J160" s="89"/>
      <c r="K160" s="111"/>
      <c r="L160" s="111"/>
      <c r="M160" s="111"/>
      <c r="N160" s="111"/>
      <c r="O160" s="111"/>
      <c r="P160" s="111"/>
      <c r="Q160" s="111"/>
      <c r="R160" s="111"/>
      <c r="S160" s="76"/>
      <c r="T160" s="76"/>
      <c r="U160" s="76"/>
      <c r="V160" s="76"/>
      <c r="W160" s="76"/>
      <c r="X160" s="76"/>
      <c r="Y160" s="76"/>
      <c r="Z160" s="76"/>
      <c r="AA160" s="76"/>
      <c r="AB160" s="76"/>
      <c r="AC160" s="76"/>
      <c r="AD160" s="76"/>
      <c r="AE160" s="76"/>
      <c r="AF160" s="76"/>
      <c r="AG160" s="76"/>
    </row>
    <row r="161" spans="1:33" ht="20.100000000000001" customHeight="1" x14ac:dyDescent="0.3">
      <c r="A161" s="40"/>
      <c r="B161" s="40"/>
      <c r="C161" s="40"/>
      <c r="D161" s="40"/>
      <c r="E161" s="40"/>
      <c r="F161" s="40"/>
      <c r="G161" s="29"/>
      <c r="H161" s="29"/>
      <c r="I161" s="85"/>
      <c r="J161" s="85"/>
      <c r="K161" s="109"/>
      <c r="L161" s="109"/>
      <c r="M161" s="109"/>
      <c r="N161" s="109"/>
      <c r="O161" s="109"/>
      <c r="P161" s="109"/>
      <c r="Q161" s="109"/>
      <c r="R161" s="109"/>
      <c r="S161" s="72"/>
      <c r="T161" s="72"/>
      <c r="U161" s="72"/>
      <c r="V161" s="72"/>
      <c r="W161" s="72"/>
      <c r="X161" s="72"/>
      <c r="Y161" s="72"/>
      <c r="Z161" s="72"/>
      <c r="AA161" s="72"/>
      <c r="AB161" s="72"/>
      <c r="AC161" s="72"/>
      <c r="AD161" s="72"/>
      <c r="AE161" s="72"/>
      <c r="AF161" s="72"/>
      <c r="AG161" s="72"/>
    </row>
    <row r="162" spans="1:33" ht="20.100000000000001" customHeight="1" x14ac:dyDescent="0.3">
      <c r="A162" s="15"/>
      <c r="B162" s="15"/>
      <c r="C162" s="15"/>
      <c r="D162" s="15"/>
      <c r="E162" s="15"/>
      <c r="F162" s="15"/>
      <c r="G162" s="59"/>
      <c r="H162" s="29"/>
      <c r="I162" s="85"/>
      <c r="J162" s="85"/>
      <c r="K162" s="109"/>
      <c r="L162" s="109"/>
      <c r="M162" s="109"/>
      <c r="N162" s="109"/>
      <c r="O162" s="109"/>
      <c r="P162" s="109"/>
      <c r="Q162" s="109"/>
      <c r="R162" s="109"/>
      <c r="S162" s="72"/>
      <c r="T162" s="72"/>
      <c r="U162" s="72"/>
      <c r="V162" s="72"/>
      <c r="W162" s="72"/>
      <c r="X162" s="72"/>
      <c r="Y162" s="72"/>
      <c r="Z162" s="72"/>
      <c r="AA162" s="72"/>
      <c r="AB162" s="72"/>
      <c r="AC162" s="72"/>
      <c r="AD162" s="72"/>
      <c r="AE162" s="72"/>
      <c r="AF162" s="72"/>
      <c r="AG162" s="72"/>
    </row>
    <row r="163" spans="1:33" ht="20.100000000000001" customHeight="1" x14ac:dyDescent="0.3">
      <c r="A163" s="15"/>
      <c r="B163" s="15"/>
      <c r="C163" s="15"/>
      <c r="D163" s="15"/>
      <c r="E163" s="15"/>
      <c r="F163" s="15"/>
      <c r="G163" s="29"/>
      <c r="H163" s="29"/>
      <c r="I163" s="85"/>
      <c r="J163" s="85"/>
      <c r="K163" s="109"/>
      <c r="L163" s="109"/>
      <c r="M163" s="109"/>
      <c r="N163" s="109"/>
      <c r="O163" s="109"/>
      <c r="P163" s="109"/>
      <c r="Q163" s="109"/>
      <c r="R163" s="109"/>
      <c r="S163" s="72"/>
      <c r="T163" s="72"/>
      <c r="U163" s="72"/>
      <c r="V163" s="72"/>
      <c r="W163" s="72"/>
      <c r="X163" s="72"/>
      <c r="Y163" s="72"/>
      <c r="Z163" s="72"/>
      <c r="AA163" s="72"/>
      <c r="AB163" s="72"/>
      <c r="AC163" s="72"/>
      <c r="AD163" s="72"/>
      <c r="AE163" s="72"/>
      <c r="AF163" s="72"/>
      <c r="AG163" s="72"/>
    </row>
    <row r="164" spans="1:33" ht="20.100000000000001" customHeight="1" x14ac:dyDescent="0.3">
      <c r="A164" s="15"/>
      <c r="B164" s="15"/>
      <c r="C164" s="15"/>
      <c r="D164" s="15"/>
      <c r="E164" s="15"/>
      <c r="F164" s="15"/>
      <c r="G164" s="29"/>
      <c r="H164" s="29"/>
      <c r="I164" s="85"/>
      <c r="J164" s="85"/>
      <c r="K164" s="109"/>
      <c r="L164" s="109"/>
      <c r="M164" s="109"/>
      <c r="N164" s="109"/>
      <c r="O164" s="109"/>
      <c r="P164" s="109"/>
      <c r="Q164" s="109"/>
      <c r="R164" s="109"/>
      <c r="S164" s="72"/>
      <c r="T164" s="72"/>
      <c r="U164" s="72"/>
      <c r="V164" s="72"/>
      <c r="W164" s="72"/>
      <c r="X164" s="72"/>
      <c r="Y164" s="72"/>
      <c r="Z164" s="72"/>
      <c r="AA164" s="72"/>
      <c r="AB164" s="72"/>
      <c r="AC164" s="72"/>
      <c r="AD164" s="72"/>
      <c r="AE164" s="72"/>
      <c r="AF164" s="72"/>
      <c r="AG164" s="72"/>
    </row>
    <row r="165" spans="1:33" ht="20.100000000000001" customHeight="1" x14ac:dyDescent="0.3">
      <c r="A165" s="15"/>
      <c r="B165" s="15"/>
      <c r="C165" s="15"/>
      <c r="D165" s="15"/>
      <c r="E165" s="15"/>
      <c r="F165" s="15"/>
      <c r="G165" s="29"/>
      <c r="H165" s="29"/>
      <c r="I165" s="85"/>
      <c r="J165" s="85"/>
      <c r="K165" s="109"/>
      <c r="L165" s="109"/>
      <c r="M165" s="109"/>
      <c r="N165" s="109"/>
      <c r="O165" s="109"/>
      <c r="P165" s="109"/>
      <c r="Q165" s="109"/>
      <c r="R165" s="109"/>
      <c r="S165" s="72"/>
      <c r="T165" s="72"/>
      <c r="U165" s="72"/>
      <c r="V165" s="72"/>
      <c r="W165" s="72"/>
      <c r="X165" s="72"/>
      <c r="Y165" s="72"/>
      <c r="Z165" s="72"/>
      <c r="AA165" s="72"/>
      <c r="AB165" s="72"/>
      <c r="AC165" s="72"/>
      <c r="AD165" s="72"/>
      <c r="AE165" s="72"/>
      <c r="AF165" s="72"/>
      <c r="AG165" s="72"/>
    </row>
    <row r="166" spans="1:33" ht="20.100000000000001" customHeight="1" x14ac:dyDescent="0.3">
      <c r="A166" s="18"/>
      <c r="B166" s="18"/>
      <c r="C166" s="18"/>
      <c r="D166" s="18"/>
      <c r="E166" s="18"/>
      <c r="F166" s="18"/>
      <c r="G166" s="29"/>
      <c r="H166" s="30"/>
      <c r="I166" s="31"/>
      <c r="J166" s="31"/>
      <c r="K166" s="112"/>
      <c r="L166" s="112"/>
      <c r="M166" s="112"/>
      <c r="N166" s="112"/>
      <c r="O166" s="112"/>
      <c r="P166" s="112"/>
      <c r="Q166" s="112"/>
      <c r="R166" s="112"/>
      <c r="S166" s="77"/>
      <c r="T166" s="77"/>
      <c r="U166" s="77"/>
      <c r="V166" s="77"/>
      <c r="W166" s="77"/>
      <c r="X166" s="77"/>
      <c r="Y166" s="77"/>
      <c r="Z166" s="77"/>
      <c r="AA166" s="77"/>
      <c r="AB166" s="77"/>
      <c r="AC166" s="77"/>
      <c r="AD166" s="77"/>
      <c r="AE166" s="77"/>
      <c r="AF166" s="77"/>
      <c r="AG166" s="77"/>
    </row>
    <row r="167" spans="1:33" ht="20.100000000000001" customHeight="1" x14ac:dyDescent="0.3">
      <c r="A167" s="10"/>
      <c r="B167" s="11"/>
      <c r="C167" s="11"/>
      <c r="D167" s="11"/>
      <c r="E167" s="11"/>
      <c r="F167" s="11"/>
      <c r="G167" s="59"/>
      <c r="H167" s="66"/>
      <c r="I167" s="90"/>
      <c r="J167" s="90"/>
      <c r="K167" s="113"/>
      <c r="L167" s="113"/>
      <c r="M167" s="113"/>
      <c r="N167" s="113"/>
      <c r="O167" s="113"/>
      <c r="P167" s="113"/>
      <c r="Q167" s="113"/>
      <c r="R167" s="113"/>
      <c r="S167" s="78"/>
      <c r="T167" s="78"/>
      <c r="U167" s="78"/>
      <c r="V167" s="78"/>
      <c r="W167" s="78"/>
      <c r="X167" s="78"/>
      <c r="Y167" s="78"/>
      <c r="Z167" s="78"/>
      <c r="AA167" s="78"/>
      <c r="AB167" s="78"/>
      <c r="AC167" s="78"/>
      <c r="AD167" s="78"/>
      <c r="AE167" s="78"/>
      <c r="AF167" s="78"/>
      <c r="AG167" s="78"/>
    </row>
    <row r="168" spans="1:33" ht="20.100000000000001" customHeight="1" x14ac:dyDescent="0.3">
      <c r="A168" s="12"/>
      <c r="B168" s="13"/>
      <c r="C168" s="13"/>
      <c r="D168" s="13"/>
      <c r="E168" s="13"/>
      <c r="F168" s="13"/>
      <c r="G168" s="64"/>
      <c r="H168" s="64"/>
      <c r="I168" s="87"/>
      <c r="J168" s="87"/>
      <c r="K168" s="110"/>
      <c r="L168" s="110"/>
      <c r="M168" s="110"/>
      <c r="N168" s="110"/>
      <c r="O168" s="110"/>
      <c r="P168" s="110"/>
      <c r="Q168" s="110"/>
      <c r="R168" s="110"/>
      <c r="S168" s="74"/>
      <c r="T168" s="74"/>
      <c r="U168" s="74"/>
      <c r="V168" s="74"/>
      <c r="W168" s="74"/>
      <c r="X168" s="74"/>
      <c r="Y168" s="75"/>
      <c r="Z168" s="75"/>
      <c r="AA168" s="75"/>
      <c r="AB168" s="75"/>
      <c r="AC168" s="75"/>
      <c r="AD168" s="75"/>
      <c r="AE168" s="75"/>
      <c r="AF168" s="75"/>
      <c r="AG168" s="75"/>
    </row>
    <row r="169" spans="1:33" ht="20.100000000000001" customHeight="1" x14ac:dyDescent="0.3">
      <c r="A169" s="80"/>
      <c r="B169" s="80"/>
      <c r="C169" s="80"/>
      <c r="D169" s="80"/>
      <c r="E169" s="80"/>
      <c r="F169" s="80"/>
      <c r="G169" s="64"/>
      <c r="H169" s="64"/>
      <c r="I169" s="87"/>
      <c r="J169" s="87"/>
      <c r="K169" s="103"/>
      <c r="L169" s="105"/>
      <c r="M169" s="103"/>
      <c r="N169" s="105"/>
      <c r="O169" s="105"/>
      <c r="P169" s="105"/>
      <c r="Q169" s="103"/>
      <c r="R169" s="103"/>
      <c r="S169" s="81"/>
      <c r="T169" s="82"/>
      <c r="U169" s="102"/>
      <c r="V169" s="102"/>
      <c r="W169" s="102"/>
      <c r="X169" s="102"/>
      <c r="Y169" s="81"/>
      <c r="Z169" s="82"/>
      <c r="AA169" s="102"/>
      <c r="AB169" s="102"/>
      <c r="AC169" s="82"/>
      <c r="AD169" s="102"/>
      <c r="AE169" s="102"/>
      <c r="AF169" s="81"/>
      <c r="AG169" s="102"/>
    </row>
    <row r="170" spans="1:33" ht="20.100000000000001" customHeight="1" x14ac:dyDescent="0.3">
      <c r="A170" s="15"/>
      <c r="B170" s="15"/>
      <c r="C170" s="15"/>
      <c r="D170" s="15"/>
      <c r="E170" s="19"/>
      <c r="F170" s="19"/>
      <c r="G170" s="29"/>
      <c r="H170" s="29"/>
      <c r="I170" s="85"/>
      <c r="J170" s="85"/>
      <c r="K170" s="109"/>
      <c r="L170" s="109"/>
      <c r="M170" s="109"/>
      <c r="N170" s="109"/>
      <c r="O170" s="109"/>
      <c r="P170" s="109"/>
      <c r="Q170" s="109"/>
      <c r="R170" s="109"/>
      <c r="S170" s="72"/>
      <c r="T170" s="72"/>
      <c r="U170" s="72"/>
      <c r="V170" s="72"/>
      <c r="W170" s="72"/>
      <c r="X170" s="72"/>
      <c r="Y170" s="72"/>
      <c r="Z170" s="72"/>
      <c r="AA170" s="72"/>
      <c r="AB170" s="72"/>
      <c r="AC170" s="72"/>
      <c r="AD170" s="72"/>
      <c r="AE170" s="72"/>
      <c r="AF170" s="72"/>
      <c r="AG170" s="72"/>
    </row>
    <row r="171" spans="1:33" ht="20.100000000000001" customHeight="1" x14ac:dyDescent="0.3">
      <c r="A171" s="15"/>
      <c r="B171" s="15"/>
      <c r="C171" s="15"/>
      <c r="D171" s="15"/>
      <c r="E171" s="19"/>
      <c r="F171" s="19"/>
      <c r="G171" s="29"/>
      <c r="H171" s="29"/>
      <c r="I171" s="85"/>
      <c r="J171" s="85"/>
      <c r="K171" s="109"/>
      <c r="L171" s="109"/>
      <c r="M171" s="109"/>
      <c r="N171" s="109"/>
      <c r="O171" s="109"/>
      <c r="P171" s="109"/>
      <c r="Q171" s="109"/>
      <c r="R171" s="109"/>
      <c r="S171" s="72"/>
      <c r="T171" s="72"/>
      <c r="U171" s="72"/>
      <c r="V171" s="72"/>
      <c r="W171" s="72"/>
      <c r="X171" s="72"/>
      <c r="Y171" s="72"/>
      <c r="Z171" s="72"/>
      <c r="AA171" s="72"/>
      <c r="AB171" s="72"/>
      <c r="AC171" s="72"/>
      <c r="AD171" s="72"/>
      <c r="AE171" s="72"/>
      <c r="AF171" s="72"/>
      <c r="AG171" s="72"/>
    </row>
    <row r="172" spans="1:33" ht="20.100000000000001" customHeight="1" x14ac:dyDescent="0.3">
      <c r="A172" s="15"/>
      <c r="B172" s="15"/>
      <c r="C172" s="15"/>
      <c r="D172" s="15"/>
      <c r="E172" s="19"/>
      <c r="F172" s="19"/>
      <c r="G172" s="29"/>
      <c r="H172" s="29"/>
      <c r="I172" s="85"/>
      <c r="J172" s="85"/>
      <c r="K172" s="109"/>
      <c r="L172" s="109"/>
      <c r="M172" s="109"/>
      <c r="N172" s="109"/>
      <c r="O172" s="109"/>
      <c r="P172" s="109"/>
      <c r="Q172" s="109"/>
      <c r="R172" s="109"/>
      <c r="S172" s="72"/>
      <c r="T172" s="72"/>
      <c r="U172" s="72"/>
      <c r="V172" s="72"/>
      <c r="W172" s="72"/>
      <c r="X172" s="72"/>
      <c r="Y172" s="72"/>
      <c r="Z172" s="72"/>
      <c r="AA172" s="72"/>
      <c r="AB172" s="72"/>
      <c r="AC172" s="72"/>
      <c r="AD172" s="72"/>
      <c r="AE172" s="72"/>
      <c r="AF172" s="72"/>
      <c r="AG172" s="72"/>
    </row>
    <row r="173" spans="1:33" ht="20.100000000000001" customHeight="1" x14ac:dyDescent="0.3">
      <c r="A173" s="15"/>
      <c r="B173" s="15"/>
      <c r="C173" s="15"/>
      <c r="D173" s="15"/>
      <c r="E173" s="19"/>
      <c r="F173" s="19"/>
      <c r="G173" s="29"/>
      <c r="H173" s="29"/>
      <c r="I173" s="85"/>
      <c r="J173" s="85"/>
      <c r="K173" s="109"/>
      <c r="L173" s="109"/>
      <c r="M173" s="109"/>
      <c r="N173" s="109"/>
      <c r="O173" s="109"/>
      <c r="P173" s="109"/>
      <c r="Q173" s="109"/>
      <c r="R173" s="109"/>
      <c r="S173" s="72"/>
      <c r="T173" s="72"/>
      <c r="U173" s="72"/>
      <c r="V173" s="72"/>
      <c r="W173" s="72"/>
      <c r="X173" s="72"/>
      <c r="Y173" s="72"/>
      <c r="Z173" s="72"/>
      <c r="AA173" s="72"/>
      <c r="AB173" s="72"/>
      <c r="AC173" s="72"/>
      <c r="AD173" s="72"/>
      <c r="AE173" s="72"/>
      <c r="AF173" s="72"/>
      <c r="AG173" s="72"/>
    </row>
    <row r="174" spans="1:33" ht="20.100000000000001" customHeight="1" x14ac:dyDescent="0.3">
      <c r="A174" s="15"/>
      <c r="B174" s="15"/>
      <c r="C174" s="15"/>
      <c r="D174" s="15"/>
      <c r="E174" s="19"/>
      <c r="F174" s="19"/>
      <c r="G174" s="29"/>
      <c r="H174" s="29"/>
      <c r="I174" s="85"/>
      <c r="J174" s="85"/>
      <c r="K174" s="109"/>
      <c r="L174" s="109"/>
      <c r="M174" s="109"/>
      <c r="N174" s="109"/>
      <c r="O174" s="109"/>
      <c r="P174" s="109"/>
      <c r="Q174" s="109"/>
      <c r="R174" s="109"/>
      <c r="S174" s="72"/>
      <c r="T174" s="72"/>
      <c r="U174" s="72"/>
      <c r="V174" s="72"/>
      <c r="W174" s="72"/>
      <c r="X174" s="72"/>
      <c r="Y174" s="72"/>
      <c r="Z174" s="72"/>
      <c r="AA174" s="72"/>
      <c r="AB174" s="72"/>
      <c r="AC174" s="72"/>
      <c r="AD174" s="72"/>
      <c r="AE174" s="72"/>
      <c r="AF174" s="72"/>
      <c r="AG174" s="72"/>
    </row>
    <row r="175" spans="1:33" ht="20.100000000000001" customHeight="1" x14ac:dyDescent="0.3">
      <c r="A175" s="20"/>
      <c r="B175" s="20"/>
      <c r="C175" s="20"/>
      <c r="D175" s="20"/>
      <c r="E175" s="33"/>
      <c r="F175" s="33"/>
      <c r="G175" s="29"/>
      <c r="H175" s="29"/>
      <c r="I175" s="89"/>
      <c r="J175" s="89"/>
      <c r="K175" s="111"/>
      <c r="L175" s="111"/>
      <c r="M175" s="111"/>
      <c r="N175" s="111"/>
      <c r="O175" s="111"/>
      <c r="P175" s="111"/>
      <c r="Q175" s="111"/>
      <c r="R175" s="111"/>
      <c r="S175" s="76"/>
      <c r="T175" s="76"/>
      <c r="U175" s="76"/>
      <c r="V175" s="76"/>
      <c r="W175" s="76"/>
      <c r="X175" s="76"/>
      <c r="Y175" s="76"/>
      <c r="Z175" s="76"/>
      <c r="AA175" s="76"/>
      <c r="AB175" s="76"/>
      <c r="AC175" s="76"/>
      <c r="AD175" s="76"/>
      <c r="AE175" s="76"/>
      <c r="AF175" s="76"/>
      <c r="AG175" s="76"/>
    </row>
    <row r="176" spans="1:33" ht="20.100000000000001" customHeight="1" x14ac:dyDescent="0.3">
      <c r="A176" s="15"/>
      <c r="B176" s="15"/>
      <c r="C176" s="15"/>
      <c r="D176" s="15"/>
      <c r="E176" s="19"/>
      <c r="F176" s="19"/>
      <c r="G176" s="29"/>
      <c r="H176" s="29"/>
      <c r="I176" s="85"/>
      <c r="J176" s="85"/>
      <c r="K176" s="109"/>
      <c r="L176" s="109"/>
      <c r="M176" s="109"/>
      <c r="N176" s="109"/>
      <c r="O176" s="109"/>
      <c r="P176" s="109"/>
      <c r="Q176" s="109"/>
      <c r="R176" s="109"/>
      <c r="S176" s="72"/>
      <c r="T176" s="72"/>
      <c r="U176" s="72"/>
      <c r="V176" s="72"/>
      <c r="W176" s="72"/>
      <c r="X176" s="72"/>
      <c r="Y176" s="72"/>
      <c r="Z176" s="72"/>
      <c r="AA176" s="72"/>
      <c r="AB176" s="72"/>
      <c r="AC176" s="72"/>
      <c r="AD176" s="72"/>
      <c r="AE176" s="72"/>
      <c r="AF176" s="72"/>
      <c r="AG176" s="72"/>
    </row>
    <row r="177" spans="1:33" ht="20.100000000000001" customHeight="1" x14ac:dyDescent="0.3">
      <c r="A177" s="15"/>
      <c r="B177" s="15"/>
      <c r="C177" s="15"/>
      <c r="D177" s="15"/>
      <c r="E177" s="19"/>
      <c r="F177" s="19"/>
      <c r="G177" s="37"/>
      <c r="H177" s="29"/>
      <c r="I177" s="85"/>
      <c r="J177" s="85"/>
      <c r="K177" s="109"/>
      <c r="L177" s="109"/>
      <c r="M177" s="109"/>
      <c r="N177" s="109"/>
      <c r="O177" s="109"/>
      <c r="P177" s="109"/>
      <c r="Q177" s="109"/>
      <c r="R177" s="109"/>
      <c r="S177" s="72"/>
      <c r="T177" s="72"/>
      <c r="U177" s="72"/>
      <c r="V177" s="72"/>
      <c r="W177" s="72"/>
      <c r="X177" s="72"/>
      <c r="Y177" s="72"/>
      <c r="Z177" s="72"/>
      <c r="AA177" s="72"/>
      <c r="AB177" s="72"/>
      <c r="AC177" s="72"/>
      <c r="AD177" s="72"/>
      <c r="AE177" s="72"/>
      <c r="AF177" s="72"/>
      <c r="AG177" s="72"/>
    </row>
    <row r="178" spans="1:33" ht="20.100000000000001" customHeight="1" x14ac:dyDescent="0.3">
      <c r="A178" s="15"/>
      <c r="B178" s="15"/>
      <c r="C178" s="15"/>
      <c r="D178" s="15"/>
      <c r="E178" s="19"/>
      <c r="F178" s="19"/>
      <c r="G178" s="29"/>
      <c r="H178" s="29"/>
      <c r="I178" s="85"/>
      <c r="J178" s="85"/>
      <c r="K178" s="109"/>
      <c r="L178" s="109"/>
      <c r="M178" s="109"/>
      <c r="N178" s="109"/>
      <c r="O178" s="109"/>
      <c r="P178" s="109"/>
      <c r="Q178" s="109"/>
      <c r="R178" s="109"/>
      <c r="S178" s="72"/>
      <c r="T178" s="72"/>
      <c r="U178" s="72"/>
      <c r="V178" s="72"/>
      <c r="W178" s="72"/>
      <c r="X178" s="72"/>
      <c r="Y178" s="72"/>
      <c r="Z178" s="72"/>
      <c r="AA178" s="72"/>
      <c r="AB178" s="72"/>
      <c r="AC178" s="72"/>
      <c r="AD178" s="72"/>
      <c r="AE178" s="72"/>
      <c r="AF178" s="72"/>
      <c r="AG178" s="72"/>
    </row>
    <row r="179" spans="1:33" ht="20.100000000000001" customHeight="1" x14ac:dyDescent="0.3">
      <c r="A179" s="15"/>
      <c r="B179" s="15"/>
      <c r="C179" s="15"/>
      <c r="D179" s="15"/>
      <c r="E179" s="19"/>
      <c r="F179" s="19"/>
      <c r="G179" s="29"/>
      <c r="H179" s="29"/>
      <c r="I179" s="85"/>
      <c r="J179" s="85"/>
      <c r="K179" s="109"/>
      <c r="L179" s="109"/>
      <c r="M179" s="109"/>
      <c r="N179" s="109"/>
      <c r="O179" s="109"/>
      <c r="P179" s="109"/>
      <c r="Q179" s="109"/>
      <c r="R179" s="109"/>
      <c r="S179" s="72"/>
      <c r="T179" s="72"/>
      <c r="U179" s="72"/>
      <c r="V179" s="72"/>
      <c r="W179" s="72"/>
      <c r="X179" s="72"/>
      <c r="Y179" s="72"/>
      <c r="Z179" s="72"/>
      <c r="AA179" s="72"/>
      <c r="AB179" s="72"/>
      <c r="AC179" s="72"/>
      <c r="AD179" s="72"/>
      <c r="AE179" s="72"/>
      <c r="AF179" s="72"/>
      <c r="AG179" s="72"/>
    </row>
    <row r="180" spans="1:33" ht="20.100000000000001" customHeight="1" x14ac:dyDescent="0.3">
      <c r="A180" s="15"/>
      <c r="B180" s="15"/>
      <c r="C180" s="15"/>
      <c r="D180" s="15"/>
      <c r="E180" s="19"/>
      <c r="F180" s="19"/>
      <c r="G180" s="29"/>
      <c r="H180" s="29"/>
      <c r="I180" s="85"/>
      <c r="J180" s="85"/>
      <c r="K180" s="109"/>
      <c r="L180" s="109"/>
      <c r="M180" s="109"/>
      <c r="N180" s="109"/>
      <c r="O180" s="109"/>
      <c r="P180" s="109"/>
      <c r="Q180" s="109"/>
      <c r="R180" s="109"/>
      <c r="S180" s="72"/>
      <c r="T180" s="72"/>
      <c r="U180" s="72"/>
      <c r="V180" s="72"/>
      <c r="W180" s="72"/>
      <c r="X180" s="72"/>
      <c r="Y180" s="72"/>
      <c r="Z180" s="72"/>
      <c r="AA180" s="72"/>
      <c r="AB180" s="72"/>
      <c r="AC180" s="72"/>
      <c r="AD180" s="72"/>
      <c r="AE180" s="72"/>
      <c r="AF180" s="72"/>
      <c r="AG180" s="72"/>
    </row>
    <row r="181" spans="1:33" ht="20.100000000000001" customHeight="1" x14ac:dyDescent="0.3">
      <c r="A181" s="15"/>
      <c r="B181" s="15"/>
      <c r="C181" s="15"/>
      <c r="D181" s="15"/>
      <c r="E181" s="19"/>
      <c r="F181" s="19"/>
      <c r="G181" s="29"/>
      <c r="H181" s="29"/>
      <c r="I181" s="85"/>
      <c r="J181" s="85"/>
      <c r="K181" s="109"/>
      <c r="L181" s="109"/>
      <c r="M181" s="109"/>
      <c r="N181" s="109"/>
      <c r="O181" s="109"/>
      <c r="P181" s="109"/>
      <c r="Q181" s="109"/>
      <c r="R181" s="109"/>
      <c r="S181" s="72"/>
      <c r="T181" s="72"/>
      <c r="U181" s="72"/>
      <c r="V181" s="72"/>
      <c r="W181" s="72"/>
      <c r="X181" s="72"/>
      <c r="Y181" s="72"/>
      <c r="Z181" s="72"/>
      <c r="AA181" s="72"/>
      <c r="AB181" s="72"/>
      <c r="AC181" s="72"/>
      <c r="AD181" s="72"/>
      <c r="AE181" s="72"/>
      <c r="AF181" s="72"/>
      <c r="AG181" s="72"/>
    </row>
    <row r="182" spans="1:33" ht="20.100000000000001" customHeight="1" x14ac:dyDescent="0.3">
      <c r="A182" s="15"/>
      <c r="B182" s="15"/>
      <c r="C182" s="15"/>
      <c r="D182" s="15"/>
      <c r="E182" s="19"/>
      <c r="F182" s="19"/>
      <c r="G182" s="29"/>
      <c r="H182" s="29"/>
      <c r="I182" s="85"/>
      <c r="J182" s="85"/>
      <c r="K182" s="109"/>
      <c r="L182" s="109"/>
      <c r="M182" s="109"/>
      <c r="N182" s="109"/>
      <c r="O182" s="109"/>
      <c r="P182" s="109"/>
      <c r="Q182" s="109"/>
      <c r="R182" s="109"/>
      <c r="S182" s="72"/>
      <c r="T182" s="72"/>
      <c r="U182" s="72"/>
      <c r="V182" s="72"/>
      <c r="W182" s="72"/>
      <c r="X182" s="72"/>
      <c r="Y182" s="72"/>
      <c r="Z182" s="72"/>
      <c r="AA182" s="72"/>
      <c r="AB182" s="72"/>
      <c r="AC182" s="72"/>
      <c r="AD182" s="72"/>
      <c r="AE182" s="72"/>
      <c r="AF182" s="72"/>
      <c r="AG182" s="72"/>
    </row>
    <row r="183" spans="1:33" ht="20.100000000000001" customHeight="1" x14ac:dyDescent="0.3">
      <c r="A183" s="15"/>
      <c r="B183" s="15"/>
      <c r="C183" s="15"/>
      <c r="D183" s="15"/>
      <c r="E183" s="19"/>
      <c r="F183" s="19"/>
      <c r="G183" s="30"/>
      <c r="H183" s="29"/>
      <c r="I183" s="85"/>
      <c r="J183" s="85"/>
      <c r="K183" s="109"/>
      <c r="L183" s="109"/>
      <c r="M183" s="109"/>
      <c r="N183" s="109"/>
      <c r="O183" s="109"/>
      <c r="P183" s="109"/>
      <c r="Q183" s="109"/>
      <c r="R183" s="109"/>
      <c r="S183" s="72"/>
      <c r="T183" s="72"/>
      <c r="U183" s="72"/>
      <c r="V183" s="72"/>
      <c r="W183" s="72"/>
      <c r="X183" s="72"/>
      <c r="Y183" s="72"/>
      <c r="Z183" s="72"/>
      <c r="AA183" s="72"/>
      <c r="AB183" s="72"/>
      <c r="AC183" s="72"/>
      <c r="AD183" s="72"/>
      <c r="AE183" s="72"/>
      <c r="AF183" s="72"/>
      <c r="AG183" s="72"/>
    </row>
    <row r="184" spans="1:33" ht="20.100000000000001" customHeight="1" x14ac:dyDescent="0.3">
      <c r="A184" s="15"/>
      <c r="B184" s="15"/>
      <c r="C184" s="15"/>
      <c r="D184" s="15"/>
      <c r="E184" s="19"/>
      <c r="F184" s="19"/>
      <c r="G184" s="66"/>
      <c r="H184" s="29"/>
      <c r="I184" s="85"/>
      <c r="J184" s="85"/>
      <c r="K184" s="109"/>
      <c r="L184" s="109"/>
      <c r="M184" s="109"/>
      <c r="N184" s="109"/>
      <c r="O184" s="109"/>
      <c r="P184" s="109"/>
      <c r="Q184" s="109"/>
      <c r="R184" s="109"/>
      <c r="S184" s="72"/>
      <c r="T184" s="72"/>
      <c r="U184" s="72"/>
      <c r="V184" s="72"/>
      <c r="W184" s="72"/>
      <c r="X184" s="72"/>
      <c r="Y184" s="72"/>
      <c r="Z184" s="72"/>
      <c r="AA184" s="72"/>
      <c r="AB184" s="72"/>
      <c r="AC184" s="72"/>
      <c r="AD184" s="72"/>
      <c r="AE184" s="72"/>
      <c r="AF184" s="72"/>
      <c r="AG184" s="72"/>
    </row>
    <row r="185" spans="1:33" ht="20.100000000000001" customHeight="1" x14ac:dyDescent="0.3">
      <c r="A185" s="15"/>
      <c r="B185" s="15"/>
      <c r="C185" s="15"/>
      <c r="D185" s="15"/>
      <c r="E185" s="19"/>
      <c r="F185" s="19"/>
      <c r="G185" s="64"/>
      <c r="H185" s="29"/>
      <c r="I185" s="85"/>
      <c r="J185" s="85"/>
      <c r="K185" s="109"/>
      <c r="L185" s="109"/>
      <c r="M185" s="109"/>
      <c r="N185" s="109"/>
      <c r="O185" s="109"/>
      <c r="P185" s="109"/>
      <c r="Q185" s="109"/>
      <c r="R185" s="109"/>
      <c r="S185" s="72"/>
      <c r="T185" s="72"/>
      <c r="U185" s="72"/>
      <c r="V185" s="72"/>
      <c r="W185" s="72"/>
      <c r="X185" s="72"/>
      <c r="Y185" s="72"/>
      <c r="Z185" s="72"/>
      <c r="AA185" s="72"/>
      <c r="AB185" s="72"/>
      <c r="AC185" s="72"/>
      <c r="AD185" s="72"/>
      <c r="AE185" s="72"/>
      <c r="AF185" s="72"/>
      <c r="AG185" s="72"/>
    </row>
    <row r="186" spans="1:33" ht="20.100000000000001" customHeight="1" x14ac:dyDescent="0.3">
      <c r="A186" s="15"/>
      <c r="B186" s="15"/>
      <c r="C186" s="15"/>
      <c r="D186" s="15"/>
      <c r="E186" s="19"/>
      <c r="F186" s="19"/>
      <c r="G186" s="64"/>
      <c r="H186" s="29"/>
      <c r="I186" s="85"/>
      <c r="J186" s="85"/>
      <c r="K186" s="109"/>
      <c r="L186" s="109"/>
      <c r="M186" s="109"/>
      <c r="N186" s="109"/>
      <c r="O186" s="109"/>
      <c r="P186" s="109"/>
      <c r="Q186" s="109"/>
      <c r="R186" s="109"/>
      <c r="S186" s="72"/>
      <c r="T186" s="72"/>
      <c r="U186" s="72"/>
      <c r="V186" s="72"/>
      <c r="W186" s="72"/>
      <c r="X186" s="72"/>
      <c r="Y186" s="72"/>
      <c r="Z186" s="72"/>
      <c r="AA186" s="72"/>
      <c r="AB186" s="72"/>
      <c r="AC186" s="72"/>
      <c r="AD186" s="72"/>
      <c r="AE186" s="72"/>
      <c r="AF186" s="72"/>
      <c r="AG186" s="72"/>
    </row>
    <row r="187" spans="1:33" ht="20.100000000000001" customHeight="1" x14ac:dyDescent="0.3">
      <c r="A187" s="15"/>
      <c r="B187" s="15"/>
      <c r="C187" s="15"/>
      <c r="D187" s="15"/>
      <c r="E187" s="19"/>
      <c r="F187" s="19"/>
      <c r="G187" s="29"/>
      <c r="H187" s="29"/>
      <c r="I187" s="85"/>
      <c r="J187" s="85"/>
      <c r="K187" s="109"/>
      <c r="L187" s="109"/>
      <c r="M187" s="109"/>
      <c r="N187" s="109"/>
      <c r="O187" s="109"/>
      <c r="P187" s="109"/>
      <c r="Q187" s="109"/>
      <c r="R187" s="109"/>
      <c r="S187" s="72"/>
      <c r="T187" s="72"/>
      <c r="U187" s="72"/>
      <c r="V187" s="72"/>
      <c r="W187" s="72"/>
      <c r="X187" s="72"/>
      <c r="Y187" s="72"/>
      <c r="Z187" s="72"/>
      <c r="AA187" s="72"/>
      <c r="AB187" s="72"/>
      <c r="AC187" s="72"/>
      <c r="AD187" s="72"/>
      <c r="AE187" s="72"/>
      <c r="AF187" s="72"/>
      <c r="AG187" s="72"/>
    </row>
    <row r="188" spans="1:33" ht="20.100000000000001" customHeight="1" x14ac:dyDescent="0.3">
      <c r="A188" s="15"/>
      <c r="B188" s="15"/>
      <c r="C188" s="15"/>
      <c r="D188" s="15"/>
      <c r="E188" s="19"/>
      <c r="F188" s="19"/>
      <c r="G188" s="29"/>
      <c r="H188" s="29"/>
      <c r="I188" s="85"/>
      <c r="J188" s="85"/>
      <c r="K188" s="109"/>
      <c r="L188" s="109"/>
      <c r="M188" s="109"/>
      <c r="N188" s="109"/>
      <c r="O188" s="109"/>
      <c r="P188" s="109"/>
      <c r="Q188" s="109"/>
      <c r="R188" s="109"/>
      <c r="S188" s="72"/>
      <c r="T188" s="72"/>
      <c r="U188" s="72"/>
      <c r="V188" s="72"/>
      <c r="W188" s="72"/>
      <c r="X188" s="72"/>
      <c r="Y188" s="72"/>
      <c r="Z188" s="72"/>
      <c r="AA188" s="72"/>
      <c r="AB188" s="72"/>
      <c r="AC188" s="72"/>
      <c r="AD188" s="72"/>
      <c r="AE188" s="72"/>
      <c r="AF188" s="72"/>
      <c r="AG188" s="72"/>
    </row>
    <row r="189" spans="1:33" ht="20.100000000000001" customHeight="1" x14ac:dyDescent="0.3">
      <c r="A189" s="15"/>
      <c r="B189" s="15"/>
      <c r="C189" s="15"/>
      <c r="D189" s="15"/>
      <c r="E189" s="19"/>
      <c r="F189" s="19"/>
      <c r="G189" s="29"/>
      <c r="H189" s="29"/>
      <c r="I189" s="85"/>
      <c r="J189" s="85"/>
      <c r="K189" s="109"/>
      <c r="L189" s="109"/>
      <c r="M189" s="109"/>
      <c r="N189" s="109"/>
      <c r="O189" s="109"/>
      <c r="P189" s="109"/>
      <c r="Q189" s="109"/>
      <c r="R189" s="109"/>
      <c r="S189" s="72"/>
      <c r="T189" s="72"/>
      <c r="U189" s="72"/>
      <c r="V189" s="72"/>
      <c r="W189" s="72"/>
      <c r="X189" s="72"/>
      <c r="Y189" s="72"/>
      <c r="Z189" s="72"/>
      <c r="AA189" s="72"/>
      <c r="AB189" s="72"/>
      <c r="AC189" s="72"/>
      <c r="AD189" s="72"/>
      <c r="AE189" s="72"/>
      <c r="AF189" s="72"/>
      <c r="AG189" s="72"/>
    </row>
    <row r="190" spans="1:33" ht="20.100000000000001" customHeight="1" x14ac:dyDescent="0.3">
      <c r="A190" s="15"/>
      <c r="B190" s="15"/>
      <c r="C190" s="15"/>
      <c r="D190" s="15"/>
      <c r="E190" s="19"/>
      <c r="F190" s="19"/>
      <c r="G190" s="29"/>
      <c r="H190" s="67"/>
      <c r="I190" s="85"/>
      <c r="J190" s="85"/>
      <c r="K190" s="109"/>
      <c r="L190" s="109"/>
      <c r="M190" s="109"/>
      <c r="N190" s="109"/>
      <c r="O190" s="109"/>
      <c r="P190" s="109"/>
      <c r="Q190" s="109"/>
      <c r="R190" s="109"/>
      <c r="S190" s="72"/>
      <c r="T190" s="72"/>
      <c r="U190" s="72"/>
      <c r="V190" s="72"/>
      <c r="W190" s="72"/>
      <c r="X190" s="72"/>
      <c r="Y190" s="72"/>
      <c r="Z190" s="72"/>
      <c r="AA190" s="72"/>
      <c r="AB190" s="72"/>
      <c r="AC190" s="72"/>
      <c r="AD190" s="72"/>
      <c r="AE190" s="72"/>
      <c r="AF190" s="72"/>
      <c r="AG190" s="72"/>
    </row>
    <row r="191" spans="1:33" ht="20.100000000000001" customHeight="1" x14ac:dyDescent="0.3">
      <c r="A191" s="15"/>
      <c r="B191" s="15"/>
      <c r="C191" s="15"/>
      <c r="D191" s="15"/>
      <c r="E191" s="19"/>
      <c r="F191" s="19"/>
      <c r="G191" s="29"/>
      <c r="H191" s="67"/>
      <c r="I191" s="85"/>
      <c r="J191" s="85"/>
      <c r="K191" s="109"/>
      <c r="L191" s="109"/>
      <c r="M191" s="109"/>
      <c r="N191" s="109"/>
      <c r="O191" s="109"/>
      <c r="P191" s="109"/>
      <c r="Q191" s="109"/>
      <c r="R191" s="109"/>
      <c r="S191" s="72"/>
      <c r="T191" s="72"/>
      <c r="U191" s="72"/>
      <c r="V191" s="72"/>
      <c r="W191" s="72"/>
      <c r="X191" s="72"/>
      <c r="Y191" s="72"/>
      <c r="Z191" s="72"/>
      <c r="AA191" s="72"/>
      <c r="AB191" s="72"/>
      <c r="AC191" s="72"/>
      <c r="AD191" s="72"/>
      <c r="AE191" s="72"/>
      <c r="AF191" s="72"/>
      <c r="AG191" s="72"/>
    </row>
    <row r="192" spans="1:33" ht="20.100000000000001" customHeight="1" x14ac:dyDescent="0.3">
      <c r="A192" s="15"/>
      <c r="B192" s="15"/>
      <c r="C192" s="15"/>
      <c r="D192" s="15"/>
      <c r="E192" s="19"/>
      <c r="F192" s="19"/>
      <c r="G192" s="29"/>
      <c r="H192" s="67"/>
      <c r="I192" s="85"/>
      <c r="J192" s="85"/>
      <c r="K192" s="109"/>
      <c r="L192" s="109"/>
      <c r="M192" s="109"/>
      <c r="N192" s="109"/>
      <c r="O192" s="109"/>
      <c r="P192" s="109"/>
      <c r="Q192" s="109"/>
      <c r="R192" s="109"/>
      <c r="S192" s="72"/>
      <c r="T192" s="72"/>
      <c r="U192" s="72"/>
      <c r="V192" s="72"/>
      <c r="W192" s="72"/>
      <c r="X192" s="72"/>
      <c r="Y192" s="72"/>
      <c r="Z192" s="72"/>
      <c r="AA192" s="72"/>
      <c r="AB192" s="72"/>
      <c r="AC192" s="72"/>
      <c r="AD192" s="72"/>
      <c r="AE192" s="72"/>
      <c r="AF192" s="72"/>
      <c r="AG192" s="72"/>
    </row>
    <row r="193" spans="1:33" ht="20.100000000000001" customHeight="1" x14ac:dyDescent="0.3">
      <c r="A193" s="15"/>
      <c r="B193" s="15"/>
      <c r="C193" s="15"/>
      <c r="D193" s="15"/>
      <c r="E193" s="19"/>
      <c r="F193" s="19"/>
      <c r="G193" s="29"/>
      <c r="H193" s="67"/>
      <c r="I193" s="85"/>
      <c r="J193" s="85"/>
      <c r="K193" s="109"/>
      <c r="L193" s="109"/>
      <c r="M193" s="109"/>
      <c r="N193" s="109"/>
      <c r="O193" s="109"/>
      <c r="P193" s="109"/>
      <c r="Q193" s="109"/>
      <c r="R193" s="109"/>
      <c r="S193" s="72"/>
      <c r="T193" s="72"/>
      <c r="U193" s="72"/>
      <c r="V193" s="72"/>
      <c r="W193" s="72"/>
      <c r="X193" s="72"/>
      <c r="Y193" s="72"/>
      <c r="Z193" s="72"/>
      <c r="AA193" s="72"/>
      <c r="AB193" s="72"/>
      <c r="AC193" s="72"/>
      <c r="AD193" s="72"/>
      <c r="AE193" s="72"/>
      <c r="AF193" s="72"/>
      <c r="AG193" s="72"/>
    </row>
    <row r="194" spans="1:33" ht="20.100000000000001" customHeight="1" x14ac:dyDescent="0.3">
      <c r="A194" s="18"/>
      <c r="B194" s="18"/>
      <c r="C194" s="18"/>
      <c r="D194" s="18"/>
      <c r="E194" s="18"/>
      <c r="F194" s="18"/>
      <c r="G194" s="29"/>
      <c r="H194" s="30"/>
      <c r="I194" s="31"/>
      <c r="J194" s="31"/>
      <c r="K194" s="112"/>
      <c r="L194" s="112"/>
      <c r="M194" s="112"/>
      <c r="N194" s="112"/>
      <c r="O194" s="112"/>
      <c r="P194" s="112"/>
      <c r="Q194" s="112"/>
      <c r="R194" s="112"/>
      <c r="S194" s="77"/>
      <c r="T194" s="77"/>
      <c r="U194" s="77"/>
      <c r="V194" s="77"/>
      <c r="W194" s="77"/>
      <c r="X194" s="77"/>
      <c r="Y194" s="77"/>
      <c r="Z194" s="77"/>
      <c r="AA194" s="77"/>
      <c r="AB194" s="77"/>
      <c r="AC194" s="77"/>
      <c r="AD194" s="77"/>
      <c r="AE194" s="77"/>
      <c r="AF194" s="77"/>
      <c r="AG194" s="77"/>
    </row>
    <row r="195" spans="1:33" ht="20.100000000000001" customHeight="1" x14ac:dyDescent="0.3">
      <c r="A195" s="10"/>
      <c r="B195" s="11"/>
      <c r="C195" s="11"/>
      <c r="D195" s="11"/>
      <c r="E195" s="11"/>
      <c r="F195" s="11"/>
      <c r="G195" s="29"/>
      <c r="H195" s="66"/>
      <c r="I195" s="90"/>
      <c r="J195" s="90"/>
      <c r="K195" s="113"/>
      <c r="L195" s="113"/>
      <c r="M195" s="113"/>
      <c r="N195" s="113"/>
      <c r="O195" s="113"/>
      <c r="P195" s="113"/>
      <c r="Q195" s="113"/>
      <c r="R195" s="113"/>
      <c r="S195" s="78"/>
      <c r="T195" s="78"/>
      <c r="U195" s="78"/>
      <c r="V195" s="78"/>
      <c r="W195" s="78"/>
      <c r="X195" s="78"/>
      <c r="Y195" s="78"/>
      <c r="Z195" s="78"/>
      <c r="AA195" s="78"/>
      <c r="AB195" s="78"/>
      <c r="AC195" s="78"/>
      <c r="AD195" s="78"/>
      <c r="AE195" s="78"/>
      <c r="AF195" s="78"/>
      <c r="AG195" s="78"/>
    </row>
    <row r="196" spans="1:33" ht="20.100000000000001" customHeight="1" x14ac:dyDescent="0.3">
      <c r="A196" s="12"/>
      <c r="B196" s="13"/>
      <c r="C196" s="13"/>
      <c r="D196" s="13"/>
      <c r="E196" s="13"/>
      <c r="F196" s="13"/>
      <c r="G196" s="29"/>
      <c r="H196" s="64"/>
      <c r="I196" s="87"/>
      <c r="J196" s="87"/>
      <c r="K196" s="110"/>
      <c r="L196" s="110"/>
      <c r="M196" s="110"/>
      <c r="N196" s="110"/>
      <c r="O196" s="110"/>
      <c r="P196" s="110"/>
      <c r="Q196" s="110"/>
      <c r="R196" s="110"/>
      <c r="S196" s="74"/>
      <c r="T196" s="74"/>
      <c r="U196" s="74"/>
      <c r="V196" s="74"/>
      <c r="W196" s="74"/>
      <c r="X196" s="74"/>
      <c r="Y196" s="75"/>
      <c r="Z196" s="75"/>
      <c r="AA196" s="75"/>
      <c r="AB196" s="75"/>
      <c r="AC196" s="75"/>
      <c r="AD196" s="75"/>
      <c r="AE196" s="75"/>
      <c r="AF196" s="75"/>
      <c r="AG196" s="75"/>
    </row>
    <row r="197" spans="1:33" ht="20.100000000000001" customHeight="1" x14ac:dyDescent="0.3">
      <c r="A197" s="80"/>
      <c r="B197" s="80"/>
      <c r="C197" s="80"/>
      <c r="D197" s="80"/>
      <c r="E197" s="80"/>
      <c r="F197" s="80"/>
      <c r="G197" s="29"/>
      <c r="H197" s="64"/>
      <c r="I197" s="87"/>
      <c r="J197" s="87"/>
      <c r="K197" s="103"/>
      <c r="L197" s="105"/>
      <c r="M197" s="103"/>
      <c r="N197" s="105"/>
      <c r="O197" s="105"/>
      <c r="P197" s="105"/>
      <c r="Q197" s="103"/>
      <c r="R197" s="103"/>
      <c r="S197" s="81"/>
      <c r="T197" s="82"/>
      <c r="U197" s="102"/>
      <c r="V197" s="102"/>
      <c r="W197" s="102"/>
      <c r="X197" s="102"/>
      <c r="Y197" s="81"/>
      <c r="Z197" s="82"/>
      <c r="AA197" s="102"/>
      <c r="AB197" s="102"/>
      <c r="AC197" s="82"/>
      <c r="AD197" s="102"/>
      <c r="AE197" s="102"/>
      <c r="AF197" s="81"/>
      <c r="AG197" s="102"/>
    </row>
    <row r="198" spans="1:33" ht="20.100000000000001" customHeight="1" x14ac:dyDescent="0.3">
      <c r="A198" s="15"/>
      <c r="B198" s="15"/>
      <c r="C198" s="15"/>
      <c r="D198" s="15"/>
      <c r="E198" s="19"/>
      <c r="F198" s="19"/>
      <c r="G198" s="29"/>
      <c r="H198" s="29"/>
      <c r="I198" s="85"/>
      <c r="J198" s="85"/>
      <c r="K198" s="109"/>
      <c r="L198" s="109"/>
      <c r="M198" s="109"/>
      <c r="N198" s="109"/>
      <c r="O198" s="109"/>
      <c r="P198" s="109"/>
      <c r="Q198" s="109"/>
      <c r="R198" s="109"/>
      <c r="S198" s="72"/>
      <c r="T198" s="72"/>
      <c r="U198" s="72"/>
      <c r="V198" s="72"/>
      <c r="W198" s="72"/>
      <c r="X198" s="72"/>
      <c r="Y198" s="72"/>
      <c r="Z198" s="72"/>
      <c r="AA198" s="72"/>
      <c r="AB198" s="72"/>
      <c r="AC198" s="72"/>
      <c r="AD198" s="72"/>
      <c r="AE198" s="72"/>
      <c r="AF198" s="72"/>
      <c r="AG198" s="72"/>
    </row>
    <row r="199" spans="1:33" ht="20.100000000000001" customHeight="1" x14ac:dyDescent="0.3">
      <c r="A199" s="15"/>
      <c r="B199" s="15"/>
      <c r="C199" s="15"/>
      <c r="D199" s="15"/>
      <c r="E199" s="19"/>
      <c r="F199" s="19"/>
      <c r="G199" s="29"/>
      <c r="H199" s="29"/>
      <c r="I199" s="85"/>
      <c r="J199" s="85"/>
      <c r="K199" s="109"/>
      <c r="L199" s="109"/>
      <c r="M199" s="109"/>
      <c r="N199" s="109"/>
      <c r="O199" s="109"/>
      <c r="P199" s="109"/>
      <c r="Q199" s="109"/>
      <c r="R199" s="109"/>
      <c r="S199" s="72"/>
      <c r="T199" s="72"/>
      <c r="U199" s="72"/>
      <c r="V199" s="72"/>
      <c r="W199" s="72"/>
      <c r="X199" s="72"/>
      <c r="Y199" s="72"/>
      <c r="Z199" s="72"/>
      <c r="AA199" s="72"/>
      <c r="AB199" s="72"/>
      <c r="AC199" s="72"/>
      <c r="AD199" s="72"/>
      <c r="AE199" s="72"/>
      <c r="AF199" s="72"/>
      <c r="AG199" s="72"/>
    </row>
    <row r="200" spans="1:33" ht="20.100000000000001" customHeight="1" x14ac:dyDescent="0.3">
      <c r="A200" s="15"/>
      <c r="B200" s="15"/>
      <c r="C200" s="15"/>
      <c r="D200" s="15"/>
      <c r="E200" s="19"/>
      <c r="F200" s="19"/>
      <c r="G200" s="29"/>
      <c r="H200" s="29"/>
      <c r="I200" s="85"/>
      <c r="J200" s="85"/>
      <c r="K200" s="109"/>
      <c r="L200" s="109"/>
      <c r="M200" s="109"/>
      <c r="N200" s="109"/>
      <c r="O200" s="109"/>
      <c r="P200" s="109"/>
      <c r="Q200" s="109"/>
      <c r="R200" s="109"/>
      <c r="S200" s="72"/>
      <c r="T200" s="72"/>
      <c r="U200" s="72"/>
      <c r="V200" s="72"/>
      <c r="W200" s="72"/>
      <c r="X200" s="72"/>
      <c r="Y200" s="72"/>
      <c r="Z200" s="72"/>
      <c r="AA200" s="72"/>
      <c r="AB200" s="72"/>
      <c r="AC200" s="72"/>
      <c r="AD200" s="72"/>
      <c r="AE200" s="72"/>
      <c r="AF200" s="72"/>
      <c r="AG200" s="72"/>
    </row>
    <row r="201" spans="1:33" ht="20.100000000000001" customHeight="1" x14ac:dyDescent="0.3">
      <c r="A201" s="15"/>
      <c r="B201" s="15"/>
      <c r="C201" s="15"/>
      <c r="D201" s="15"/>
      <c r="E201" s="19"/>
      <c r="F201" s="19"/>
      <c r="G201" s="29"/>
      <c r="H201" s="29"/>
      <c r="I201" s="85"/>
      <c r="J201" s="85"/>
      <c r="K201" s="109"/>
      <c r="L201" s="109"/>
      <c r="M201" s="109"/>
      <c r="N201" s="109"/>
      <c r="O201" s="109"/>
      <c r="P201" s="109"/>
      <c r="Q201" s="109"/>
      <c r="R201" s="109"/>
      <c r="S201" s="72"/>
      <c r="T201" s="72"/>
      <c r="U201" s="72"/>
      <c r="V201" s="72"/>
      <c r="W201" s="72"/>
      <c r="X201" s="72"/>
      <c r="Y201" s="72"/>
      <c r="Z201" s="72"/>
      <c r="AA201" s="72"/>
      <c r="AB201" s="72"/>
      <c r="AC201" s="72"/>
      <c r="AD201" s="72"/>
      <c r="AE201" s="72"/>
      <c r="AF201" s="72"/>
      <c r="AG201" s="72"/>
    </row>
    <row r="202" spans="1:33" ht="20.100000000000001" customHeight="1" x14ac:dyDescent="0.3">
      <c r="A202" s="15"/>
      <c r="B202" s="15"/>
      <c r="C202" s="15"/>
      <c r="D202" s="15"/>
      <c r="E202" s="19"/>
      <c r="F202" s="19"/>
      <c r="G202" s="29"/>
      <c r="H202" s="29"/>
      <c r="I202" s="85"/>
      <c r="J202" s="85"/>
      <c r="K202" s="109"/>
      <c r="L202" s="109"/>
      <c r="M202" s="109"/>
      <c r="N202" s="109"/>
      <c r="O202" s="109"/>
      <c r="P202" s="109"/>
      <c r="Q202" s="109"/>
      <c r="R202" s="109"/>
      <c r="S202" s="72"/>
      <c r="T202" s="72"/>
      <c r="U202" s="72"/>
      <c r="V202" s="72"/>
      <c r="W202" s="72"/>
      <c r="X202" s="72"/>
      <c r="Y202" s="72"/>
      <c r="Z202" s="72"/>
      <c r="AA202" s="72"/>
      <c r="AB202" s="72"/>
      <c r="AC202" s="72"/>
      <c r="AD202" s="72"/>
      <c r="AE202" s="72"/>
      <c r="AF202" s="72"/>
      <c r="AG202" s="72"/>
    </row>
    <row r="203" spans="1:33" ht="20.100000000000001" customHeight="1" x14ac:dyDescent="0.3">
      <c r="A203" s="15"/>
      <c r="B203" s="15"/>
      <c r="C203" s="15"/>
      <c r="D203" s="15"/>
      <c r="E203" s="19"/>
      <c r="F203" s="19"/>
      <c r="G203" s="29"/>
      <c r="H203" s="29"/>
      <c r="I203" s="85"/>
      <c r="J203" s="85"/>
      <c r="K203" s="109"/>
      <c r="L203" s="109"/>
      <c r="M203" s="109"/>
      <c r="N203" s="109"/>
      <c r="O203" s="109"/>
      <c r="P203" s="109"/>
      <c r="Q203" s="109"/>
      <c r="R203" s="109"/>
      <c r="S203" s="72"/>
      <c r="T203" s="72"/>
      <c r="U203" s="72"/>
      <c r="V203" s="72"/>
      <c r="W203" s="72"/>
      <c r="X203" s="72"/>
      <c r="Y203" s="72"/>
      <c r="Z203" s="72"/>
      <c r="AA203" s="72"/>
      <c r="AB203" s="72"/>
      <c r="AC203" s="72"/>
      <c r="AD203" s="72"/>
      <c r="AE203" s="72"/>
      <c r="AF203" s="72"/>
      <c r="AG203" s="72"/>
    </row>
    <row r="204" spans="1:33" ht="20.100000000000001" customHeight="1" x14ac:dyDescent="0.3">
      <c r="A204" s="15"/>
      <c r="B204" s="15"/>
      <c r="C204" s="15"/>
      <c r="D204" s="15"/>
      <c r="E204" s="19"/>
      <c r="F204" s="19"/>
      <c r="G204" s="29"/>
      <c r="H204" s="29"/>
      <c r="I204" s="85"/>
      <c r="J204" s="85"/>
      <c r="K204" s="109"/>
      <c r="L204" s="109"/>
      <c r="M204" s="109"/>
      <c r="N204" s="109"/>
      <c r="O204" s="109"/>
      <c r="P204" s="109"/>
      <c r="Q204" s="109"/>
      <c r="R204" s="109"/>
      <c r="S204" s="72"/>
      <c r="T204" s="72"/>
      <c r="U204" s="72"/>
      <c r="V204" s="72"/>
      <c r="W204" s="72"/>
      <c r="X204" s="72"/>
      <c r="Y204" s="72"/>
      <c r="Z204" s="72"/>
      <c r="AA204" s="72"/>
      <c r="AB204" s="72"/>
      <c r="AC204" s="72"/>
      <c r="AD204" s="72"/>
      <c r="AE204" s="72"/>
      <c r="AF204" s="72"/>
      <c r="AG204" s="72"/>
    </row>
    <row r="205" spans="1:33" ht="20.100000000000001" customHeight="1" x14ac:dyDescent="0.3">
      <c r="A205" s="15"/>
      <c r="B205" s="15"/>
      <c r="C205" s="15"/>
      <c r="D205" s="15"/>
      <c r="E205" s="19"/>
      <c r="F205" s="19"/>
      <c r="G205" s="29"/>
      <c r="H205" s="29"/>
      <c r="I205" s="85"/>
      <c r="J205" s="85"/>
      <c r="K205" s="109"/>
      <c r="L205" s="109"/>
      <c r="M205" s="109"/>
      <c r="N205" s="109"/>
      <c r="O205" s="109"/>
      <c r="P205" s="109"/>
      <c r="Q205" s="109"/>
      <c r="R205" s="109"/>
      <c r="S205" s="72"/>
      <c r="T205" s="72"/>
      <c r="U205" s="72"/>
      <c r="V205" s="72"/>
      <c r="W205" s="72"/>
      <c r="X205" s="72"/>
      <c r="Y205" s="72"/>
      <c r="Z205" s="72"/>
      <c r="AA205" s="72"/>
      <c r="AB205" s="72"/>
      <c r="AC205" s="72"/>
      <c r="AD205" s="72"/>
      <c r="AE205" s="72"/>
      <c r="AF205" s="72"/>
      <c r="AG205" s="72"/>
    </row>
    <row r="206" spans="1:33" ht="20.100000000000001" customHeight="1" x14ac:dyDescent="0.3">
      <c r="A206" s="15"/>
      <c r="B206" s="15"/>
      <c r="C206" s="15"/>
      <c r="D206" s="15"/>
      <c r="E206" s="19"/>
      <c r="F206" s="19"/>
      <c r="G206" s="29"/>
      <c r="H206" s="29"/>
      <c r="I206" s="85"/>
      <c r="J206" s="85"/>
      <c r="K206" s="109"/>
      <c r="L206" s="109"/>
      <c r="M206" s="109"/>
      <c r="N206" s="109"/>
      <c r="O206" s="109"/>
      <c r="P206" s="109"/>
      <c r="Q206" s="109"/>
      <c r="R206" s="109"/>
      <c r="S206" s="72"/>
      <c r="T206" s="72"/>
      <c r="U206" s="72"/>
      <c r="V206" s="72"/>
      <c r="W206" s="72"/>
      <c r="X206" s="72"/>
      <c r="Y206" s="72"/>
      <c r="Z206" s="72"/>
      <c r="AA206" s="72"/>
      <c r="AB206" s="72"/>
      <c r="AC206" s="72"/>
      <c r="AD206" s="72"/>
      <c r="AE206" s="72"/>
      <c r="AF206" s="72"/>
      <c r="AG206" s="72"/>
    </row>
    <row r="207" spans="1:33" ht="20.100000000000001" customHeight="1" x14ac:dyDescent="0.3">
      <c r="A207" s="15"/>
      <c r="B207" s="15"/>
      <c r="C207" s="15"/>
      <c r="D207" s="15"/>
      <c r="E207" s="19"/>
      <c r="F207" s="19"/>
      <c r="G207" s="67"/>
      <c r="H207" s="29"/>
      <c r="I207" s="85"/>
      <c r="J207" s="85"/>
      <c r="K207" s="109"/>
      <c r="L207" s="109"/>
      <c r="M207" s="109"/>
      <c r="N207" s="109"/>
      <c r="O207" s="109"/>
      <c r="P207" s="109"/>
      <c r="Q207" s="109"/>
      <c r="R207" s="109"/>
      <c r="S207" s="72"/>
      <c r="T207" s="72"/>
      <c r="U207" s="72"/>
      <c r="V207" s="72"/>
      <c r="W207" s="72"/>
      <c r="X207" s="72"/>
      <c r="Y207" s="72"/>
      <c r="Z207" s="72"/>
      <c r="AA207" s="72"/>
      <c r="AB207" s="72"/>
      <c r="AC207" s="72"/>
      <c r="AD207" s="72"/>
      <c r="AE207" s="72"/>
      <c r="AF207" s="72"/>
      <c r="AG207" s="72"/>
    </row>
    <row r="208" spans="1:33" ht="20.100000000000001" customHeight="1" x14ac:dyDescent="0.3">
      <c r="A208" s="15"/>
      <c r="B208" s="15"/>
      <c r="C208" s="15"/>
      <c r="D208" s="15"/>
      <c r="E208" s="19"/>
      <c r="F208" s="19"/>
      <c r="G208" s="67"/>
      <c r="H208" s="29"/>
      <c r="I208" s="85"/>
      <c r="J208" s="85"/>
      <c r="K208" s="109"/>
      <c r="L208" s="109"/>
      <c r="M208" s="109"/>
      <c r="N208" s="109"/>
      <c r="O208" s="109"/>
      <c r="P208" s="109"/>
      <c r="Q208" s="109"/>
      <c r="R208" s="109"/>
      <c r="S208" s="72"/>
      <c r="T208" s="72"/>
      <c r="U208" s="72"/>
      <c r="V208" s="72"/>
      <c r="W208" s="72"/>
      <c r="X208" s="72"/>
      <c r="Y208" s="72"/>
      <c r="Z208" s="72"/>
      <c r="AA208" s="72"/>
      <c r="AB208" s="72"/>
      <c r="AC208" s="72"/>
      <c r="AD208" s="72"/>
      <c r="AE208" s="72"/>
      <c r="AF208" s="72"/>
      <c r="AG208" s="72"/>
    </row>
    <row r="209" spans="1:33" ht="20.100000000000001" customHeight="1" x14ac:dyDescent="0.3">
      <c r="A209" s="15"/>
      <c r="B209" s="15"/>
      <c r="C209" s="15"/>
      <c r="D209" s="15"/>
      <c r="E209" s="19"/>
      <c r="F209" s="19"/>
      <c r="G209" s="67"/>
      <c r="H209" s="29"/>
      <c r="I209" s="85"/>
      <c r="J209" s="85"/>
      <c r="K209" s="109"/>
      <c r="L209" s="109"/>
      <c r="M209" s="109"/>
      <c r="N209" s="109"/>
      <c r="O209" s="109"/>
      <c r="P209" s="109"/>
      <c r="Q209" s="109"/>
      <c r="R209" s="109"/>
      <c r="S209" s="72"/>
      <c r="T209" s="72"/>
      <c r="U209" s="72"/>
      <c r="V209" s="72"/>
      <c r="W209" s="72"/>
      <c r="X209" s="72"/>
      <c r="Y209" s="72"/>
      <c r="Z209" s="72"/>
      <c r="AA209" s="72"/>
      <c r="AB209" s="72"/>
      <c r="AC209" s="72"/>
      <c r="AD209" s="72"/>
      <c r="AE209" s="72"/>
      <c r="AF209" s="72"/>
      <c r="AG209" s="72"/>
    </row>
    <row r="210" spans="1:33" ht="20.100000000000001" customHeight="1" x14ac:dyDescent="0.3">
      <c r="A210" s="15"/>
      <c r="B210" s="15"/>
      <c r="C210" s="15"/>
      <c r="D210" s="15"/>
      <c r="E210" s="19"/>
      <c r="F210" s="19"/>
      <c r="G210" s="67"/>
      <c r="H210" s="67"/>
      <c r="I210" s="85"/>
      <c r="J210" s="85"/>
      <c r="K210" s="109"/>
      <c r="L210" s="109"/>
      <c r="M210" s="109"/>
      <c r="N210" s="109"/>
      <c r="O210" s="109"/>
      <c r="P210" s="109"/>
      <c r="Q210" s="109"/>
      <c r="R210" s="109"/>
      <c r="S210" s="72"/>
      <c r="T210" s="72"/>
      <c r="U210" s="72"/>
      <c r="V210" s="72"/>
      <c r="W210" s="72"/>
      <c r="X210" s="72"/>
      <c r="Y210" s="72"/>
      <c r="Z210" s="72"/>
      <c r="AA210" s="72"/>
      <c r="AB210" s="72"/>
      <c r="AC210" s="72"/>
      <c r="AD210" s="72"/>
      <c r="AE210" s="72"/>
      <c r="AF210" s="72"/>
      <c r="AG210" s="72"/>
    </row>
    <row r="211" spans="1:33" ht="20.100000000000001" customHeight="1" x14ac:dyDescent="0.3">
      <c r="A211" s="18"/>
      <c r="B211" s="18"/>
      <c r="C211" s="18"/>
      <c r="D211" s="18"/>
      <c r="E211" s="18"/>
      <c r="F211" s="18"/>
      <c r="G211" s="30"/>
      <c r="H211" s="30"/>
      <c r="I211" s="31"/>
      <c r="J211" s="31"/>
      <c r="K211" s="112"/>
      <c r="L211" s="112"/>
      <c r="M211" s="112"/>
      <c r="N211" s="112"/>
      <c r="O211" s="112"/>
      <c r="P211" s="112"/>
      <c r="Q211" s="112"/>
      <c r="R211" s="112"/>
      <c r="S211" s="77"/>
      <c r="T211" s="77"/>
      <c r="U211" s="77"/>
      <c r="V211" s="77"/>
      <c r="W211" s="77"/>
      <c r="X211" s="77"/>
      <c r="Y211" s="77"/>
      <c r="Z211" s="77"/>
      <c r="AA211" s="77"/>
      <c r="AB211" s="77"/>
      <c r="AC211" s="77"/>
      <c r="AD211" s="77"/>
      <c r="AE211" s="77"/>
      <c r="AF211" s="77"/>
      <c r="AG211" s="77"/>
    </row>
    <row r="212" spans="1:33" ht="20.100000000000001" customHeight="1" x14ac:dyDescent="0.3">
      <c r="A212" s="10"/>
      <c r="B212" s="11"/>
      <c r="C212" s="11"/>
      <c r="D212" s="11"/>
      <c r="E212" s="11"/>
      <c r="F212" s="11"/>
      <c r="G212" s="66"/>
      <c r="H212" s="66"/>
      <c r="I212" s="90"/>
      <c r="J212" s="90"/>
      <c r="K212" s="113"/>
      <c r="L212" s="113"/>
      <c r="M212" s="113"/>
      <c r="N212" s="113"/>
      <c r="O212" s="113"/>
      <c r="P212" s="113"/>
      <c r="Q212" s="113"/>
      <c r="R212" s="113"/>
      <c r="S212" s="78"/>
      <c r="T212" s="78"/>
      <c r="U212" s="78"/>
      <c r="V212" s="78"/>
      <c r="W212" s="78"/>
      <c r="X212" s="78"/>
      <c r="Y212" s="78"/>
      <c r="Z212" s="78"/>
      <c r="AA212" s="78"/>
      <c r="AB212" s="78"/>
      <c r="AC212" s="78"/>
      <c r="AD212" s="78"/>
      <c r="AE212" s="78"/>
      <c r="AF212" s="78"/>
      <c r="AG212" s="78"/>
    </row>
    <row r="213" spans="1:33" ht="20.100000000000001" customHeight="1" x14ac:dyDescent="0.3">
      <c r="A213" s="12"/>
      <c r="B213" s="13"/>
      <c r="C213" s="13"/>
      <c r="D213" s="13"/>
      <c r="E213" s="13"/>
      <c r="F213" s="13"/>
      <c r="G213" s="64"/>
      <c r="H213" s="64"/>
      <c r="I213" s="87"/>
      <c r="J213" s="87"/>
      <c r="K213" s="110"/>
      <c r="L213" s="110"/>
      <c r="M213" s="110"/>
      <c r="N213" s="110"/>
      <c r="O213" s="110"/>
      <c r="P213" s="110"/>
      <c r="Q213" s="110"/>
      <c r="R213" s="110"/>
      <c r="S213" s="74"/>
      <c r="T213" s="74"/>
      <c r="U213" s="74"/>
      <c r="V213" s="74"/>
      <c r="W213" s="74"/>
      <c r="X213" s="74"/>
      <c r="Y213" s="75"/>
      <c r="Z213" s="75"/>
      <c r="AA213" s="75"/>
      <c r="AB213" s="75"/>
      <c r="AC213" s="75"/>
      <c r="AD213" s="75"/>
      <c r="AE213" s="75"/>
      <c r="AF213" s="75"/>
      <c r="AG213" s="75"/>
    </row>
    <row r="214" spans="1:33" ht="20.100000000000001" customHeight="1" x14ac:dyDescent="0.3">
      <c r="A214" s="80"/>
      <c r="B214" s="80"/>
      <c r="C214" s="80"/>
      <c r="D214" s="80"/>
      <c r="E214" s="80"/>
      <c r="F214" s="80"/>
      <c r="G214" s="64"/>
      <c r="H214" s="64"/>
      <c r="I214" s="87"/>
      <c r="J214" s="87"/>
      <c r="K214" s="103"/>
      <c r="L214" s="105"/>
      <c r="M214" s="103"/>
      <c r="N214" s="105"/>
      <c r="O214" s="105"/>
      <c r="P214" s="105"/>
      <c r="Q214" s="103"/>
      <c r="R214" s="103"/>
      <c r="S214" s="81"/>
      <c r="T214" s="82"/>
      <c r="U214" s="102"/>
      <c r="V214" s="102"/>
      <c r="W214" s="102"/>
      <c r="X214" s="102"/>
      <c r="Y214" s="81"/>
      <c r="Z214" s="82"/>
      <c r="AA214" s="102"/>
      <c r="AB214" s="102"/>
      <c r="AC214" s="82"/>
      <c r="AD214" s="102"/>
      <c r="AE214" s="102"/>
      <c r="AF214" s="81"/>
      <c r="AG214" s="102"/>
    </row>
    <row r="215" spans="1:33" ht="20.100000000000001" customHeight="1" x14ac:dyDescent="0.3">
      <c r="A215" s="15"/>
      <c r="B215" s="15"/>
      <c r="C215" s="15"/>
      <c r="D215" s="15"/>
      <c r="E215" s="15"/>
      <c r="F215" s="15"/>
      <c r="G215" s="29"/>
      <c r="H215" s="29"/>
      <c r="I215" s="85"/>
      <c r="J215" s="85"/>
      <c r="K215" s="109"/>
      <c r="L215" s="109"/>
      <c r="M215" s="109"/>
      <c r="N215" s="109"/>
      <c r="O215" s="109"/>
      <c r="P215" s="109"/>
      <c r="Q215" s="109"/>
      <c r="R215" s="109"/>
      <c r="S215" s="72"/>
      <c r="T215" s="72"/>
      <c r="U215" s="72"/>
      <c r="V215" s="72"/>
      <c r="W215" s="72"/>
      <c r="X215" s="72"/>
      <c r="Y215" s="72"/>
      <c r="Z215" s="72"/>
      <c r="AA215" s="72"/>
      <c r="AB215" s="72"/>
      <c r="AC215" s="72"/>
      <c r="AD215" s="72"/>
      <c r="AE215" s="72"/>
      <c r="AF215" s="72"/>
      <c r="AG215" s="72"/>
    </row>
    <row r="216" spans="1:33" ht="20.100000000000001" customHeight="1" x14ac:dyDescent="0.3">
      <c r="A216" s="15"/>
      <c r="B216" s="15"/>
      <c r="C216" s="15"/>
      <c r="D216" s="15"/>
      <c r="E216" s="15"/>
      <c r="F216" s="15"/>
      <c r="G216" s="29"/>
      <c r="H216" s="29"/>
      <c r="I216" s="85"/>
      <c r="J216" s="85"/>
      <c r="K216" s="109"/>
      <c r="L216" s="109"/>
      <c r="M216" s="109"/>
      <c r="N216" s="109"/>
      <c r="O216" s="109"/>
      <c r="P216" s="109"/>
      <c r="Q216" s="109"/>
      <c r="R216" s="109"/>
      <c r="S216" s="72"/>
      <c r="T216" s="72"/>
      <c r="U216" s="72"/>
      <c r="V216" s="72"/>
      <c r="W216" s="72"/>
      <c r="X216" s="72"/>
      <c r="Y216" s="72"/>
      <c r="Z216" s="72"/>
      <c r="AA216" s="72"/>
      <c r="AB216" s="72"/>
      <c r="AC216" s="72"/>
      <c r="AD216" s="72"/>
      <c r="AE216" s="72"/>
      <c r="AF216" s="72"/>
      <c r="AG216" s="72"/>
    </row>
    <row r="217" spans="1:33" ht="20.100000000000001" customHeight="1" x14ac:dyDescent="0.3">
      <c r="A217" s="15"/>
      <c r="B217" s="15"/>
      <c r="C217" s="15"/>
      <c r="D217" s="15"/>
      <c r="E217" s="15"/>
      <c r="F217" s="15"/>
      <c r="G217" s="29"/>
      <c r="H217" s="29"/>
      <c r="I217" s="85"/>
      <c r="J217" s="85"/>
      <c r="K217" s="109"/>
      <c r="L217" s="109"/>
      <c r="M217" s="109"/>
      <c r="N217" s="109"/>
      <c r="O217" s="109"/>
      <c r="P217" s="109"/>
      <c r="Q217" s="109"/>
      <c r="R217" s="109"/>
      <c r="S217" s="72"/>
      <c r="T217" s="72"/>
      <c r="U217" s="72"/>
      <c r="V217" s="72"/>
      <c r="W217" s="72"/>
      <c r="X217" s="72"/>
      <c r="Y217" s="72"/>
      <c r="Z217" s="72"/>
      <c r="AA217" s="72"/>
      <c r="AB217" s="72"/>
      <c r="AC217" s="72"/>
      <c r="AD217" s="72"/>
      <c r="AE217" s="72"/>
      <c r="AF217" s="72"/>
      <c r="AG217" s="72"/>
    </row>
    <row r="218" spans="1:33" ht="20.100000000000001" customHeight="1" x14ac:dyDescent="0.3">
      <c r="A218" s="15"/>
      <c r="B218" s="15"/>
      <c r="C218" s="15"/>
      <c r="D218" s="15"/>
      <c r="E218" s="19"/>
      <c r="F218" s="19"/>
      <c r="G218" s="29"/>
      <c r="H218" s="67"/>
      <c r="I218" s="85"/>
      <c r="J218" s="85"/>
      <c r="K218" s="109"/>
      <c r="L218" s="109"/>
      <c r="M218" s="109"/>
      <c r="N218" s="109"/>
      <c r="O218" s="109"/>
      <c r="P218" s="109"/>
      <c r="Q218" s="109"/>
      <c r="R218" s="109"/>
      <c r="S218" s="72"/>
      <c r="T218" s="72"/>
      <c r="U218" s="72"/>
      <c r="V218" s="72"/>
      <c r="W218" s="72"/>
      <c r="X218" s="72"/>
      <c r="Y218" s="72"/>
      <c r="Z218" s="72"/>
      <c r="AA218" s="72"/>
      <c r="AB218" s="72"/>
      <c r="AC218" s="72"/>
      <c r="AD218" s="72"/>
      <c r="AE218" s="72"/>
      <c r="AF218" s="72"/>
      <c r="AG218" s="72"/>
    </row>
    <row r="219" spans="1:33" ht="20.100000000000001" customHeight="1" x14ac:dyDescent="0.3">
      <c r="A219" s="15"/>
      <c r="B219" s="15"/>
      <c r="C219" s="15"/>
      <c r="D219" s="15"/>
      <c r="E219" s="19"/>
      <c r="F219" s="19"/>
      <c r="G219" s="29"/>
      <c r="H219" s="67"/>
      <c r="I219" s="85"/>
      <c r="J219" s="85"/>
      <c r="K219" s="109"/>
      <c r="L219" s="109"/>
      <c r="M219" s="109"/>
      <c r="N219" s="109"/>
      <c r="O219" s="109"/>
      <c r="P219" s="109"/>
      <c r="Q219" s="109"/>
      <c r="R219" s="109"/>
      <c r="S219" s="72"/>
      <c r="T219" s="72"/>
      <c r="U219" s="72"/>
      <c r="V219" s="72"/>
      <c r="W219" s="72"/>
      <c r="X219" s="72"/>
      <c r="Y219" s="72"/>
      <c r="Z219" s="72"/>
      <c r="AA219" s="72"/>
      <c r="AB219" s="72"/>
      <c r="AC219" s="72"/>
      <c r="AD219" s="72"/>
      <c r="AE219" s="72"/>
      <c r="AF219" s="72"/>
      <c r="AG219" s="72"/>
    </row>
    <row r="220" spans="1:33" ht="20.100000000000001" customHeight="1" x14ac:dyDescent="0.3">
      <c r="A220" s="18"/>
      <c r="B220" s="18"/>
      <c r="C220" s="18"/>
      <c r="D220" s="18"/>
      <c r="E220" s="18"/>
      <c r="F220" s="18"/>
      <c r="G220" s="29"/>
      <c r="H220" s="30"/>
      <c r="I220" s="31"/>
      <c r="J220" s="31"/>
      <c r="K220" s="112"/>
      <c r="L220" s="112"/>
      <c r="M220" s="112"/>
      <c r="N220" s="112"/>
      <c r="O220" s="112"/>
      <c r="P220" s="112"/>
      <c r="Q220" s="112"/>
      <c r="R220" s="112"/>
      <c r="S220" s="77"/>
      <c r="T220" s="77"/>
      <c r="U220" s="77"/>
      <c r="V220" s="77"/>
      <c r="W220" s="77"/>
      <c r="X220" s="77"/>
      <c r="Y220" s="77"/>
      <c r="Z220" s="77"/>
      <c r="AA220" s="77"/>
      <c r="AB220" s="77"/>
      <c r="AC220" s="77"/>
      <c r="AD220" s="77"/>
      <c r="AE220" s="77"/>
      <c r="AF220" s="77"/>
      <c r="AG220" s="77"/>
    </row>
    <row r="221" spans="1:33" ht="20.100000000000001" customHeight="1" x14ac:dyDescent="0.3">
      <c r="G221" s="29"/>
    </row>
    <row r="222" spans="1:33" ht="20.100000000000001" customHeight="1" x14ac:dyDescent="0.3">
      <c r="G222" s="29"/>
    </row>
    <row r="223" spans="1:33" ht="20.100000000000001" customHeight="1" x14ac:dyDescent="0.3">
      <c r="G223" s="29"/>
    </row>
    <row r="224" spans="1:33" ht="20.100000000000001" customHeight="1" x14ac:dyDescent="0.3">
      <c r="G224" s="29"/>
    </row>
    <row r="225" spans="7:7" ht="20.100000000000001" customHeight="1" x14ac:dyDescent="0.3">
      <c r="G225" s="29"/>
    </row>
    <row r="226" spans="7:7" ht="20.100000000000001" customHeight="1" x14ac:dyDescent="0.3">
      <c r="G226" s="29"/>
    </row>
    <row r="227" spans="7:7" ht="20.100000000000001" customHeight="1" x14ac:dyDescent="0.3">
      <c r="G227" s="67"/>
    </row>
    <row r="228" spans="7:7" ht="20.100000000000001" customHeight="1" x14ac:dyDescent="0.3">
      <c r="G228" s="30"/>
    </row>
    <row r="229" spans="7:7" ht="20.100000000000001" customHeight="1" x14ac:dyDescent="0.3">
      <c r="G229" s="66"/>
    </row>
    <row r="230" spans="7:7" ht="20.100000000000001" customHeight="1" x14ac:dyDescent="0.3">
      <c r="G230" s="64"/>
    </row>
    <row r="231" spans="7:7" ht="20.100000000000001" customHeight="1" x14ac:dyDescent="0.3">
      <c r="G231" s="64"/>
    </row>
    <row r="232" spans="7:7" ht="20.100000000000001" customHeight="1" x14ac:dyDescent="0.3">
      <c r="G232" s="29"/>
    </row>
    <row r="233" spans="7:7" ht="20.100000000000001" customHeight="1" x14ac:dyDescent="0.3">
      <c r="G233" s="29"/>
    </row>
    <row r="234" spans="7:7" ht="20.100000000000001" customHeight="1" x14ac:dyDescent="0.3">
      <c r="G234" s="29"/>
    </row>
    <row r="235" spans="7:7" ht="20.100000000000001" customHeight="1" x14ac:dyDescent="0.3">
      <c r="G235" s="67"/>
    </row>
    <row r="236" spans="7:7" ht="20.100000000000001" customHeight="1" x14ac:dyDescent="0.3">
      <c r="G236" s="67"/>
    </row>
    <row r="237" spans="7:7" ht="20.100000000000001" customHeight="1" x14ac:dyDescent="0.3">
      <c r="G237" s="30"/>
    </row>
  </sheetData>
  <autoFilter ref="A6:AF150" xr:uid="{3D91944E-298C-4481-81CC-4D47996BC567}">
    <sortState xmlns:xlrd2="http://schemas.microsoft.com/office/spreadsheetml/2017/richdata2" ref="A7:AF150">
      <sortCondition descending="1" ref="AF6:AF150"/>
    </sortState>
  </autoFilter>
  <dataConsolidate/>
  <mergeCells count="8">
    <mergeCell ref="AC3:AD3"/>
    <mergeCell ref="AE3:AF3"/>
    <mergeCell ref="S3:T3"/>
    <mergeCell ref="Y3:Z3"/>
    <mergeCell ref="Q3:R3"/>
    <mergeCell ref="AA3:AB3"/>
    <mergeCell ref="U3:V3"/>
    <mergeCell ref="W3:X3"/>
  </mergeCells>
  <printOptions horizontalCentered="1"/>
  <pageMargins left="0" right="0" top="7.874015748031496E-2" bottom="0.27559055118110237" header="0" footer="0"/>
  <pageSetup paperSize="9" scale="26"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03B9-2867-449A-B39A-647CB82C1882}">
  <dimension ref="A1:B1"/>
  <sheetViews>
    <sheetView workbookViewId="0">
      <selection activeCell="Q31" sqref="Q31"/>
    </sheetView>
  </sheetViews>
  <sheetFormatPr defaultRowHeight="14.4" x14ac:dyDescent="0.3"/>
  <sheetData>
    <row r="1" spans="1:2" x14ac:dyDescent="0.3">
      <c r="A1" t="s">
        <v>291</v>
      </c>
      <c r="B1" t="e" cm="1">
        <f t="array" ref="B1">_xll.ECONOMATICA(A1,"close")</f>
        <v>#VALUE!</v>
      </c>
    </row>
  </sheetData>
  <pageMargins left="0.511811024" right="0.511811024" top="0.78740157499999996" bottom="0.78740157499999996" header="0.31496062000000002" footer="0.31496062000000002"/>
  <headerFooter>
    <oddFooter>&amp;R_x000D_&amp;1#&amp;"Calibri"&amp;10&amp;K008000 [ CLASSIFICAÇÃO: PÚBLICA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24F2B-3424-46A3-96BC-F355EC8FA761}">
  <sheetPr>
    <tabColor theme="9" tint="0.39997558519241921"/>
    <pageSetUpPr fitToPage="1"/>
  </sheetPr>
  <dimension ref="A1:U209"/>
  <sheetViews>
    <sheetView showGridLines="0" view="pageBreakPreview" topLeftCell="D7" zoomScale="62" zoomScaleNormal="50" zoomScaleSheetLayoutView="62" workbookViewId="0">
      <selection activeCell="S8" sqref="S8"/>
    </sheetView>
  </sheetViews>
  <sheetFormatPr defaultColWidth="8.77734375" defaultRowHeight="20.100000000000001" customHeight="1" x14ac:dyDescent="0.3"/>
  <cols>
    <col min="1" max="1" width="24.44140625" customWidth="1"/>
    <col min="2" max="2" width="9.44140625" customWidth="1"/>
    <col min="3" max="3" width="44.5546875" bestFit="1" customWidth="1"/>
    <col min="4" max="4" width="22.5546875" bestFit="1" customWidth="1"/>
    <col min="5" max="5" width="24.21875" bestFit="1" customWidth="1"/>
    <col min="6" max="6" width="24.21875" customWidth="1"/>
    <col min="7" max="7" width="14.21875" style="48"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A1" s="27"/>
      <c r="B1" s="28"/>
      <c r="C1" s="28"/>
      <c r="D1" s="28"/>
      <c r="E1" s="28"/>
      <c r="F1" s="28"/>
      <c r="G1" s="46"/>
      <c r="H1" s="28"/>
      <c r="I1" s="28"/>
      <c r="J1" s="28"/>
      <c r="K1" s="28"/>
      <c r="L1" s="28"/>
      <c r="M1" s="28"/>
      <c r="N1" s="28"/>
      <c r="O1" s="28"/>
      <c r="P1" s="28"/>
      <c r="Q1" s="28"/>
      <c r="R1" s="28"/>
      <c r="S1" s="28"/>
      <c r="T1" s="28"/>
      <c r="U1" s="28"/>
    </row>
    <row r="2" spans="1:21" ht="35.25" customHeight="1" x14ac:dyDescent="0.3">
      <c r="A2" s="27"/>
      <c r="B2" s="28"/>
      <c r="C2" s="28"/>
      <c r="D2" s="28"/>
      <c r="E2" s="28"/>
      <c r="F2" s="28"/>
      <c r="G2" s="46"/>
      <c r="H2" s="28"/>
      <c r="I2" s="28"/>
      <c r="J2" s="28"/>
      <c r="K2" s="28"/>
      <c r="L2" s="28"/>
      <c r="M2" s="28"/>
      <c r="N2" s="28"/>
      <c r="O2" s="28"/>
      <c r="P2" s="28"/>
      <c r="Q2" s="28"/>
      <c r="R2" s="28"/>
      <c r="S2" s="28"/>
      <c r="T2" s="28"/>
      <c r="U2" s="28"/>
    </row>
    <row r="3" spans="1:21" ht="15.6" x14ac:dyDescent="0.3">
      <c r="A3" s="2"/>
      <c r="B3" s="1"/>
      <c r="C3" s="1"/>
      <c r="D3" s="1"/>
      <c r="E3" s="1"/>
      <c r="F3" s="1"/>
      <c r="G3" s="47"/>
      <c r="H3" s="1"/>
      <c r="I3" s="1"/>
      <c r="J3" s="1"/>
      <c r="K3" s="1"/>
      <c r="L3" s="1"/>
      <c r="M3" s="1"/>
      <c r="N3" s="1"/>
      <c r="O3" s="1"/>
      <c r="P3" s="1"/>
      <c r="Q3" s="1"/>
      <c r="R3" s="1"/>
      <c r="S3" s="1"/>
      <c r="T3" s="1"/>
      <c r="U3" s="1"/>
    </row>
    <row r="4" spans="1:21" ht="20.100000000000001" customHeight="1" x14ac:dyDescent="0.3">
      <c r="A4" s="12" t="s">
        <v>84</v>
      </c>
      <c r="B4" s="13"/>
      <c r="C4" s="13"/>
      <c r="D4" s="13"/>
      <c r="E4" s="13"/>
      <c r="F4" s="13"/>
      <c r="G4" s="64" t="s">
        <v>193</v>
      </c>
      <c r="H4" s="144" t="s">
        <v>194</v>
      </c>
      <c r="I4" s="13"/>
      <c r="J4" s="187" t="s">
        <v>1</v>
      </c>
      <c r="K4" s="187"/>
      <c r="L4" s="187" t="s">
        <v>2</v>
      </c>
      <c r="M4" s="187"/>
      <c r="N4" s="187" t="s">
        <v>258</v>
      </c>
      <c r="O4" s="187"/>
      <c r="P4" s="187" t="s">
        <v>260</v>
      </c>
      <c r="Q4" s="187"/>
      <c r="R4" s="187" t="s">
        <v>204</v>
      </c>
      <c r="S4" s="187"/>
      <c r="T4" s="187" t="s">
        <v>3</v>
      </c>
      <c r="U4" s="187"/>
    </row>
    <row r="5" spans="1:21" ht="20.100000000000001" customHeight="1" x14ac:dyDescent="0.3">
      <c r="A5" s="144" t="s">
        <v>130</v>
      </c>
      <c r="B5" s="144" t="s">
        <v>0</v>
      </c>
      <c r="C5" s="144" t="s">
        <v>259</v>
      </c>
      <c r="D5" s="144" t="s">
        <v>131</v>
      </c>
      <c r="E5" s="144" t="s">
        <v>132</v>
      </c>
      <c r="F5" s="144" t="s">
        <v>277</v>
      </c>
      <c r="G5" s="64" t="s">
        <v>195</v>
      </c>
      <c r="H5" s="144" t="s">
        <v>195</v>
      </c>
      <c r="I5" s="144" t="s">
        <v>196</v>
      </c>
      <c r="J5" s="83">
        <v>2023</v>
      </c>
      <c r="K5" s="144">
        <v>2024</v>
      </c>
      <c r="L5" s="83">
        <v>2023</v>
      </c>
      <c r="M5" s="144">
        <v>2024</v>
      </c>
      <c r="N5" s="83">
        <v>2023</v>
      </c>
      <c r="O5" s="144">
        <v>2024</v>
      </c>
      <c r="P5" s="144">
        <v>2023</v>
      </c>
      <c r="Q5" s="144">
        <v>2024</v>
      </c>
      <c r="R5" s="144">
        <v>2023</v>
      </c>
      <c r="S5" s="144">
        <v>2024</v>
      </c>
      <c r="T5" s="144">
        <v>2023</v>
      </c>
      <c r="U5" s="144">
        <v>2024</v>
      </c>
    </row>
    <row r="6" spans="1:21" ht="20.100000000000001" customHeight="1" x14ac:dyDescent="0.3">
      <c r="A6" s="60"/>
      <c r="B6" s="60"/>
      <c r="C6" s="60"/>
      <c r="D6" s="60"/>
      <c r="E6" s="60"/>
      <c r="F6" s="60"/>
      <c r="G6" s="65"/>
      <c r="H6" s="60"/>
      <c r="I6" s="60"/>
      <c r="J6" s="71" t="s">
        <v>302</v>
      </c>
      <c r="K6" s="71" t="s">
        <v>302</v>
      </c>
      <c r="L6" s="71" t="s">
        <v>304</v>
      </c>
      <c r="M6" s="71" t="s">
        <v>304</v>
      </c>
      <c r="N6" s="71" t="s">
        <v>305</v>
      </c>
      <c r="O6" s="71" t="s">
        <v>305</v>
      </c>
      <c r="P6" s="71" t="s">
        <v>303</v>
      </c>
      <c r="Q6" s="71" t="s">
        <v>303</v>
      </c>
      <c r="R6" s="71" t="s">
        <v>204</v>
      </c>
      <c r="S6" s="71" t="s">
        <v>204</v>
      </c>
      <c r="T6" s="71" t="s">
        <v>289</v>
      </c>
      <c r="U6" s="71" t="s">
        <v>289</v>
      </c>
    </row>
    <row r="7" spans="1:21" ht="20.100000000000001" customHeight="1" x14ac:dyDescent="0.3">
      <c r="A7" s="60" t="s">
        <v>273</v>
      </c>
      <c r="B7" s="60" t="s">
        <v>274</v>
      </c>
      <c r="C7" s="60" t="s">
        <v>272</v>
      </c>
      <c r="D7" s="60" t="s">
        <v>275</v>
      </c>
      <c r="E7" s="60" t="s">
        <v>276</v>
      </c>
      <c r="F7" s="60" t="s">
        <v>278</v>
      </c>
      <c r="G7" s="65" t="s">
        <v>279</v>
      </c>
      <c r="H7" s="60"/>
      <c r="I7" s="60"/>
      <c r="J7" s="71" t="str">
        <f t="shared" ref="J7:U7" si="0">J6&amp;"_"&amp;J5</f>
        <v>P_E_2023</v>
      </c>
      <c r="K7" s="71" t="str">
        <f t="shared" si="0"/>
        <v>P_E_2024</v>
      </c>
      <c r="L7" s="71" t="str">
        <f t="shared" si="0"/>
        <v>EV_EBITDA_2023</v>
      </c>
      <c r="M7" s="71" t="str">
        <f t="shared" si="0"/>
        <v>EV_EBITDA_2024</v>
      </c>
      <c r="N7" s="71" t="str">
        <f t="shared" si="0"/>
        <v>NET DEBT_EBITDA_2023</v>
      </c>
      <c r="O7" s="71" t="str">
        <f t="shared" si="0"/>
        <v>NET DEBT_EBITDA_2024</v>
      </c>
      <c r="P7" s="71" t="str">
        <f t="shared" si="0"/>
        <v>P_VP_2023</v>
      </c>
      <c r="Q7" s="71" t="str">
        <f t="shared" si="0"/>
        <v>P_VP_2024</v>
      </c>
      <c r="R7" s="71" t="str">
        <f t="shared" si="0"/>
        <v>ROE_2023</v>
      </c>
      <c r="S7" s="71" t="str">
        <f t="shared" si="0"/>
        <v>ROE_2024</v>
      </c>
      <c r="T7" s="71" t="str">
        <f t="shared" si="0"/>
        <v>DY_2023</v>
      </c>
      <c r="U7" s="71" t="str">
        <f t="shared" si="0"/>
        <v>DY_2024</v>
      </c>
    </row>
    <row r="8" spans="1:21" ht="20.100000000000001" customHeight="1" x14ac:dyDescent="0.3">
      <c r="A8" s="15" t="s">
        <v>306</v>
      </c>
      <c r="B8" s="15" t="s">
        <v>216</v>
      </c>
      <c r="C8" s="15" t="s">
        <v>307</v>
      </c>
      <c r="D8" s="15" t="s">
        <v>14</v>
      </c>
      <c r="E8" s="15" t="s">
        <v>134</v>
      </c>
      <c r="F8" s="15" t="b">
        <v>0</v>
      </c>
      <c r="G8" s="16">
        <v>17.899999999999999</v>
      </c>
      <c r="H8" s="16">
        <v>11.16</v>
      </c>
      <c r="I8" s="53">
        <v>0.60394265232974886</v>
      </c>
      <c r="J8" s="21">
        <v>5.1117575806569731</v>
      </c>
      <c r="K8" s="21">
        <v>4.176813936862831</v>
      </c>
      <c r="L8" s="21">
        <v>4.5804478769947563</v>
      </c>
      <c r="M8" s="21">
        <v>3.672119844187685</v>
      </c>
      <c r="N8" s="21">
        <v>1.0884737263144546</v>
      </c>
      <c r="O8" s="21">
        <v>0.86772054524199127</v>
      </c>
      <c r="P8" s="21">
        <v>1.2188028035428551</v>
      </c>
      <c r="Q8" s="21">
        <v>0.99996002617346158</v>
      </c>
      <c r="R8" s="32">
        <v>0.23843126054233038</v>
      </c>
      <c r="S8" s="32">
        <v>0.23940736678457913</v>
      </c>
      <c r="T8" s="32">
        <v>4.3044325679154311E-2</v>
      </c>
      <c r="U8" s="32">
        <v>5.2679425375588777E-2</v>
      </c>
    </row>
    <row r="9" spans="1:21" ht="20.100000000000001" customHeight="1" x14ac:dyDescent="0.3">
      <c r="A9" s="15" t="s">
        <v>308</v>
      </c>
      <c r="B9" s="15" t="s">
        <v>246</v>
      </c>
      <c r="C9" s="15" t="s">
        <v>307</v>
      </c>
      <c r="D9" s="15" t="s">
        <v>14</v>
      </c>
      <c r="E9" s="15" t="s">
        <v>134</v>
      </c>
      <c r="F9" s="15" t="b">
        <v>0</v>
      </c>
      <c r="G9" s="16">
        <v>16.100000000000001</v>
      </c>
      <c r="H9" s="16">
        <v>7.8</v>
      </c>
      <c r="I9" s="53">
        <v>1.0641025641025643</v>
      </c>
      <c r="J9" s="21">
        <v>21.832314817536915</v>
      </c>
      <c r="K9" s="21">
        <v>16.0054736432818</v>
      </c>
      <c r="L9" s="21">
        <v>9.8517943664512284</v>
      </c>
      <c r="M9" s="21">
        <v>9.5463265831738688</v>
      </c>
      <c r="N9" s="21">
        <v>2.3987784340663256</v>
      </c>
      <c r="O9" s="21">
        <v>2.6664302354719847</v>
      </c>
      <c r="P9" s="21">
        <v>1.3075510342433676</v>
      </c>
      <c r="Q9" s="21">
        <v>1.2801559198658756</v>
      </c>
      <c r="R9" s="32">
        <v>5.9890627501993997E-2</v>
      </c>
      <c r="S9" s="32">
        <v>7.9982382802099294E-2</v>
      </c>
      <c r="T9" s="32">
        <v>0</v>
      </c>
      <c r="U9" s="32">
        <v>0</v>
      </c>
    </row>
    <row r="10" spans="1:21" ht="20.100000000000001" customHeight="1" x14ac:dyDescent="0.3">
      <c r="A10" s="15" t="s">
        <v>309</v>
      </c>
      <c r="B10" s="15" t="s">
        <v>256</v>
      </c>
      <c r="C10" s="15" t="s">
        <v>307</v>
      </c>
      <c r="D10" s="15" t="s">
        <v>14</v>
      </c>
      <c r="E10" s="15" t="s">
        <v>134</v>
      </c>
      <c r="F10" s="15" t="b">
        <v>0</v>
      </c>
      <c r="G10" s="16">
        <v>18.899999999999999</v>
      </c>
      <c r="H10" s="16">
        <v>11.54</v>
      </c>
      <c r="I10" s="53">
        <v>0.6377816291161178</v>
      </c>
      <c r="J10" s="21">
        <v>9.049519765585508</v>
      </c>
      <c r="K10" s="21">
        <v>8.0089718391767448</v>
      </c>
      <c r="L10" s="21">
        <v>8.5553900406709378</v>
      </c>
      <c r="M10" s="21">
        <v>6.7777595492865723</v>
      </c>
      <c r="N10" s="21">
        <v>1.2195080033555221</v>
      </c>
      <c r="O10" s="21">
        <v>0.82007890589017207</v>
      </c>
      <c r="P10" s="21">
        <v>2.328034098027425</v>
      </c>
      <c r="Q10" s="21">
        <v>1.9460250751688648</v>
      </c>
      <c r="R10" s="32">
        <v>0.25725498792551676</v>
      </c>
      <c r="S10" s="32">
        <v>0.24298063649689397</v>
      </c>
      <c r="T10" s="32">
        <v>3.9155450778594947E-2</v>
      </c>
      <c r="U10" s="32">
        <v>4.4242635992053699E-2</v>
      </c>
    </row>
    <row r="11" spans="1:21" ht="20.100000000000001" customHeight="1" x14ac:dyDescent="0.3">
      <c r="A11" s="15" t="s">
        <v>241</v>
      </c>
      <c r="B11" s="15" t="s">
        <v>242</v>
      </c>
      <c r="C11" s="15" t="s">
        <v>307</v>
      </c>
      <c r="D11" s="15" t="s">
        <v>14</v>
      </c>
      <c r="E11" s="15" t="s">
        <v>133</v>
      </c>
      <c r="F11" s="15" t="b">
        <v>0</v>
      </c>
      <c r="G11" s="16">
        <v>31.8</v>
      </c>
      <c r="H11" s="16">
        <v>23.8</v>
      </c>
      <c r="I11" s="53">
        <v>0.33613445378151252</v>
      </c>
      <c r="J11" s="21">
        <v>12.539292648894616</v>
      </c>
      <c r="K11" s="21">
        <v>4.695077160776437</v>
      </c>
      <c r="L11" s="21">
        <v>5.1696370456982361</v>
      </c>
      <c r="M11" s="21">
        <v>4.4433597022555187</v>
      </c>
      <c r="N11" s="21">
        <v>0.22529624107489318</v>
      </c>
      <c r="O11" s="21">
        <v>0.74027946206342043</v>
      </c>
      <c r="P11" s="21">
        <v>0.91213713326173507</v>
      </c>
      <c r="Q11" s="21">
        <v>0.83137896858312677</v>
      </c>
      <c r="R11" s="32">
        <v>7.2742311612142119E-2</v>
      </c>
      <c r="S11" s="32">
        <v>0.17707461243206482</v>
      </c>
      <c r="T11" s="32">
        <v>3.4174846312053288E-2</v>
      </c>
      <c r="U11" s="32">
        <v>9.1271854426129645E-2</v>
      </c>
    </row>
    <row r="12" spans="1:21" ht="20.100000000000001" customHeight="1" x14ac:dyDescent="0.3">
      <c r="A12" s="15" t="s">
        <v>310</v>
      </c>
      <c r="B12" s="15" t="s">
        <v>87</v>
      </c>
      <c r="C12" s="15" t="s">
        <v>307</v>
      </c>
      <c r="D12" s="15" t="s">
        <v>14</v>
      </c>
      <c r="E12" s="15" t="s">
        <v>134</v>
      </c>
      <c r="F12" s="15" t="b">
        <v>0</v>
      </c>
      <c r="G12" s="16">
        <v>33.5</v>
      </c>
      <c r="H12" s="16">
        <v>23.74</v>
      </c>
      <c r="I12" s="53">
        <v>0.4111204717775907</v>
      </c>
      <c r="J12" s="21">
        <v>6.6161756365605813</v>
      </c>
      <c r="K12" s="21">
        <v>6.212251128867166</v>
      </c>
      <c r="L12" s="21">
        <v>4.127657966116745</v>
      </c>
      <c r="M12" s="21">
        <v>3.9327030538919203</v>
      </c>
      <c r="N12" s="21">
        <v>0.35835625162264212</v>
      </c>
      <c r="O12" s="21">
        <v>0.26561838087310885</v>
      </c>
      <c r="P12" s="21">
        <v>1.2650290685466978</v>
      </c>
      <c r="Q12" s="21">
        <v>1.2037478980557597</v>
      </c>
      <c r="R12" s="32">
        <v>0.19120246166927987</v>
      </c>
      <c r="S12" s="32">
        <v>0.19376999948733059</v>
      </c>
      <c r="T12" s="32">
        <v>4.5872416494368379E-2</v>
      </c>
      <c r="U12" s="32">
        <v>9.8673377107021926E-2</v>
      </c>
    </row>
    <row r="13" spans="1:21" ht="20.100000000000001" customHeight="1" x14ac:dyDescent="0.3">
      <c r="A13" s="15" t="s">
        <v>311</v>
      </c>
      <c r="B13" s="15" t="s">
        <v>255</v>
      </c>
      <c r="C13" s="15" t="s">
        <v>307</v>
      </c>
      <c r="D13" s="15" t="s">
        <v>14</v>
      </c>
      <c r="E13" s="15" t="s">
        <v>134</v>
      </c>
      <c r="F13" s="15" t="b">
        <v>0</v>
      </c>
      <c r="G13" s="16">
        <v>7.1</v>
      </c>
      <c r="H13" s="16">
        <v>2.2599999999999998</v>
      </c>
      <c r="I13" s="53">
        <v>2.1415929203539825</v>
      </c>
      <c r="J13" s="21">
        <v>4.0829716916949996</v>
      </c>
      <c r="K13" s="21">
        <v>4.3783552452618535</v>
      </c>
      <c r="L13" s="21">
        <v>4.5390052761795925</v>
      </c>
      <c r="M13" s="21">
        <v>4.0989601724590132</v>
      </c>
      <c r="N13" s="21">
        <v>1.5115527090926202</v>
      </c>
      <c r="O13" s="21">
        <v>1.3119826760860918</v>
      </c>
      <c r="P13" s="21">
        <v>0.89886759299438168</v>
      </c>
      <c r="Q13" s="21">
        <v>0.83912161776025129</v>
      </c>
      <c r="R13" s="32">
        <v>0.22015033678110735</v>
      </c>
      <c r="S13" s="32">
        <v>0.19165224627862887</v>
      </c>
      <c r="T13" s="32">
        <v>0.1246811167314946</v>
      </c>
      <c r="U13" s="32">
        <v>0.11547803999472341</v>
      </c>
    </row>
    <row r="14" spans="1:21" ht="20.100000000000001" customHeight="1" x14ac:dyDescent="0.3">
      <c r="A14" s="15" t="s">
        <v>89</v>
      </c>
      <c r="B14" s="15" t="s">
        <v>90</v>
      </c>
      <c r="C14" s="15" t="s">
        <v>307</v>
      </c>
      <c r="D14" s="15" t="s">
        <v>14</v>
      </c>
      <c r="E14" s="15" t="s">
        <v>134</v>
      </c>
      <c r="F14" s="15" t="b">
        <v>0</v>
      </c>
      <c r="G14" s="16">
        <v>58.8</v>
      </c>
      <c r="H14" s="16">
        <v>45</v>
      </c>
      <c r="I14" s="53">
        <v>0.30666666666666664</v>
      </c>
      <c r="J14" s="21">
        <v>5.5539193973931154</v>
      </c>
      <c r="K14" s="21">
        <v>6.7348831693628188</v>
      </c>
      <c r="L14" s="21">
        <v>4.2427954867664806</v>
      </c>
      <c r="M14" s="21">
        <v>4.6382700007216258</v>
      </c>
      <c r="N14" s="21">
        <v>5.1254974148709871E-3</v>
      </c>
      <c r="O14" s="21">
        <v>0.37886407102119296</v>
      </c>
      <c r="P14" s="21">
        <v>1.4632928354789174</v>
      </c>
      <c r="Q14" s="21">
        <v>1.3199045385877688</v>
      </c>
      <c r="R14" s="32">
        <v>0.26347030462230941</v>
      </c>
      <c r="S14" s="32">
        <v>0.19598031701456281</v>
      </c>
      <c r="T14" s="32">
        <v>7.3933198844960538E-2</v>
      </c>
      <c r="U14" s="32">
        <v>6.5045196179299103E-2</v>
      </c>
    </row>
    <row r="15" spans="1:21" ht="20.100000000000001" customHeight="1" x14ac:dyDescent="0.3">
      <c r="A15" s="15" t="s">
        <v>312</v>
      </c>
      <c r="B15" s="15" t="s">
        <v>267</v>
      </c>
      <c r="C15" s="15" t="s">
        <v>307</v>
      </c>
      <c r="D15" s="15" t="s">
        <v>14</v>
      </c>
      <c r="E15" s="15" t="s">
        <v>134</v>
      </c>
      <c r="F15" s="15" t="b">
        <v>0</v>
      </c>
      <c r="G15" s="16">
        <v>16.2</v>
      </c>
      <c r="H15" s="16">
        <v>12.12</v>
      </c>
      <c r="I15" s="53">
        <v>0.33663366336633671</v>
      </c>
      <c r="J15" s="21">
        <v>8.5359472002287546</v>
      </c>
      <c r="K15" s="21">
        <v>6.0459458086405</v>
      </c>
      <c r="L15" s="21">
        <v>6.5358171078001135</v>
      </c>
      <c r="M15" s="21">
        <v>5.1227997888929568</v>
      </c>
      <c r="N15" s="21">
        <v>0.33149194187761516</v>
      </c>
      <c r="O15" s="21">
        <v>0.23418887604989122</v>
      </c>
      <c r="P15" s="21">
        <v>1.683036764069513</v>
      </c>
      <c r="Q15" s="21">
        <v>1.3923423707879621</v>
      </c>
      <c r="R15" s="32">
        <v>0.19717047500298612</v>
      </c>
      <c r="S15" s="32">
        <v>0.23029355784137373</v>
      </c>
      <c r="T15" s="32">
        <v>0</v>
      </c>
      <c r="U15" s="32">
        <v>3.9965623427488287E-2</v>
      </c>
    </row>
    <row r="16" spans="1:21" ht="20.100000000000001" customHeight="1" x14ac:dyDescent="0.3">
      <c r="A16" s="15" t="s">
        <v>151</v>
      </c>
      <c r="B16" s="15" t="s">
        <v>152</v>
      </c>
      <c r="C16" s="15" t="s">
        <v>307</v>
      </c>
      <c r="D16" s="15" t="s">
        <v>14</v>
      </c>
      <c r="E16" s="15" t="s">
        <v>134</v>
      </c>
      <c r="F16" s="15" t="b">
        <v>0</v>
      </c>
      <c r="G16" s="16">
        <v>11</v>
      </c>
      <c r="H16" s="16">
        <v>6.55</v>
      </c>
      <c r="I16" s="53">
        <v>0.67938931297709937</v>
      </c>
      <c r="J16" s="21">
        <v>5.5577965773226596</v>
      </c>
      <c r="K16" s="21">
        <v>4.7227552435286997</v>
      </c>
      <c r="L16" s="21">
        <v>2.3983869932407349</v>
      </c>
      <c r="M16" s="21">
        <v>2.3044651719012363</v>
      </c>
      <c r="N16" s="21">
        <v>2.0735392217466713E-2</v>
      </c>
      <c r="O16" s="21">
        <v>0.12004383081305557</v>
      </c>
      <c r="P16" s="21">
        <v>0.99772603734346443</v>
      </c>
      <c r="Q16" s="21">
        <v>0.8612635730319449</v>
      </c>
      <c r="R16" s="32">
        <v>0.17951827193792255</v>
      </c>
      <c r="S16" s="32">
        <v>0.18236464280296577</v>
      </c>
      <c r="T16" s="32">
        <v>2.9544248043264529E-2</v>
      </c>
      <c r="U16" s="32">
        <v>4.6595951093574728E-2</v>
      </c>
    </row>
    <row r="17" spans="1:21" s="57" customFormat="1" ht="20.100000000000001" customHeight="1" x14ac:dyDescent="0.3">
      <c r="A17" s="54" t="s">
        <v>301</v>
      </c>
      <c r="B17" s="54" t="s">
        <v>84</v>
      </c>
      <c r="C17" s="54"/>
      <c r="D17" s="54"/>
      <c r="E17" s="54"/>
      <c r="F17" s="54"/>
      <c r="G17" s="54"/>
      <c r="H17" s="58"/>
      <c r="I17" s="54"/>
      <c r="J17" s="55">
        <v>8.7644105906526804</v>
      </c>
      <c r="K17" s="55">
        <v>6.7756141306398714</v>
      </c>
      <c r="L17" s="55">
        <v>5.5556591288798698</v>
      </c>
      <c r="M17" s="55">
        <v>4.9485293185300447</v>
      </c>
      <c r="N17" s="55">
        <v>0.79547979967071236</v>
      </c>
      <c r="O17" s="55">
        <v>0.82280077594565648</v>
      </c>
      <c r="P17" s="55">
        <v>1.3416085963898174</v>
      </c>
      <c r="Q17" s="55">
        <v>1.1859888875572238</v>
      </c>
      <c r="R17" s="56">
        <v>0.18664789306617652</v>
      </c>
      <c r="S17" s="56">
        <v>0.19261175132672215</v>
      </c>
      <c r="T17" s="56">
        <v>4.3378400320432289E-2</v>
      </c>
      <c r="U17" s="56">
        <v>6.1550233732875506E-2</v>
      </c>
    </row>
    <row r="18" spans="1:21" ht="20.100000000000001" customHeight="1" x14ac:dyDescent="0.3">
      <c r="A18" s="15" t="s">
        <v>12</v>
      </c>
      <c r="B18" s="15" t="s">
        <v>13</v>
      </c>
      <c r="C18" s="15" t="s">
        <v>313</v>
      </c>
      <c r="D18" s="15" t="s">
        <v>14</v>
      </c>
      <c r="E18" s="15" t="s">
        <v>134</v>
      </c>
      <c r="F18" s="15" t="b">
        <v>0</v>
      </c>
      <c r="G18" s="16">
        <v>18.100000000000001</v>
      </c>
      <c r="H18" s="16">
        <v>13.78</v>
      </c>
      <c r="I18" s="53">
        <v>0.3134978229317853</v>
      </c>
      <c r="J18" s="21">
        <v>15.371024492802295</v>
      </c>
      <c r="K18" s="21">
        <v>13.606448094392654</v>
      </c>
      <c r="L18" s="21">
        <v>7.7304125154638044</v>
      </c>
      <c r="M18" s="21">
        <v>7.0674521145508544</v>
      </c>
      <c r="N18" s="21">
        <v>0.90844941867519224</v>
      </c>
      <c r="O18" s="21">
        <v>1.059465390473016</v>
      </c>
      <c r="P18" s="21">
        <v>2.3183257983465273</v>
      </c>
      <c r="Q18" s="21">
        <v>2.1363274201683042</v>
      </c>
      <c r="R18" s="32">
        <v>0.15082441638370409</v>
      </c>
      <c r="S18" s="32">
        <v>0.15700845697186064</v>
      </c>
      <c r="T18" s="32">
        <v>3.3114949706985378E-2</v>
      </c>
      <c r="U18" s="32">
        <v>3.7409520801667311E-2</v>
      </c>
    </row>
    <row r="19" spans="1:21" ht="20.100000000000001" customHeight="1" x14ac:dyDescent="0.3">
      <c r="A19" s="15" t="s">
        <v>16</v>
      </c>
      <c r="B19" s="15" t="s">
        <v>15</v>
      </c>
      <c r="C19" s="15" t="s">
        <v>313</v>
      </c>
      <c r="D19" s="15" t="s">
        <v>14</v>
      </c>
      <c r="E19" s="15" t="s">
        <v>134</v>
      </c>
      <c r="F19" s="15" t="b">
        <v>0</v>
      </c>
      <c r="G19" s="16">
        <v>28.3</v>
      </c>
      <c r="H19" s="16">
        <v>6.37</v>
      </c>
      <c r="I19" s="53">
        <v>3.4427001569858717</v>
      </c>
      <c r="J19" s="21">
        <v>1.0295810894846062</v>
      </c>
      <c r="K19" s="21">
        <v>1.2315322551952994</v>
      </c>
      <c r="L19" s="21">
        <v>8.8033115073396484</v>
      </c>
      <c r="M19" s="21">
        <v>10.148750225739072</v>
      </c>
      <c r="N19" s="21">
        <v>2.0741604931943729</v>
      </c>
      <c r="O19" s="21">
        <v>2.1022148417683089</v>
      </c>
      <c r="P19" s="21">
        <v>0.17296650166130134</v>
      </c>
      <c r="Q19" s="21">
        <v>0.15038581164636303</v>
      </c>
      <c r="R19" s="32">
        <v>0.16799696830862146</v>
      </c>
      <c r="S19" s="32">
        <v>0.12211276725554741</v>
      </c>
      <c r="T19" s="32">
        <v>0.1052445945183416</v>
      </c>
      <c r="U19" s="32">
        <v>8.8619209201348637E-2</v>
      </c>
    </row>
    <row r="20" spans="1:21" ht="20.100000000000001" customHeight="1" x14ac:dyDescent="0.3">
      <c r="A20" s="15" t="s">
        <v>85</v>
      </c>
      <c r="B20" s="15" t="s">
        <v>86</v>
      </c>
      <c r="C20" s="15" t="s">
        <v>313</v>
      </c>
      <c r="D20" s="15" t="s">
        <v>14</v>
      </c>
      <c r="E20" s="15" t="s">
        <v>134</v>
      </c>
      <c r="F20" s="15" t="b">
        <v>0</v>
      </c>
      <c r="G20" s="16">
        <v>19.100000000000001</v>
      </c>
      <c r="H20" s="16">
        <v>11.45</v>
      </c>
      <c r="I20" s="53">
        <v>0.66812227074235842</v>
      </c>
      <c r="J20" s="21">
        <v>6.827363126252747</v>
      </c>
      <c r="K20" s="21">
        <v>4.5981039590789008</v>
      </c>
      <c r="L20" s="21">
        <v>4.3266772140944392</v>
      </c>
      <c r="M20" s="21">
        <v>4.1377598637963677</v>
      </c>
      <c r="N20" s="21">
        <v>1.8086644561973626</v>
      </c>
      <c r="O20" s="21">
        <v>1.7028448785295938</v>
      </c>
      <c r="P20" s="21">
        <v>3.9451686122897547</v>
      </c>
      <c r="Q20" s="21">
        <v>2.7607907548153214</v>
      </c>
      <c r="R20" s="32">
        <v>0.57784660627170892</v>
      </c>
      <c r="S20" s="32">
        <v>0.60041938576968745</v>
      </c>
      <c r="T20" s="32">
        <v>6.8388838216630499E-2</v>
      </c>
      <c r="U20" s="32">
        <v>0.1015452100350121</v>
      </c>
    </row>
    <row r="21" spans="1:21" ht="20.100000000000001" customHeight="1" x14ac:dyDescent="0.3">
      <c r="A21" s="15" t="s">
        <v>314</v>
      </c>
      <c r="B21" s="15" t="s">
        <v>88</v>
      </c>
      <c r="C21" s="15" t="s">
        <v>313</v>
      </c>
      <c r="D21" s="15" t="s">
        <v>14</v>
      </c>
      <c r="E21" s="15" t="s">
        <v>133</v>
      </c>
      <c r="F21" s="15" t="b">
        <v>0</v>
      </c>
      <c r="G21" s="16">
        <v>31.8</v>
      </c>
      <c r="H21" s="16">
        <v>24.28</v>
      </c>
      <c r="I21" s="53">
        <v>0.30971993410214171</v>
      </c>
      <c r="J21" s="21">
        <v>8.2766795159386941</v>
      </c>
      <c r="K21" s="21">
        <v>7.066025586928963</v>
      </c>
      <c r="L21" s="21">
        <v>6.6043732532907251</v>
      </c>
      <c r="M21" s="21">
        <v>5.72270451619098</v>
      </c>
      <c r="N21" s="21">
        <v>0.6395874938083751</v>
      </c>
      <c r="O21" s="21">
        <v>0.34480139063418197</v>
      </c>
      <c r="P21" s="21">
        <v>1.10064068438311</v>
      </c>
      <c r="Q21" s="21">
        <v>1.0284632254736741</v>
      </c>
      <c r="R21" s="32">
        <v>0.132980947524133</v>
      </c>
      <c r="S21" s="32">
        <v>0.14555045305470865</v>
      </c>
      <c r="T21" s="32">
        <v>1.24412802709351E-2</v>
      </c>
      <c r="U21" s="32">
        <v>2.6382201028653261E-2</v>
      </c>
    </row>
    <row r="22" spans="1:21" ht="20.100000000000001" customHeight="1" x14ac:dyDescent="0.3">
      <c r="A22" s="15" t="s">
        <v>209</v>
      </c>
      <c r="B22" s="15" t="s">
        <v>210</v>
      </c>
      <c r="C22" s="15" t="s">
        <v>313</v>
      </c>
      <c r="D22" s="15" t="s">
        <v>14</v>
      </c>
      <c r="E22" s="15" t="s">
        <v>134</v>
      </c>
      <c r="F22" s="15" t="b">
        <v>0</v>
      </c>
      <c r="G22" s="16">
        <v>58.1</v>
      </c>
      <c r="H22" s="16">
        <v>18.23</v>
      </c>
      <c r="I22" s="53">
        <v>2.1870543060888643</v>
      </c>
      <c r="J22" s="21">
        <v>2.348533980791748</v>
      </c>
      <c r="K22" s="21">
        <v>2.5997892188538603</v>
      </c>
      <c r="L22" s="21">
        <v>3.4965685452920177</v>
      </c>
      <c r="M22" s="21">
        <v>3.5477411730985349</v>
      </c>
      <c r="N22" s="21">
        <v>1.5689135839367814</v>
      </c>
      <c r="O22" s="21">
        <v>1.4855137640160421</v>
      </c>
      <c r="P22" s="21">
        <v>0.56757488200372208</v>
      </c>
      <c r="Q22" s="21">
        <v>0.50934605326510152</v>
      </c>
      <c r="R22" s="32">
        <v>0.24167199054636573</v>
      </c>
      <c r="S22" s="32">
        <v>0.19591821120392641</v>
      </c>
      <c r="T22" s="32">
        <v>0.1010379426599548</v>
      </c>
      <c r="U22" s="32">
        <v>0.1833466056525383</v>
      </c>
    </row>
    <row r="23" spans="1:21" ht="20.100000000000001" customHeight="1" x14ac:dyDescent="0.3">
      <c r="A23" s="15" t="s">
        <v>10</v>
      </c>
      <c r="B23" s="15" t="s">
        <v>11</v>
      </c>
      <c r="C23" s="15" t="s">
        <v>313</v>
      </c>
      <c r="D23" s="15" t="s">
        <v>14</v>
      </c>
      <c r="E23" s="15" t="s">
        <v>134</v>
      </c>
      <c r="F23" s="15" t="b">
        <v>0</v>
      </c>
      <c r="G23" s="16">
        <v>20.6</v>
      </c>
      <c r="H23" s="16">
        <v>5.55</v>
      </c>
      <c r="I23" s="53">
        <v>2.711711711711712</v>
      </c>
      <c r="J23" s="21">
        <v>13.232059430540888</v>
      </c>
      <c r="K23" s="21">
        <v>5.4481320376458582</v>
      </c>
      <c r="L23" s="21">
        <v>3.6697119577604362</v>
      </c>
      <c r="M23" s="21">
        <v>3.1763204499821285</v>
      </c>
      <c r="N23" s="21">
        <v>2.6671371682189613</v>
      </c>
      <c r="O23" s="21">
        <v>2.2485941174656103</v>
      </c>
      <c r="P23" s="21">
        <v>0.43279484413683494</v>
      </c>
      <c r="Q23" s="21">
        <v>0.40362335505681995</v>
      </c>
      <c r="R23" s="32">
        <v>3.2708048691037626E-2</v>
      </c>
      <c r="S23" s="32">
        <v>7.4084723400210745E-2</v>
      </c>
      <c r="T23" s="32">
        <v>0</v>
      </c>
      <c r="U23" s="32">
        <v>0</v>
      </c>
    </row>
    <row r="24" spans="1:21" ht="20.100000000000001" customHeight="1" x14ac:dyDescent="0.3">
      <c r="A24" s="15" t="s">
        <v>315</v>
      </c>
      <c r="B24" s="15" t="s">
        <v>91</v>
      </c>
      <c r="C24" s="15" t="s">
        <v>313</v>
      </c>
      <c r="D24" s="15" t="s">
        <v>14</v>
      </c>
      <c r="E24" s="15" t="s">
        <v>134</v>
      </c>
      <c r="F24" s="15" t="b">
        <v>0</v>
      </c>
      <c r="G24" s="16">
        <v>12.3</v>
      </c>
      <c r="H24" s="16">
        <v>6.59</v>
      </c>
      <c r="I24" s="53">
        <v>0.86646433990895311</v>
      </c>
      <c r="J24" s="21">
        <v>7.3223801984784691</v>
      </c>
      <c r="K24" s="21">
        <v>5.13519424579746</v>
      </c>
      <c r="L24" s="21">
        <v>5.4256293378855887</v>
      </c>
      <c r="M24" s="21">
        <v>4.5362557345729844</v>
      </c>
      <c r="N24" s="21">
        <v>2.5972414106127371</v>
      </c>
      <c r="O24" s="21">
        <v>2.0771016998732321</v>
      </c>
      <c r="P24" s="21">
        <v>0.69971206171930811</v>
      </c>
      <c r="Q24" s="21">
        <v>0.63831729374523705</v>
      </c>
      <c r="R24" s="32">
        <v>9.5558007472037923E-2</v>
      </c>
      <c r="S24" s="32">
        <v>0.1243024631965233</v>
      </c>
      <c r="T24" s="32">
        <v>7.586435675878847E-2</v>
      </c>
      <c r="U24" s="32">
        <v>9.7318892987461492E-2</v>
      </c>
    </row>
    <row r="25" spans="1:21" s="57" customFormat="1" ht="20.100000000000001" customHeight="1" x14ac:dyDescent="0.3">
      <c r="A25" s="54" t="s">
        <v>301</v>
      </c>
      <c r="B25" s="54" t="s">
        <v>84</v>
      </c>
      <c r="C25" s="54"/>
      <c r="D25" s="54"/>
      <c r="E25" s="54"/>
      <c r="F25" s="54"/>
      <c r="G25" s="54"/>
      <c r="H25" s="58"/>
      <c r="I25" s="54"/>
      <c r="J25" s="55">
        <v>7.7725174048984931</v>
      </c>
      <c r="K25" s="55">
        <v>5.6693179139847132</v>
      </c>
      <c r="L25" s="55">
        <v>5.7223834758752377</v>
      </c>
      <c r="M25" s="55">
        <v>5.4767120111329888</v>
      </c>
      <c r="N25" s="55">
        <v>1.7520220035205403</v>
      </c>
      <c r="O25" s="55">
        <v>1.5743622975371407</v>
      </c>
      <c r="P25" s="55">
        <v>1.319597626362937</v>
      </c>
      <c r="Q25" s="55">
        <v>1.089607702024403</v>
      </c>
      <c r="R25" s="56">
        <v>0.1999409978853727</v>
      </c>
      <c r="S25" s="56">
        <v>0.20277092297892349</v>
      </c>
      <c r="T25" s="56">
        <v>5.6584566018805127E-2</v>
      </c>
      <c r="U25" s="56">
        <v>7.6374519958097298E-2</v>
      </c>
    </row>
    <row r="26" spans="1:21" ht="20.100000000000001" customHeight="1" x14ac:dyDescent="0.3">
      <c r="A26" s="15" t="s">
        <v>62</v>
      </c>
      <c r="B26" s="15" t="s">
        <v>4</v>
      </c>
      <c r="C26" s="15" t="s">
        <v>316</v>
      </c>
      <c r="D26" s="15" t="s">
        <v>317</v>
      </c>
      <c r="E26" s="15" t="s">
        <v>134</v>
      </c>
      <c r="F26" s="15" t="b">
        <v>0</v>
      </c>
      <c r="G26" s="16">
        <v>34</v>
      </c>
      <c r="H26" s="16">
        <v>23.15</v>
      </c>
      <c r="I26" s="53">
        <v>0.46868250539956802</v>
      </c>
      <c r="J26" s="21">
        <v>5.8636680084720405</v>
      </c>
      <c r="K26" s="21">
        <v>5.1660932874340437</v>
      </c>
      <c r="L26" s="21" t="s">
        <v>84</v>
      </c>
      <c r="M26" s="21" t="s">
        <v>84</v>
      </c>
      <c r="N26" s="21" t="s">
        <v>84</v>
      </c>
      <c r="O26" s="21" t="s">
        <v>84</v>
      </c>
      <c r="P26" s="21">
        <v>1.1062581921950854</v>
      </c>
      <c r="Q26" s="21">
        <v>0.96204999798519975</v>
      </c>
      <c r="R26" s="32">
        <v>0.18866316964001428</v>
      </c>
      <c r="S26" s="32">
        <v>0.18622389191563402</v>
      </c>
      <c r="T26" s="32">
        <v>3.6813518421595658E-2</v>
      </c>
      <c r="U26" s="32">
        <v>5.0141312958417027E-2</v>
      </c>
    </row>
    <row r="27" spans="1:21" ht="20.100000000000001" customHeight="1" x14ac:dyDescent="0.3">
      <c r="A27" s="15" t="s">
        <v>5</v>
      </c>
      <c r="B27" s="15" t="s">
        <v>6</v>
      </c>
      <c r="C27" s="15" t="s">
        <v>316</v>
      </c>
      <c r="D27" s="15" t="s">
        <v>317</v>
      </c>
      <c r="E27" s="15" t="s">
        <v>134</v>
      </c>
      <c r="F27" s="15" t="b">
        <v>0</v>
      </c>
      <c r="G27" s="16">
        <v>61</v>
      </c>
      <c r="H27" s="16">
        <v>37.21</v>
      </c>
      <c r="I27" s="53">
        <v>0.63934426229508201</v>
      </c>
      <c r="J27" s="21">
        <v>3.2540564471689115</v>
      </c>
      <c r="K27" s="21">
        <v>3.1030308680187595</v>
      </c>
      <c r="L27" s="21" t="s">
        <v>84</v>
      </c>
      <c r="M27" s="21" t="s">
        <v>84</v>
      </c>
      <c r="N27" s="21" t="s">
        <v>84</v>
      </c>
      <c r="O27" s="21" t="s">
        <v>84</v>
      </c>
      <c r="P27" s="21">
        <v>0.59559253799998046</v>
      </c>
      <c r="Q27" s="21">
        <v>0.53408545215619541</v>
      </c>
      <c r="R27" s="32">
        <v>0.18303079484627774</v>
      </c>
      <c r="S27" s="32">
        <v>0.17211735070402354</v>
      </c>
      <c r="T27" s="32">
        <v>0.1174014962504862</v>
      </c>
      <c r="U27" s="32">
        <v>0.12311546743493811</v>
      </c>
    </row>
    <row r="28" spans="1:21" ht="20.100000000000001" customHeight="1" x14ac:dyDescent="0.3">
      <c r="A28" s="15" t="s">
        <v>7</v>
      </c>
      <c r="B28" s="15" t="s">
        <v>8</v>
      </c>
      <c r="C28" s="15" t="s">
        <v>316</v>
      </c>
      <c r="D28" s="15" t="s">
        <v>317</v>
      </c>
      <c r="E28" s="15" t="s">
        <v>133</v>
      </c>
      <c r="F28" s="15" t="b">
        <v>0</v>
      </c>
      <c r="G28" s="16">
        <v>18</v>
      </c>
      <c r="H28" s="16">
        <v>12.57</v>
      </c>
      <c r="I28" s="53">
        <v>0.43198090692124103</v>
      </c>
      <c r="J28" s="21">
        <v>5.0044260507197329</v>
      </c>
      <c r="K28" s="21">
        <v>3.9379229883451514</v>
      </c>
      <c r="L28" s="21" t="s">
        <v>84</v>
      </c>
      <c r="M28" s="21" t="s">
        <v>84</v>
      </c>
      <c r="N28" s="21" t="s">
        <v>84</v>
      </c>
      <c r="O28" s="21" t="s">
        <v>84</v>
      </c>
      <c r="P28" s="21">
        <v>0.71138924913003287</v>
      </c>
      <c r="Q28" s="21">
        <v>0.63152887649042533</v>
      </c>
      <c r="R28" s="32">
        <v>0.14215201541997435</v>
      </c>
      <c r="S28" s="32">
        <v>0.1603710581338248</v>
      </c>
      <c r="T28" s="32">
        <v>5.357193119354875E-2</v>
      </c>
      <c r="U28" s="32">
        <v>6.8080754460113066E-2</v>
      </c>
    </row>
    <row r="29" spans="1:21" ht="20.100000000000001" customHeight="1" x14ac:dyDescent="0.3">
      <c r="A29" s="15" t="s">
        <v>318</v>
      </c>
      <c r="B29" s="15" t="s">
        <v>9</v>
      </c>
      <c r="C29" s="15" t="s">
        <v>316</v>
      </c>
      <c r="D29" s="15" t="s">
        <v>317</v>
      </c>
      <c r="E29" s="15" t="s">
        <v>133</v>
      </c>
      <c r="F29" s="15" t="b">
        <v>0</v>
      </c>
      <c r="G29" s="16">
        <v>34</v>
      </c>
      <c r="H29" s="16">
        <v>25.52</v>
      </c>
      <c r="I29" s="53">
        <v>0.33228840125391845</v>
      </c>
      <c r="J29" s="21">
        <v>6.7550674435499705</v>
      </c>
      <c r="K29" s="21">
        <v>5.3498678917753857</v>
      </c>
      <c r="L29" s="21" t="s">
        <v>84</v>
      </c>
      <c r="M29" s="21" t="s">
        <v>84</v>
      </c>
      <c r="N29" s="21" t="s">
        <v>84</v>
      </c>
      <c r="O29" s="21" t="s">
        <v>84</v>
      </c>
      <c r="P29" s="21">
        <v>1.0538483203478004</v>
      </c>
      <c r="Q29" s="21">
        <v>0.95935831011070971</v>
      </c>
      <c r="R29" s="32">
        <v>0.15600855641405328</v>
      </c>
      <c r="S29" s="32">
        <v>0.17932373836475074</v>
      </c>
      <c r="T29" s="32">
        <v>3.485444492283734E-2</v>
      </c>
      <c r="U29" s="32">
        <v>4.4009334608659002E-2</v>
      </c>
    </row>
    <row r="30" spans="1:21" ht="20.100000000000001" customHeight="1" x14ac:dyDescent="0.3">
      <c r="A30" s="15" t="s">
        <v>319</v>
      </c>
      <c r="B30" s="15" t="s">
        <v>257</v>
      </c>
      <c r="C30" s="15" t="s">
        <v>316</v>
      </c>
      <c r="D30" s="15" t="s">
        <v>317</v>
      </c>
      <c r="E30" s="15" t="s">
        <v>134</v>
      </c>
      <c r="F30" s="15" t="b">
        <v>0</v>
      </c>
      <c r="G30" s="16">
        <v>18</v>
      </c>
      <c r="H30" s="16">
        <v>7.41</v>
      </c>
      <c r="I30" s="53">
        <v>1.42914979757085</v>
      </c>
      <c r="J30" s="21" t="e">
        <v>#N/A</v>
      </c>
      <c r="K30" s="21" t="e">
        <v>#N/A</v>
      </c>
      <c r="L30" s="21" t="e">
        <v>#N/A</v>
      </c>
      <c r="M30" s="21" t="e">
        <v>#N/A</v>
      </c>
      <c r="N30" s="21" t="e">
        <v>#N/A</v>
      </c>
      <c r="O30" s="21" t="e">
        <v>#N/A</v>
      </c>
      <c r="P30" s="21" t="e">
        <v>#N/A</v>
      </c>
      <c r="Q30" s="21" t="e">
        <v>#N/A</v>
      </c>
      <c r="R30" s="32" t="e">
        <v>#N/A</v>
      </c>
      <c r="S30" s="32" t="e">
        <v>#N/A</v>
      </c>
      <c r="T30" s="32">
        <v>0</v>
      </c>
      <c r="U30" s="32">
        <v>0</v>
      </c>
    </row>
    <row r="31" spans="1:21" s="57" customFormat="1" ht="20.100000000000001" customHeight="1" x14ac:dyDescent="0.3">
      <c r="A31" s="54" t="s">
        <v>301</v>
      </c>
      <c r="B31" s="54" t="s">
        <v>84</v>
      </c>
      <c r="C31" s="54"/>
      <c r="D31" s="54"/>
      <c r="E31" s="54"/>
      <c r="F31" s="54"/>
      <c r="G31" s="54"/>
      <c r="H31" s="58"/>
      <c r="I31" s="54"/>
      <c r="J31" s="55" t="e">
        <v>#N/A</v>
      </c>
      <c r="K31" s="55" t="e">
        <v>#N/A</v>
      </c>
      <c r="L31" s="55" t="e">
        <v>#N/A</v>
      </c>
      <c r="M31" s="55" t="e">
        <v>#N/A</v>
      </c>
      <c r="N31" s="55" t="e">
        <v>#N/A</v>
      </c>
      <c r="O31" s="55" t="e">
        <v>#N/A</v>
      </c>
      <c r="P31" s="55" t="e">
        <v>#N/A</v>
      </c>
      <c r="Q31" s="55" t="e">
        <v>#N/A</v>
      </c>
      <c r="R31" s="56" t="e">
        <v>#N/A</v>
      </c>
      <c r="S31" s="56" t="e">
        <v>#N/A</v>
      </c>
      <c r="T31" s="56">
        <v>4.8528278157693588E-2</v>
      </c>
      <c r="U31" s="56">
        <v>5.7069373892425446E-2</v>
      </c>
    </row>
    <row r="32" spans="1:21" ht="20.100000000000001" customHeight="1" x14ac:dyDescent="0.3">
      <c r="A32" s="15" t="s">
        <v>320</v>
      </c>
      <c r="B32" s="15" t="s">
        <v>182</v>
      </c>
      <c r="C32" s="15" t="s">
        <v>140</v>
      </c>
      <c r="D32" s="15" t="s">
        <v>61</v>
      </c>
      <c r="E32" s="15" t="s">
        <v>133</v>
      </c>
      <c r="F32" s="15" t="b">
        <v>0</v>
      </c>
      <c r="G32" s="16">
        <v>13</v>
      </c>
      <c r="H32" s="16">
        <v>11.51</v>
      </c>
      <c r="I32" s="53">
        <v>0.12945264986967864</v>
      </c>
      <c r="J32" s="21">
        <v>4.1772939538270561</v>
      </c>
      <c r="K32" s="21">
        <v>3.3106469775451428</v>
      </c>
      <c r="L32" s="21">
        <v>4.1278794046048208</v>
      </c>
      <c r="M32" s="21">
        <v>3.6281535883123266</v>
      </c>
      <c r="N32" s="21">
        <v>1.7279545056049996</v>
      </c>
      <c r="O32" s="21">
        <v>0.80178804344718102</v>
      </c>
      <c r="P32" s="21" t="s">
        <v>84</v>
      </c>
      <c r="Q32" s="21" t="s">
        <v>84</v>
      </c>
      <c r="R32" s="32" t="s">
        <v>84</v>
      </c>
      <c r="S32" s="32" t="s">
        <v>84</v>
      </c>
      <c r="T32" s="32">
        <v>0</v>
      </c>
      <c r="U32" s="32">
        <v>0</v>
      </c>
    </row>
    <row r="33" spans="1:21" ht="20.100000000000001" customHeight="1" x14ac:dyDescent="0.3">
      <c r="A33" s="15" t="s">
        <v>110</v>
      </c>
      <c r="B33" s="15" t="s">
        <v>111</v>
      </c>
      <c r="C33" s="15" t="s">
        <v>140</v>
      </c>
      <c r="D33" s="15" t="s">
        <v>61</v>
      </c>
      <c r="E33" s="15" t="s">
        <v>134</v>
      </c>
      <c r="F33" s="15" t="b">
        <v>0</v>
      </c>
      <c r="G33" s="16">
        <v>11</v>
      </c>
      <c r="H33" s="16">
        <v>7.13</v>
      </c>
      <c r="I33" s="53">
        <v>0.54277699859747552</v>
      </c>
      <c r="J33" s="21">
        <v>10.325459585925509</v>
      </c>
      <c r="K33" s="21">
        <v>5.2682567511840945</v>
      </c>
      <c r="L33" s="21">
        <v>4.0045431316702</v>
      </c>
      <c r="M33" s="21">
        <v>3.3221050929395353</v>
      </c>
      <c r="N33" s="21">
        <v>1.7631588775035095E-4</v>
      </c>
      <c r="O33" s="21">
        <v>1.4626884750703085E-4</v>
      </c>
      <c r="P33" s="21">
        <v>0.83839225063377898</v>
      </c>
      <c r="Q33" s="21">
        <v>0.83338694317588857</v>
      </c>
      <c r="R33" s="32">
        <v>8.1196603759563377E-2</v>
      </c>
      <c r="S33" s="32">
        <v>0.1581902672052907</v>
      </c>
      <c r="T33" s="32">
        <v>0</v>
      </c>
      <c r="U33" s="32">
        <v>0</v>
      </c>
    </row>
    <row r="34" spans="1:21" ht="20.100000000000001" customHeight="1" x14ac:dyDescent="0.3">
      <c r="A34" s="15" t="e">
        <v>#N/A</v>
      </c>
      <c r="B34" s="15" t="s">
        <v>173</v>
      </c>
      <c r="C34" s="15" t="e">
        <v>#N/A</v>
      </c>
      <c r="D34" s="15" t="e">
        <v>#N/A</v>
      </c>
      <c r="E34" s="15" t="e">
        <v>#N/A</v>
      </c>
      <c r="F34" s="15" t="e">
        <v>#N/A</v>
      </c>
      <c r="G34" s="16" t="e">
        <v>#N/A</v>
      </c>
      <c r="H34" s="16">
        <v>20.54</v>
      </c>
      <c r="I34" s="53" t="e">
        <v>#N/A</v>
      </c>
      <c r="J34" s="21" t="e">
        <v>#N/A</v>
      </c>
      <c r="K34" s="21" t="e">
        <v>#N/A</v>
      </c>
      <c r="L34" s="21" t="e">
        <v>#N/A</v>
      </c>
      <c r="M34" s="21" t="e">
        <v>#N/A</v>
      </c>
      <c r="N34" s="21" t="e">
        <v>#N/A</v>
      </c>
      <c r="O34" s="21" t="e">
        <v>#N/A</v>
      </c>
      <c r="P34" s="21" t="e">
        <v>#N/A</v>
      </c>
      <c r="Q34" s="21" t="e">
        <v>#N/A</v>
      </c>
      <c r="R34" s="32" t="e">
        <v>#N/A</v>
      </c>
      <c r="S34" s="32" t="e">
        <v>#N/A</v>
      </c>
      <c r="T34" s="32" t="e">
        <v>#N/A</v>
      </c>
      <c r="U34" s="32" t="e">
        <v>#N/A</v>
      </c>
    </row>
    <row r="35" spans="1:21" ht="20.100000000000001" customHeight="1" x14ac:dyDescent="0.3">
      <c r="A35" s="15" t="s">
        <v>235</v>
      </c>
      <c r="B35" s="15" t="s">
        <v>236</v>
      </c>
      <c r="C35" s="15" t="s">
        <v>140</v>
      </c>
      <c r="D35" s="15" t="s">
        <v>61</v>
      </c>
      <c r="E35" s="15" t="s">
        <v>133</v>
      </c>
      <c r="F35" s="15" t="b">
        <v>0</v>
      </c>
      <c r="G35" s="16">
        <v>11</v>
      </c>
      <c r="H35" s="16">
        <v>9.06</v>
      </c>
      <c r="I35" s="53">
        <v>0.21412803532008828</v>
      </c>
      <c r="J35" s="21">
        <v>8.7553645555809965</v>
      </c>
      <c r="K35" s="21">
        <v>8.0357495156208714</v>
      </c>
      <c r="L35" s="21">
        <v>4.4828239476869109</v>
      </c>
      <c r="M35" s="21">
        <v>4.1401030877575344</v>
      </c>
      <c r="N35" s="21">
        <v>0.85428086232322031</v>
      </c>
      <c r="O35" s="21">
        <v>0.98346935089667042</v>
      </c>
      <c r="P35" s="21">
        <v>10.792568224098929</v>
      </c>
      <c r="Q35" s="21">
        <v>10.792568224098929</v>
      </c>
      <c r="R35" s="32">
        <v>1.2326806217588442</v>
      </c>
      <c r="S35" s="32">
        <v>1.3430692685379273</v>
      </c>
      <c r="T35" s="32">
        <v>0</v>
      </c>
      <c r="U35" s="32">
        <v>0</v>
      </c>
    </row>
    <row r="36" spans="1:21" ht="20.100000000000001" customHeight="1" x14ac:dyDescent="0.3">
      <c r="A36" s="15" t="s">
        <v>183</v>
      </c>
      <c r="B36" s="15" t="s">
        <v>184</v>
      </c>
      <c r="C36" s="15" t="s">
        <v>140</v>
      </c>
      <c r="D36" s="15" t="s">
        <v>61</v>
      </c>
      <c r="E36" s="15" t="s">
        <v>134</v>
      </c>
      <c r="F36" s="15" t="b">
        <v>0</v>
      </c>
      <c r="G36" s="16">
        <v>4.5</v>
      </c>
      <c r="H36" s="16">
        <v>3.25</v>
      </c>
      <c r="I36" s="53">
        <v>0.38461538461538458</v>
      </c>
      <c r="J36" s="21">
        <v>8.895725233227223</v>
      </c>
      <c r="K36" s="21">
        <v>6.5453929305046641</v>
      </c>
      <c r="L36" s="21">
        <v>5.8564963763675673</v>
      </c>
      <c r="M36" s="21">
        <v>5.2911112948675001</v>
      </c>
      <c r="N36" s="21">
        <v>1.5157411513189078E-3</v>
      </c>
      <c r="O36" s="21">
        <v>1.1748275471493777E-3</v>
      </c>
      <c r="P36" s="21">
        <v>0.84715282121516977</v>
      </c>
      <c r="Q36" s="21">
        <v>0.81700910673901361</v>
      </c>
      <c r="R36" s="32">
        <v>9.5231450950271399E-2</v>
      </c>
      <c r="S36" s="32">
        <v>0.12482201075070071</v>
      </c>
      <c r="T36" s="32">
        <v>5.3989033654580187E-2</v>
      </c>
      <c r="U36" s="32">
        <v>9.5730097006680615E-2</v>
      </c>
    </row>
    <row r="37" spans="1:21" ht="20.100000000000001" customHeight="1" x14ac:dyDescent="0.3">
      <c r="A37" s="15" t="s">
        <v>180</v>
      </c>
      <c r="B37" s="15" t="s">
        <v>181</v>
      </c>
      <c r="C37" s="15" t="s">
        <v>140</v>
      </c>
      <c r="D37" s="15" t="s">
        <v>61</v>
      </c>
      <c r="E37" s="15" t="s">
        <v>134</v>
      </c>
      <c r="F37" s="15" t="b">
        <v>0</v>
      </c>
      <c r="G37" s="16">
        <v>43</v>
      </c>
      <c r="H37" s="16">
        <v>24.09</v>
      </c>
      <c r="I37" s="53">
        <v>0.78497301784973028</v>
      </c>
      <c r="J37" s="21">
        <v>5.7183539741593181</v>
      </c>
      <c r="K37" s="21">
        <v>4.6551459425351425</v>
      </c>
      <c r="L37" s="21">
        <v>3.120042784770551</v>
      </c>
      <c r="M37" s="21">
        <v>2.7437066932380016</v>
      </c>
      <c r="N37" s="21">
        <v>2.0158890565531542</v>
      </c>
      <c r="O37" s="21">
        <v>1.8870335561451919</v>
      </c>
      <c r="P37" s="21">
        <v>0.84774708990240188</v>
      </c>
      <c r="Q37" s="21">
        <v>0.7721095751936895</v>
      </c>
      <c r="R37" s="32">
        <v>0.14825019467722497</v>
      </c>
      <c r="S37" s="32">
        <v>0.16586151856996495</v>
      </c>
      <c r="T37" s="32">
        <v>7.8687359400903198E-2</v>
      </c>
      <c r="U37" s="32">
        <v>0.14498863619983929</v>
      </c>
    </row>
    <row r="38" spans="1:21" ht="20.100000000000001" customHeight="1" x14ac:dyDescent="0.3">
      <c r="A38" s="15" t="s">
        <v>174</v>
      </c>
      <c r="B38" s="15" t="s">
        <v>175</v>
      </c>
      <c r="C38" s="15" t="s">
        <v>140</v>
      </c>
      <c r="D38" s="15" t="s">
        <v>61</v>
      </c>
      <c r="E38" s="15" t="s">
        <v>134</v>
      </c>
      <c r="F38" s="15" t="b">
        <v>0</v>
      </c>
      <c r="G38" s="16">
        <v>50</v>
      </c>
      <c r="H38" s="16">
        <v>39.89</v>
      </c>
      <c r="I38" s="53">
        <v>0.25344697919278003</v>
      </c>
      <c r="J38" s="21">
        <v>32.665709430223288</v>
      </c>
      <c r="K38" s="21">
        <v>27.284636344637502</v>
      </c>
      <c r="L38" s="21">
        <v>25.404135859016474</v>
      </c>
      <c r="M38" s="21">
        <v>21.649300998267478</v>
      </c>
      <c r="N38" s="21">
        <v>7.6394465420113254E-6</v>
      </c>
      <c r="O38" s="21">
        <v>6.5103051946353384E-6</v>
      </c>
      <c r="P38" s="21">
        <v>50.414244803741965</v>
      </c>
      <c r="Q38" s="21">
        <v>28.039179404905202</v>
      </c>
      <c r="R38" s="32">
        <v>1.5433384329653408</v>
      </c>
      <c r="S38" s="32">
        <v>1.027654503096062</v>
      </c>
      <c r="T38" s="32">
        <v>0</v>
      </c>
      <c r="U38" s="32">
        <v>0</v>
      </c>
    </row>
    <row r="39" spans="1:21" ht="20.100000000000001" customHeight="1" x14ac:dyDescent="0.3">
      <c r="A39" s="15" t="s">
        <v>59</v>
      </c>
      <c r="B39" s="15" t="s">
        <v>60</v>
      </c>
      <c r="C39" s="15" t="s">
        <v>140</v>
      </c>
      <c r="D39" s="15" t="s">
        <v>61</v>
      </c>
      <c r="E39" s="15" t="s">
        <v>134</v>
      </c>
      <c r="F39" s="15" t="b">
        <v>0</v>
      </c>
      <c r="G39" s="16">
        <v>4</v>
      </c>
      <c r="H39" s="16">
        <v>1.1399999999999999</v>
      </c>
      <c r="I39" s="53">
        <v>2.5087719298245617</v>
      </c>
      <c r="J39" s="21">
        <v>4.7686998420632882</v>
      </c>
      <c r="K39" s="21">
        <v>3.2255268381602633</v>
      </c>
      <c r="L39" s="21">
        <v>3.8903510979485403</v>
      </c>
      <c r="M39" s="21">
        <v>3.3008837323370055</v>
      </c>
      <c r="N39" s="21">
        <v>1.677958548342789</v>
      </c>
      <c r="O39" s="21">
        <v>0.97888892333298894</v>
      </c>
      <c r="P39" s="21">
        <v>0.78692107946634238</v>
      </c>
      <c r="Q39" s="21">
        <v>0.71695575306374804</v>
      </c>
      <c r="R39" s="32">
        <v>0.16501795154418081</v>
      </c>
      <c r="S39" s="32">
        <v>0.2222755503323223</v>
      </c>
      <c r="T39" s="32">
        <v>9.8029910351565899E-2</v>
      </c>
      <c r="U39" s="32">
        <v>0.17391585615612121</v>
      </c>
    </row>
    <row r="40" spans="1:21" s="57" customFormat="1" ht="20.100000000000001" customHeight="1" x14ac:dyDescent="0.3">
      <c r="A40" s="54" t="s">
        <v>301</v>
      </c>
      <c r="B40" s="54" t="s">
        <v>84</v>
      </c>
      <c r="C40" s="54"/>
      <c r="D40" s="54"/>
      <c r="E40" s="54"/>
      <c r="F40" s="54"/>
      <c r="G40" s="54"/>
      <c r="H40" s="58"/>
      <c r="I40" s="54"/>
      <c r="J40" s="55" t="e">
        <v>#N/A</v>
      </c>
      <c r="K40" s="55" t="e">
        <v>#N/A</v>
      </c>
      <c r="L40" s="55" t="e">
        <v>#N/A</v>
      </c>
      <c r="M40" s="55" t="e">
        <v>#N/A</v>
      </c>
      <c r="N40" s="55" t="e">
        <v>#N/A</v>
      </c>
      <c r="O40" s="55" t="e">
        <v>#N/A</v>
      </c>
      <c r="P40" s="55" t="e">
        <v>#N/A</v>
      </c>
      <c r="Q40" s="55" t="e">
        <v>#N/A</v>
      </c>
      <c r="R40" s="56" t="e">
        <v>#N/A</v>
      </c>
      <c r="S40" s="56" t="e">
        <v>#N/A</v>
      </c>
      <c r="T40" s="56" t="e">
        <v>#N/A</v>
      </c>
      <c r="U40" s="56" t="e">
        <v>#N/A</v>
      </c>
    </row>
    <row r="41" spans="1:21" ht="20.100000000000001" customHeight="1" x14ac:dyDescent="0.3">
      <c r="A41" s="15" t="s">
        <v>191</v>
      </c>
      <c r="B41" s="15" t="s">
        <v>192</v>
      </c>
      <c r="C41" s="15" t="s">
        <v>138</v>
      </c>
      <c r="D41" s="15" t="s">
        <v>321</v>
      </c>
      <c r="E41" s="15" t="s">
        <v>134</v>
      </c>
      <c r="F41" s="15" t="b">
        <v>0</v>
      </c>
      <c r="G41" s="16">
        <v>7</v>
      </c>
      <c r="H41" s="16">
        <v>5.78</v>
      </c>
      <c r="I41" s="53">
        <v>0.21107266435986149</v>
      </c>
      <c r="J41" s="21">
        <v>6.0118828941940015</v>
      </c>
      <c r="K41" s="21">
        <v>5.3702431928348835</v>
      </c>
      <c r="L41" s="21">
        <v>5.3513184562425247</v>
      </c>
      <c r="M41" s="21">
        <v>5.0493232567304895</v>
      </c>
      <c r="N41" s="21">
        <v>0.75906344848258878</v>
      </c>
      <c r="O41" s="21">
        <v>0.4230542884056252</v>
      </c>
      <c r="P41" s="21">
        <v>2.0806430527242901</v>
      </c>
      <c r="Q41" s="21">
        <v>1.6121774291914226</v>
      </c>
      <c r="R41" s="32">
        <v>0.34608842010773011</v>
      </c>
      <c r="S41" s="32">
        <v>0.30020566505115287</v>
      </c>
      <c r="T41" s="32">
        <v>3.9215047207279342E-2</v>
      </c>
      <c r="U41" s="32">
        <v>5.5767357289925421E-2</v>
      </c>
    </row>
    <row r="42" spans="1:21" ht="20.100000000000001" customHeight="1" x14ac:dyDescent="0.3">
      <c r="A42" s="15" t="s">
        <v>141</v>
      </c>
      <c r="B42" s="15" t="s">
        <v>142</v>
      </c>
      <c r="C42" s="15" t="s">
        <v>138</v>
      </c>
      <c r="D42" s="15" t="s">
        <v>321</v>
      </c>
      <c r="E42" s="15" t="s">
        <v>134</v>
      </c>
      <c r="F42" s="15" t="b">
        <v>0</v>
      </c>
      <c r="G42" s="16">
        <v>33</v>
      </c>
      <c r="H42" s="16">
        <v>13.26</v>
      </c>
      <c r="I42" s="53">
        <v>1.4886877828054299</v>
      </c>
      <c r="J42" s="21">
        <v>4.3034907594173202</v>
      </c>
      <c r="K42" s="21">
        <v>3.7479450260277254</v>
      </c>
      <c r="L42" s="21">
        <v>6.0358194372857019</v>
      </c>
      <c r="M42" s="21">
        <v>5.6138303037716151</v>
      </c>
      <c r="N42" s="21">
        <v>0.70930916046105985</v>
      </c>
      <c r="O42" s="21">
        <v>0.37363151913672737</v>
      </c>
      <c r="P42" s="21">
        <v>0.71314632251400789</v>
      </c>
      <c r="Q42" s="21">
        <v>0.66270724396261038</v>
      </c>
      <c r="R42" s="32">
        <v>0.16571345504888824</v>
      </c>
      <c r="S42" s="32">
        <v>0.17681882721342454</v>
      </c>
      <c r="T42" s="32">
        <v>9.5580009258379825E-2</v>
      </c>
      <c r="U42" s="32">
        <v>0.12249027757830069</v>
      </c>
    </row>
    <row r="43" spans="1:21" ht="20.100000000000001" customHeight="1" x14ac:dyDescent="0.3">
      <c r="A43" s="15" t="s">
        <v>74</v>
      </c>
      <c r="B43" s="15" t="s">
        <v>53</v>
      </c>
      <c r="C43" s="15" t="s">
        <v>138</v>
      </c>
      <c r="D43" s="15" t="s">
        <v>321</v>
      </c>
      <c r="E43" s="15" t="s">
        <v>134</v>
      </c>
      <c r="F43" s="15" t="b">
        <v>0</v>
      </c>
      <c r="G43" s="16">
        <v>17</v>
      </c>
      <c r="H43" s="16">
        <v>6.99</v>
      </c>
      <c r="I43" s="53">
        <v>1.4320457796852648</v>
      </c>
      <c r="J43" s="21">
        <v>4.4271997671973224</v>
      </c>
      <c r="K43" s="21">
        <v>3.5807560987547631</v>
      </c>
      <c r="L43" s="21">
        <v>8.5663305769252602</v>
      </c>
      <c r="M43" s="21">
        <v>7.190888367596096</v>
      </c>
      <c r="N43" s="21">
        <v>0.84951342979892808</v>
      </c>
      <c r="O43" s="21">
        <v>0.36491279543072519</v>
      </c>
      <c r="P43" s="21">
        <v>0.48444934739896739</v>
      </c>
      <c r="Q43" s="21">
        <v>0.43982099488080739</v>
      </c>
      <c r="R43" s="32">
        <v>0.10942568053703443</v>
      </c>
      <c r="S43" s="32">
        <v>0.12282908490577137</v>
      </c>
      <c r="T43" s="32">
        <v>2.0924231344047431E-2</v>
      </c>
      <c r="U43" s="32">
        <v>9.5444704397501662E-2</v>
      </c>
    </row>
    <row r="44" spans="1:21" ht="20.100000000000001" customHeight="1" x14ac:dyDescent="0.3">
      <c r="A44" s="15" t="s">
        <v>187</v>
      </c>
      <c r="B44" s="15" t="s">
        <v>188</v>
      </c>
      <c r="C44" s="15" t="s">
        <v>138</v>
      </c>
      <c r="D44" s="15" t="s">
        <v>321</v>
      </c>
      <c r="E44" s="15" t="s">
        <v>134</v>
      </c>
      <c r="F44" s="15" t="b">
        <v>0</v>
      </c>
      <c r="G44" s="16">
        <v>17</v>
      </c>
      <c r="H44" s="16">
        <v>12.06</v>
      </c>
      <c r="I44" s="53">
        <v>0.4096185737976783</v>
      </c>
      <c r="J44" s="21">
        <v>6.9276426451564985</v>
      </c>
      <c r="K44" s="21">
        <v>6.1896732007052035</v>
      </c>
      <c r="L44" s="21">
        <v>5.5812400285914823</v>
      </c>
      <c r="M44" s="21">
        <v>5.0200465113031401</v>
      </c>
      <c r="N44" s="21">
        <v>0.66611785240384613</v>
      </c>
      <c r="O44" s="21">
        <v>0.53848968572602585</v>
      </c>
      <c r="P44" s="21">
        <v>3.680000151735602</v>
      </c>
      <c r="Q44" s="21">
        <v>2.836727913232155</v>
      </c>
      <c r="R44" s="32">
        <v>0.53120525122763007</v>
      </c>
      <c r="S44" s="32">
        <v>0.45830011072457916</v>
      </c>
      <c r="T44" s="32">
        <v>5.480544963001048E-2</v>
      </c>
      <c r="U44" s="32">
        <v>7.0026223653466543E-2</v>
      </c>
    </row>
    <row r="45" spans="1:21" ht="20.100000000000001" customHeight="1" x14ac:dyDescent="0.3">
      <c r="A45" s="15" t="s">
        <v>76</v>
      </c>
      <c r="B45" s="15" t="s">
        <v>55</v>
      </c>
      <c r="C45" s="15" t="s">
        <v>138</v>
      </c>
      <c r="D45" s="15" t="s">
        <v>321</v>
      </c>
      <c r="E45" s="15" t="s">
        <v>134</v>
      </c>
      <c r="F45" s="15" t="b">
        <v>0</v>
      </c>
      <c r="G45" s="16">
        <v>48</v>
      </c>
      <c r="H45" s="16">
        <v>12.17</v>
      </c>
      <c r="I45" s="53">
        <v>2.9441248972884142</v>
      </c>
      <c r="J45" s="21">
        <v>1.7396468593068337</v>
      </c>
      <c r="K45" s="21">
        <v>1.9343698200850328</v>
      </c>
      <c r="L45" s="21">
        <v>1.5591439315289271</v>
      </c>
      <c r="M45" s="21">
        <v>1.8000895657120188</v>
      </c>
      <c r="N45" s="21">
        <v>0.43047833072443548</v>
      </c>
      <c r="O45" s="21">
        <v>0.86626449533201288</v>
      </c>
      <c r="P45" s="21">
        <v>0.46134232189452007</v>
      </c>
      <c r="Q45" s="21">
        <v>0.41218927125121396</v>
      </c>
      <c r="R45" s="32">
        <v>0.26519308756625637</v>
      </c>
      <c r="S45" s="32">
        <v>0.21308710825166546</v>
      </c>
      <c r="T45" s="32">
        <v>0.23357555595924709</v>
      </c>
      <c r="U45" s="32">
        <v>0.25331291595328809</v>
      </c>
    </row>
    <row r="46" spans="1:21" ht="20.100000000000001" customHeight="1" x14ac:dyDescent="0.3">
      <c r="A46" s="15" t="s">
        <v>189</v>
      </c>
      <c r="B46" s="15" t="s">
        <v>190</v>
      </c>
      <c r="C46" s="15" t="s">
        <v>138</v>
      </c>
      <c r="D46" s="15" t="s">
        <v>321</v>
      </c>
      <c r="E46" s="15" t="s">
        <v>134</v>
      </c>
      <c r="F46" s="15" t="b">
        <v>0</v>
      </c>
      <c r="G46" s="16">
        <v>22</v>
      </c>
      <c r="H46" s="16">
        <v>15.35</v>
      </c>
      <c r="I46" s="53">
        <v>0.4332247557003257</v>
      </c>
      <c r="J46" s="21">
        <v>6.8640836327633687</v>
      </c>
      <c r="K46" s="21">
        <v>5.5001723634818021</v>
      </c>
      <c r="L46" s="21">
        <v>4.3353171701219981</v>
      </c>
      <c r="M46" s="21">
        <v>4.0050309950188838</v>
      </c>
      <c r="N46" s="21">
        <v>0.49994252657268334</v>
      </c>
      <c r="O46" s="21">
        <v>0.50743444390213599</v>
      </c>
      <c r="P46" s="21">
        <v>1.5003048368094341</v>
      </c>
      <c r="Q46" s="21">
        <v>1.3202410255754209</v>
      </c>
      <c r="R46" s="32">
        <v>0.21857321633557017</v>
      </c>
      <c r="S46" s="32">
        <v>0.24003630037871435</v>
      </c>
      <c r="T46" s="32">
        <v>3.3480619994030729E-2</v>
      </c>
      <c r="U46" s="32">
        <v>7.4061857466397291E-2</v>
      </c>
    </row>
    <row r="47" spans="1:21" ht="20.100000000000001" customHeight="1" x14ac:dyDescent="0.3">
      <c r="A47" s="15" t="s">
        <v>143</v>
      </c>
      <c r="B47" s="15" t="s">
        <v>144</v>
      </c>
      <c r="C47" s="15" t="s">
        <v>138</v>
      </c>
      <c r="D47" s="15" t="s">
        <v>321</v>
      </c>
      <c r="E47" s="15" t="s">
        <v>133</v>
      </c>
      <c r="F47" s="15" t="b">
        <v>0</v>
      </c>
      <c r="G47" s="16">
        <v>13</v>
      </c>
      <c r="H47" s="16">
        <v>4.41</v>
      </c>
      <c r="I47" s="53">
        <v>1.947845804988662</v>
      </c>
      <c r="J47" s="21">
        <v>2.768607920856986</v>
      </c>
      <c r="K47" s="21">
        <v>2.5758853393628582</v>
      </c>
      <c r="L47" s="21">
        <v>4.3236640748524584</v>
      </c>
      <c r="M47" s="21">
        <v>4.1737766509376701</v>
      </c>
      <c r="N47" s="21">
        <v>2.2783295561816792</v>
      </c>
      <c r="O47" s="21">
        <v>2.7361699809934357</v>
      </c>
      <c r="P47" s="21">
        <v>0.44657888134103302</v>
      </c>
      <c r="Q47" s="21">
        <v>0.42802721002668409</v>
      </c>
      <c r="R47" s="32">
        <v>0.1613008754243542</v>
      </c>
      <c r="S47" s="32">
        <v>0.1661670275015254</v>
      </c>
      <c r="T47" s="32">
        <v>0.23754325216675409</v>
      </c>
      <c r="U47" s="32">
        <v>0.26965911053672809</v>
      </c>
    </row>
    <row r="48" spans="1:21" ht="20.100000000000001" customHeight="1" x14ac:dyDescent="0.3">
      <c r="A48" s="15" t="s">
        <v>75</v>
      </c>
      <c r="B48" s="15" t="s">
        <v>54</v>
      </c>
      <c r="C48" s="15" t="s">
        <v>138</v>
      </c>
      <c r="D48" s="15" t="s">
        <v>321</v>
      </c>
      <c r="E48" s="15" t="s">
        <v>133</v>
      </c>
      <c r="F48" s="15" t="b">
        <v>0</v>
      </c>
      <c r="G48" s="16">
        <v>11</v>
      </c>
      <c r="H48" s="16">
        <v>4.8600000000000003</v>
      </c>
      <c r="I48" s="53">
        <v>1.2633744855967075</v>
      </c>
      <c r="J48" s="21">
        <v>-2.4829403940206118</v>
      </c>
      <c r="K48" s="21">
        <v>9.5125584042057909</v>
      </c>
      <c r="L48" s="21">
        <v>24.728572894750283</v>
      </c>
      <c r="M48" s="21">
        <v>5.6392620511053018</v>
      </c>
      <c r="N48" s="21">
        <v>17.929965094485574</v>
      </c>
      <c r="O48" s="21">
        <v>3.6016865122569812</v>
      </c>
      <c r="P48" s="21">
        <v>0.66252592181003056</v>
      </c>
      <c r="Q48" s="21">
        <v>0.64023068803902994</v>
      </c>
      <c r="R48" s="32">
        <v>-0.26683118265968758</v>
      </c>
      <c r="S48" s="32">
        <v>6.7303732690457335E-2</v>
      </c>
      <c r="T48" s="32">
        <v>0</v>
      </c>
      <c r="U48" s="32">
        <v>5.6172909799055468E-2</v>
      </c>
    </row>
    <row r="49" spans="1:21" ht="20.100000000000001" customHeight="1" x14ac:dyDescent="0.3">
      <c r="A49" s="15" t="s">
        <v>147</v>
      </c>
      <c r="B49" s="15" t="s">
        <v>148</v>
      </c>
      <c r="C49" s="15" t="s">
        <v>138</v>
      </c>
      <c r="D49" s="15" t="s">
        <v>321</v>
      </c>
      <c r="E49" s="15" t="s">
        <v>134</v>
      </c>
      <c r="F49" s="15" t="b">
        <v>0</v>
      </c>
      <c r="G49" s="16">
        <v>11.5</v>
      </c>
      <c r="H49" s="16">
        <v>4.91</v>
      </c>
      <c r="I49" s="53">
        <v>1.3421588594704685</v>
      </c>
      <c r="J49" s="21">
        <v>3.3614361604828913</v>
      </c>
      <c r="K49" s="21">
        <v>2.5329575821758565</v>
      </c>
      <c r="L49" s="21">
        <v>2.2024147425811993</v>
      </c>
      <c r="M49" s="21">
        <v>1.6637299502873677</v>
      </c>
      <c r="N49" s="21">
        <v>1.0868866930967347</v>
      </c>
      <c r="O49" s="21">
        <v>1.0690041022672803</v>
      </c>
      <c r="P49" s="21">
        <v>0.57702773364549065</v>
      </c>
      <c r="Q49" s="21">
        <v>0.51802288255720008</v>
      </c>
      <c r="R49" s="32">
        <v>0.17166107166604558</v>
      </c>
      <c r="S49" s="32">
        <v>0.20451305075239712</v>
      </c>
      <c r="T49" s="32">
        <v>4.6742349491134393E-2</v>
      </c>
      <c r="U49" s="32">
        <v>6.6237833812449465E-2</v>
      </c>
    </row>
    <row r="50" spans="1:21" ht="20.100000000000001" customHeight="1" x14ac:dyDescent="0.3">
      <c r="A50" s="15" t="s">
        <v>149</v>
      </c>
      <c r="B50" s="15" t="s">
        <v>150</v>
      </c>
      <c r="C50" s="15" t="s">
        <v>138</v>
      </c>
      <c r="D50" s="15" t="s">
        <v>321</v>
      </c>
      <c r="E50" s="15" t="s">
        <v>134</v>
      </c>
      <c r="F50" s="15" t="b">
        <v>0</v>
      </c>
      <c r="G50" s="16">
        <v>9</v>
      </c>
      <c r="H50" s="16">
        <v>3</v>
      </c>
      <c r="I50" s="53">
        <v>2</v>
      </c>
      <c r="J50" s="21">
        <v>3.6051597479370594</v>
      </c>
      <c r="K50" s="21">
        <v>2.6566691553216968</v>
      </c>
      <c r="L50" s="21">
        <v>2.6092915959567073</v>
      </c>
      <c r="M50" s="21">
        <v>1.9118145524291583</v>
      </c>
      <c r="N50" s="21">
        <v>1.2537018088126068</v>
      </c>
      <c r="O50" s="21">
        <v>0.5618576593235759</v>
      </c>
      <c r="P50" s="21">
        <v>0.45986716474915118</v>
      </c>
      <c r="Q50" s="21">
        <v>0.43008801717911188</v>
      </c>
      <c r="R50" s="32">
        <v>0.12755805481637697</v>
      </c>
      <c r="S50" s="32">
        <v>0.16188994264399942</v>
      </c>
      <c r="T50" s="32">
        <v>0.120126791116867</v>
      </c>
      <c r="U50" s="32">
        <v>0.16566424564025439</v>
      </c>
    </row>
    <row r="51" spans="1:21" ht="20.100000000000001" customHeight="1" x14ac:dyDescent="0.3">
      <c r="A51" s="15" t="s">
        <v>145</v>
      </c>
      <c r="B51" s="15" t="s">
        <v>146</v>
      </c>
      <c r="C51" s="15" t="s">
        <v>138</v>
      </c>
      <c r="D51" s="15" t="s">
        <v>321</v>
      </c>
      <c r="E51" s="15" t="s">
        <v>134</v>
      </c>
      <c r="F51" s="15" t="b">
        <v>0</v>
      </c>
      <c r="G51" s="16">
        <v>14</v>
      </c>
      <c r="H51" s="16">
        <v>2.89</v>
      </c>
      <c r="I51" s="53">
        <v>3.844290657439446</v>
      </c>
      <c r="J51" s="21">
        <v>1.5443383702739202</v>
      </c>
      <c r="K51" s="21">
        <v>1.3191997663307455</v>
      </c>
      <c r="L51" s="21">
        <v>2.8249212700266368</v>
      </c>
      <c r="M51" s="21">
        <v>2.4668863735153193</v>
      </c>
      <c r="N51" s="21">
        <v>0.63852631452441466</v>
      </c>
      <c r="O51" s="21">
        <v>0.37325581544516667</v>
      </c>
      <c r="P51" s="21">
        <v>0.30489866204170218</v>
      </c>
      <c r="Q51" s="21">
        <v>0.26776633419311346</v>
      </c>
      <c r="R51" s="32">
        <v>0.19742995959339021</v>
      </c>
      <c r="S51" s="32">
        <v>0.20297633537177262</v>
      </c>
      <c r="T51" s="32">
        <v>0.1282609662911402</v>
      </c>
      <c r="U51" s="32">
        <v>0.16961484440907951</v>
      </c>
    </row>
    <row r="52" spans="1:21" s="57" customFormat="1" ht="20.100000000000001" customHeight="1" x14ac:dyDescent="0.3">
      <c r="A52" s="54" t="s">
        <v>301</v>
      </c>
      <c r="B52" s="54" t="s">
        <v>84</v>
      </c>
      <c r="C52" s="54"/>
      <c r="D52" s="54"/>
      <c r="E52" s="54"/>
      <c r="F52" s="54"/>
      <c r="G52" s="54"/>
      <c r="H52" s="58"/>
      <c r="I52" s="54"/>
      <c r="J52" s="55">
        <v>3.551868033051417</v>
      </c>
      <c r="K52" s="55">
        <v>4.0836754499351224</v>
      </c>
      <c r="L52" s="55">
        <v>6.1925485617148333</v>
      </c>
      <c r="M52" s="55">
        <v>4.0486071434915516</v>
      </c>
      <c r="N52" s="55">
        <v>2.4638031105040499</v>
      </c>
      <c r="O52" s="55">
        <v>1.0377964816563354</v>
      </c>
      <c r="P52" s="55">
        <v>1.0337076724240206</v>
      </c>
      <c r="Q52" s="55">
        <v>0.8698180918262518</v>
      </c>
      <c r="R52" s="56">
        <v>0.18430162633305355</v>
      </c>
      <c r="S52" s="56">
        <v>0.21037519868049631</v>
      </c>
      <c r="T52" s="56">
        <v>9.1841297496262783E-2</v>
      </c>
      <c r="U52" s="56">
        <v>0.12713202550331332</v>
      </c>
    </row>
    <row r="53" spans="1:21" ht="20.100000000000001" customHeight="1" x14ac:dyDescent="0.3">
      <c r="A53" s="15" t="s">
        <v>211</v>
      </c>
      <c r="B53" s="15" t="s">
        <v>212</v>
      </c>
      <c r="C53" s="15" t="s">
        <v>139</v>
      </c>
      <c r="D53" s="15" t="s">
        <v>238</v>
      </c>
      <c r="E53" s="15" t="s">
        <v>134</v>
      </c>
      <c r="F53" s="15" t="b">
        <v>0</v>
      </c>
      <c r="G53" s="16">
        <v>11.4</v>
      </c>
      <c r="H53" s="16">
        <v>2.15</v>
      </c>
      <c r="I53" s="53">
        <v>4.3023255813953494</v>
      </c>
      <c r="J53" s="21">
        <v>4.4800929503076485</v>
      </c>
      <c r="K53" s="21">
        <v>2.7861299024008939</v>
      </c>
      <c r="L53" s="21">
        <v>1.4202533774741199</v>
      </c>
      <c r="M53" s="21">
        <v>1.2279808967641686</v>
      </c>
      <c r="N53" s="21">
        <v>2.2691379950274335</v>
      </c>
      <c r="O53" s="21">
        <v>1.7571459308029689</v>
      </c>
      <c r="P53" s="21">
        <v>0.48456575835057286</v>
      </c>
      <c r="Q53" s="21">
        <v>0.42836660195960991</v>
      </c>
      <c r="R53" s="32">
        <v>0.10815975555089716</v>
      </c>
      <c r="S53" s="32">
        <v>0.15374968754704266</v>
      </c>
      <c r="T53" s="32">
        <v>0</v>
      </c>
      <c r="U53" s="32">
        <v>0</v>
      </c>
    </row>
    <row r="54" spans="1:21" ht="20.100000000000001" customHeight="1" x14ac:dyDescent="0.3">
      <c r="A54" s="15" t="s">
        <v>322</v>
      </c>
      <c r="B54" s="15" t="s">
        <v>79</v>
      </c>
      <c r="C54" s="15" t="s">
        <v>139</v>
      </c>
      <c r="D54" s="15" t="s">
        <v>238</v>
      </c>
      <c r="E54" s="15" t="s">
        <v>134</v>
      </c>
      <c r="F54" s="15" t="b">
        <v>0</v>
      </c>
      <c r="G54" s="16">
        <v>11.2</v>
      </c>
      <c r="H54" s="16">
        <v>3.24</v>
      </c>
      <c r="I54" s="53">
        <v>2.4567901234567895</v>
      </c>
      <c r="J54" s="21">
        <v>11.672341971008938</v>
      </c>
      <c r="K54" s="21">
        <v>4.2643850804622758</v>
      </c>
      <c r="L54" s="21">
        <v>4.4453045159924551</v>
      </c>
      <c r="M54" s="21">
        <v>3.8995614330684507</v>
      </c>
      <c r="N54" s="21">
        <v>3.3449852516255012</v>
      </c>
      <c r="O54" s="21">
        <v>2.9245007453558531</v>
      </c>
      <c r="P54" s="21">
        <v>0.37868844208159425</v>
      </c>
      <c r="Q54" s="21">
        <v>0.35865638703202274</v>
      </c>
      <c r="R54" s="32">
        <v>3.2443227162308803E-2</v>
      </c>
      <c r="S54" s="32">
        <v>8.4105065622531214E-2</v>
      </c>
      <c r="T54" s="32">
        <v>0</v>
      </c>
      <c r="U54" s="32">
        <v>0</v>
      </c>
    </row>
    <row r="55" spans="1:21" ht="20.100000000000001" customHeight="1" x14ac:dyDescent="0.3">
      <c r="A55" s="15" t="s">
        <v>323</v>
      </c>
      <c r="B55" s="15" t="s">
        <v>80</v>
      </c>
      <c r="C55" s="15" t="s">
        <v>139</v>
      </c>
      <c r="D55" s="15" t="s">
        <v>238</v>
      </c>
      <c r="E55" s="15" t="s">
        <v>134</v>
      </c>
      <c r="F55" s="15" t="b">
        <v>0</v>
      </c>
      <c r="G55" s="16">
        <v>33.700000000000003</v>
      </c>
      <c r="H55" s="16">
        <v>6.55</v>
      </c>
      <c r="I55" s="53">
        <v>4.1450381679389317</v>
      </c>
      <c r="J55" s="21">
        <v>3.8163126317537746</v>
      </c>
      <c r="K55" s="21">
        <v>2.4720779228082859</v>
      </c>
      <c r="L55" s="21">
        <v>3.3037264783296529</v>
      </c>
      <c r="M55" s="21">
        <v>2.8684939470978272</v>
      </c>
      <c r="N55" s="21">
        <v>2.1062581870694337</v>
      </c>
      <c r="O55" s="21">
        <v>1.7525718841145712</v>
      </c>
      <c r="P55" s="21">
        <v>0.50586999124622578</v>
      </c>
      <c r="Q55" s="21">
        <v>0.45065959788028015</v>
      </c>
      <c r="R55" s="32">
        <v>0.13255465158622365</v>
      </c>
      <c r="S55" s="32">
        <v>0.18229991608368473</v>
      </c>
      <c r="T55" s="32">
        <v>0</v>
      </c>
      <c r="U55" s="32">
        <v>0</v>
      </c>
    </row>
    <row r="56" spans="1:21" ht="20.100000000000001" customHeight="1" x14ac:dyDescent="0.3">
      <c r="A56" s="15" t="s">
        <v>81</v>
      </c>
      <c r="B56" s="15" t="s">
        <v>82</v>
      </c>
      <c r="C56" s="15" t="s">
        <v>139</v>
      </c>
      <c r="D56" s="15" t="s">
        <v>238</v>
      </c>
      <c r="E56" s="15" t="s">
        <v>133</v>
      </c>
      <c r="F56" s="15" t="b">
        <v>0</v>
      </c>
      <c r="G56" s="16">
        <v>3.1</v>
      </c>
      <c r="H56" s="16">
        <v>2.0299999999999998</v>
      </c>
      <c r="I56" s="53">
        <v>0.52709359605911343</v>
      </c>
      <c r="J56" s="21">
        <v>-39.133107642108385</v>
      </c>
      <c r="K56" s="21">
        <v>28.210736043665754</v>
      </c>
      <c r="L56" s="21">
        <v>6.9085097545664169</v>
      </c>
      <c r="M56" s="21">
        <v>6.088406782612215</v>
      </c>
      <c r="N56" s="21">
        <v>3.6955838122075715</v>
      </c>
      <c r="O56" s="21">
        <v>3.2431162843099384</v>
      </c>
      <c r="P56" s="21">
        <v>0.28700334276522804</v>
      </c>
      <c r="Q56" s="21">
        <v>0.28436287822080586</v>
      </c>
      <c r="R56" s="32">
        <v>-7.3340289094854282E-3</v>
      </c>
      <c r="S56" s="32">
        <v>1.0079952461384104E-2</v>
      </c>
      <c r="T56" s="32">
        <v>0</v>
      </c>
      <c r="U56" s="32">
        <v>0</v>
      </c>
    </row>
    <row r="57" spans="1:21" ht="20.100000000000001" customHeight="1" x14ac:dyDescent="0.3">
      <c r="A57" s="15" t="s">
        <v>324</v>
      </c>
      <c r="B57" s="15" t="s">
        <v>83</v>
      </c>
      <c r="C57" s="15" t="s">
        <v>139</v>
      </c>
      <c r="D57" s="15" t="s">
        <v>238</v>
      </c>
      <c r="E57" s="15" t="s">
        <v>134</v>
      </c>
      <c r="F57" s="15" t="b">
        <v>0</v>
      </c>
      <c r="G57" s="16">
        <v>18.2</v>
      </c>
      <c r="H57" s="16">
        <v>3.25</v>
      </c>
      <c r="I57" s="53">
        <v>4.5999999999999996</v>
      </c>
      <c r="J57" s="21">
        <v>3.4420878105879682</v>
      </c>
      <c r="K57" s="21">
        <v>2.2798292241452822</v>
      </c>
      <c r="L57" s="21">
        <v>1.8134887246306663</v>
      </c>
      <c r="M57" s="21">
        <v>1.6356449864270142</v>
      </c>
      <c r="N57" s="21">
        <v>2.4168713721952368</v>
      </c>
      <c r="O57" s="21">
        <v>2.0836147012350299</v>
      </c>
      <c r="P57" s="21">
        <v>0.25889097630355001</v>
      </c>
      <c r="Q57" s="21">
        <v>0.23984359910521111</v>
      </c>
      <c r="R57" s="32">
        <v>7.5213356122755912E-2</v>
      </c>
      <c r="S57" s="32">
        <v>0.10520244085173946</v>
      </c>
      <c r="T57" s="32">
        <v>0</v>
      </c>
      <c r="U57" s="32">
        <v>0</v>
      </c>
    </row>
    <row r="58" spans="1:21" s="57" customFormat="1" ht="20.100000000000001" customHeight="1" x14ac:dyDescent="0.3">
      <c r="A58" s="54" t="s">
        <v>301</v>
      </c>
      <c r="B58" s="54" t="s">
        <v>84</v>
      </c>
      <c r="C58" s="54"/>
      <c r="D58" s="54"/>
      <c r="E58" s="54"/>
      <c r="F58" s="54"/>
      <c r="G58" s="54"/>
      <c r="H58" s="58"/>
      <c r="I58" s="54"/>
      <c r="J58" s="55">
        <v>-3.1444544556900111</v>
      </c>
      <c r="K58" s="55">
        <v>8.0026316346964972</v>
      </c>
      <c r="L58" s="55">
        <v>3.5782565701986626</v>
      </c>
      <c r="M58" s="55">
        <v>3.1440176091939351</v>
      </c>
      <c r="N58" s="55">
        <v>2.7665673236250354</v>
      </c>
      <c r="O58" s="55">
        <v>2.3521899091636724</v>
      </c>
      <c r="P58" s="55">
        <v>0.38300370214943424</v>
      </c>
      <c r="Q58" s="55">
        <v>0.35237781283958591</v>
      </c>
      <c r="R58" s="56">
        <v>6.8207392302540026E-2</v>
      </c>
      <c r="S58" s="56">
        <v>0.10708741251327644</v>
      </c>
      <c r="T58" s="56">
        <v>0</v>
      </c>
      <c r="U58" s="56">
        <v>0</v>
      </c>
    </row>
    <row r="59" spans="1:21" ht="20.100000000000001" customHeight="1" x14ac:dyDescent="0.3">
      <c r="A59" s="15" t="s">
        <v>99</v>
      </c>
      <c r="B59" s="15" t="s">
        <v>100</v>
      </c>
      <c r="C59" s="15" t="s">
        <v>325</v>
      </c>
      <c r="D59" s="15" t="s">
        <v>197</v>
      </c>
      <c r="E59" s="15" t="s">
        <v>134</v>
      </c>
      <c r="F59" s="15" t="b">
        <v>0</v>
      </c>
      <c r="G59" s="16">
        <v>70.998095602194084</v>
      </c>
      <c r="H59" s="16">
        <v>30.53</v>
      </c>
      <c r="I59" s="53">
        <v>1.3255190174318403</v>
      </c>
      <c r="J59" s="21">
        <v>7.1748638269815608</v>
      </c>
      <c r="K59" s="21">
        <v>5.4392024049899117</v>
      </c>
      <c r="L59" s="21">
        <v>4.6019034376824477</v>
      </c>
      <c r="M59" s="21">
        <v>4.1667429020129285</v>
      </c>
      <c r="N59" s="21">
        <v>0.54410059934556654</v>
      </c>
      <c r="O59" s="21">
        <v>0.82137660905258947</v>
      </c>
      <c r="P59" s="21">
        <v>0.5531152819117926</v>
      </c>
      <c r="Q59" s="21">
        <v>0.57365655215529765</v>
      </c>
      <c r="R59" s="32">
        <v>7.7090700987489852E-2</v>
      </c>
      <c r="S59" s="32">
        <v>0.10546703531919063</v>
      </c>
      <c r="T59" s="32">
        <v>0</v>
      </c>
      <c r="U59" s="32">
        <v>0</v>
      </c>
    </row>
    <row r="60" spans="1:21" ht="20.100000000000001" customHeight="1" x14ac:dyDescent="0.3">
      <c r="A60" s="15" t="s">
        <v>68</v>
      </c>
      <c r="B60" s="15" t="s">
        <v>40</v>
      </c>
      <c r="C60" s="15" t="s">
        <v>325</v>
      </c>
      <c r="D60" s="15" t="s">
        <v>197</v>
      </c>
      <c r="E60" s="15" t="s">
        <v>134</v>
      </c>
      <c r="F60" s="15" t="b">
        <v>0</v>
      </c>
      <c r="G60" s="16">
        <v>8</v>
      </c>
      <c r="H60" s="16">
        <v>6.61</v>
      </c>
      <c r="I60" s="53">
        <v>0.21028744326777593</v>
      </c>
      <c r="J60" s="21">
        <v>6.5913301372259685</v>
      </c>
      <c r="K60" s="21">
        <v>6.3200340201077481</v>
      </c>
      <c r="L60" s="21">
        <v>4.9986271875939012</v>
      </c>
      <c r="M60" s="21">
        <v>4.8631328366122082</v>
      </c>
      <c r="N60" s="21">
        <v>2.2945526998618689E-2</v>
      </c>
      <c r="O60" s="21">
        <v>0.15863528813066344</v>
      </c>
      <c r="P60" s="21">
        <v>0.71082738628630926</v>
      </c>
      <c r="Q60" s="21">
        <v>0.68193105347924265</v>
      </c>
      <c r="R60" s="32">
        <v>0.1078427830934696</v>
      </c>
      <c r="S60" s="32">
        <v>0.10789990232799675</v>
      </c>
      <c r="T60" s="32">
        <v>8.8991145584203679E-2</v>
      </c>
      <c r="U60" s="32">
        <v>9.2811212403161272E-2</v>
      </c>
    </row>
    <row r="61" spans="1:21" ht="20.100000000000001" customHeight="1" x14ac:dyDescent="0.3">
      <c r="A61" s="15" t="s">
        <v>326</v>
      </c>
      <c r="B61" s="15" t="s">
        <v>37</v>
      </c>
      <c r="C61" s="15" t="s">
        <v>325</v>
      </c>
      <c r="D61" s="15" t="s">
        <v>197</v>
      </c>
      <c r="E61" s="15" t="s">
        <v>133</v>
      </c>
      <c r="F61" s="15" t="b">
        <v>0</v>
      </c>
      <c r="G61" s="16">
        <v>26</v>
      </c>
      <c r="H61" s="16">
        <v>21.41</v>
      </c>
      <c r="I61" s="53">
        <v>0.21438580102755722</v>
      </c>
      <c r="J61" s="21">
        <v>10.537040527574492</v>
      </c>
      <c r="K61" s="21">
        <v>8.3702239223083748</v>
      </c>
      <c r="L61" s="21">
        <v>7.1277550987024432</v>
      </c>
      <c r="M61" s="21">
        <v>6.3506128598629807</v>
      </c>
      <c r="N61" s="21">
        <v>1.7273515664886188</v>
      </c>
      <c r="O61" s="21">
        <v>1.4978493851608055</v>
      </c>
      <c r="P61" s="21">
        <v>2.3125468655378021</v>
      </c>
      <c r="Q61" s="21">
        <v>2.0071413921294092</v>
      </c>
      <c r="R61" s="32">
        <v>0.21946834687463468</v>
      </c>
      <c r="S61" s="32">
        <v>0.23979542372575757</v>
      </c>
      <c r="T61" s="32">
        <v>8.7421065909401768E-2</v>
      </c>
      <c r="U61" s="32">
        <v>6.7389743495342699E-2</v>
      </c>
    </row>
    <row r="62" spans="1:21" ht="20.100000000000001" customHeight="1" x14ac:dyDescent="0.3">
      <c r="A62" s="15" t="s">
        <v>327</v>
      </c>
      <c r="B62" s="15" t="s">
        <v>38</v>
      </c>
      <c r="C62" s="15" t="s">
        <v>325</v>
      </c>
      <c r="D62" s="15" t="s">
        <v>197</v>
      </c>
      <c r="E62" s="15" t="s">
        <v>133</v>
      </c>
      <c r="F62" s="15" t="b">
        <v>0</v>
      </c>
      <c r="G62" s="16">
        <v>37</v>
      </c>
      <c r="H62" s="16">
        <v>34.5</v>
      </c>
      <c r="I62" s="53">
        <v>7.2463768115942129E-2</v>
      </c>
      <c r="J62" s="21">
        <v>9.1655568520137507</v>
      </c>
      <c r="K62" s="21">
        <v>8.9001837139409172</v>
      </c>
      <c r="L62" s="21">
        <v>10.071837641023988</v>
      </c>
      <c r="M62" s="21">
        <v>9.5176307097579649</v>
      </c>
      <c r="N62" s="21">
        <v>3.0746012731953178</v>
      </c>
      <c r="O62" s="21">
        <v>2.567743089313411</v>
      </c>
      <c r="P62" s="21">
        <v>2.1054305030637366</v>
      </c>
      <c r="Q62" s="21">
        <v>2.0186271736057324</v>
      </c>
      <c r="R62" s="32">
        <v>0.22971113889290376</v>
      </c>
      <c r="S62" s="32">
        <v>0.22680736021705147</v>
      </c>
      <c r="T62" s="32">
        <v>6.6173793445277684E-2</v>
      </c>
      <c r="U62" s="32">
        <v>0.100051022490387</v>
      </c>
    </row>
    <row r="63" spans="1:21" ht="20.100000000000001" customHeight="1" x14ac:dyDescent="0.3">
      <c r="A63" s="15" t="s">
        <v>101</v>
      </c>
      <c r="B63" s="15" t="s">
        <v>102</v>
      </c>
      <c r="C63" s="15" t="s">
        <v>325</v>
      </c>
      <c r="D63" s="15" t="s">
        <v>197</v>
      </c>
      <c r="E63" s="15" t="s">
        <v>134</v>
      </c>
      <c r="F63" s="15" t="b">
        <v>0</v>
      </c>
      <c r="G63" s="16">
        <v>30</v>
      </c>
      <c r="H63" s="16">
        <v>26.39</v>
      </c>
      <c r="I63" s="53">
        <v>0.13679424024251619</v>
      </c>
      <c r="J63" s="21">
        <v>23.325233457141291</v>
      </c>
      <c r="K63" s="21">
        <v>13.245946769306629</v>
      </c>
      <c r="L63" s="21">
        <v>7.1033638602110258</v>
      </c>
      <c r="M63" s="21">
        <v>6.6459015047371368</v>
      </c>
      <c r="N63" s="21">
        <v>3.1890483245625552</v>
      </c>
      <c r="O63" s="21">
        <v>2.7635936045924998</v>
      </c>
      <c r="P63" s="21">
        <v>1.7760786410976142</v>
      </c>
      <c r="Q63" s="21">
        <v>1.7760786410976142</v>
      </c>
      <c r="R63" s="32">
        <v>7.6144088519459044E-2</v>
      </c>
      <c r="S63" s="32">
        <v>0.13408468809591817</v>
      </c>
      <c r="T63" s="32">
        <v>4.2115324847013691E-2</v>
      </c>
      <c r="U63" s="32">
        <v>7.4162292910328498E-2</v>
      </c>
    </row>
    <row r="64" spans="1:21" ht="20.100000000000001" customHeight="1" x14ac:dyDescent="0.3">
      <c r="A64" s="15" t="s">
        <v>328</v>
      </c>
      <c r="B64" s="15" t="s">
        <v>249</v>
      </c>
      <c r="C64" s="15" t="s">
        <v>325</v>
      </c>
      <c r="D64" s="15" t="s">
        <v>197</v>
      </c>
      <c r="E64" s="15" t="s">
        <v>134</v>
      </c>
      <c r="F64" s="15" t="b">
        <v>0</v>
      </c>
      <c r="G64" s="16">
        <v>17</v>
      </c>
      <c r="H64" s="16">
        <v>7.83</v>
      </c>
      <c r="I64" s="53">
        <v>1.1711366538952745</v>
      </c>
      <c r="J64" s="21">
        <v>21.013046764116226</v>
      </c>
      <c r="K64" s="21">
        <v>-4.479925515795661</v>
      </c>
      <c r="L64" s="21">
        <v>7.4819607730964846</v>
      </c>
      <c r="M64" s="21">
        <v>6.7805326845386826</v>
      </c>
      <c r="N64" s="21">
        <v>5.1227103177146907</v>
      </c>
      <c r="O64" s="21">
        <v>3.9386444064515898</v>
      </c>
      <c r="P64" s="21">
        <v>1.0874516693895218</v>
      </c>
      <c r="Q64" s="21">
        <v>1.436032435755874</v>
      </c>
      <c r="R64" s="32">
        <v>5.175126109016006E-2</v>
      </c>
      <c r="S64" s="32">
        <v>-0.32054828382583644</v>
      </c>
      <c r="T64" s="32">
        <v>0</v>
      </c>
      <c r="U64" s="32">
        <v>0</v>
      </c>
    </row>
    <row r="65" spans="1:21" ht="20.100000000000001" customHeight="1" x14ac:dyDescent="0.3">
      <c r="A65" s="15" t="s">
        <v>158</v>
      </c>
      <c r="B65" s="15" t="s">
        <v>159</v>
      </c>
      <c r="C65" s="15" t="s">
        <v>325</v>
      </c>
      <c r="D65" s="15" t="s">
        <v>197</v>
      </c>
      <c r="E65" s="15" t="s">
        <v>134</v>
      </c>
      <c r="F65" s="15" t="b">
        <v>0</v>
      </c>
      <c r="G65" s="16">
        <v>15</v>
      </c>
      <c r="H65" s="16">
        <v>9.74</v>
      </c>
      <c r="I65" s="53">
        <v>0.54004106776180705</v>
      </c>
      <c r="J65" s="21">
        <v>10.986060736394235</v>
      </c>
      <c r="K65" s="21">
        <v>6.6646546880822903</v>
      </c>
      <c r="L65" s="21">
        <v>7.2233362868108264</v>
      </c>
      <c r="M65" s="21">
        <v>6.4290683688269938</v>
      </c>
      <c r="N65" s="21">
        <v>3.7888373168390861</v>
      </c>
      <c r="O65" s="21">
        <v>3.0303949016964911</v>
      </c>
      <c r="P65" s="21">
        <v>1.7522021429221071</v>
      </c>
      <c r="Q65" s="21">
        <v>1.5630102110188675</v>
      </c>
      <c r="R65" s="32">
        <v>0.15949321462582794</v>
      </c>
      <c r="S65" s="32">
        <v>0.23452230973254118</v>
      </c>
      <c r="T65" s="32">
        <v>6.3767236879269482E-2</v>
      </c>
      <c r="U65" s="32">
        <v>9.60738904929061E-2</v>
      </c>
    </row>
    <row r="66" spans="1:21" ht="20.100000000000001" customHeight="1" x14ac:dyDescent="0.3">
      <c r="A66" s="15" t="s">
        <v>33</v>
      </c>
      <c r="B66" s="15" t="s">
        <v>35</v>
      </c>
      <c r="C66" s="15" t="s">
        <v>325</v>
      </c>
      <c r="D66" s="15" t="s">
        <v>197</v>
      </c>
      <c r="E66" s="15" t="s">
        <v>133</v>
      </c>
      <c r="F66" s="15" t="b">
        <v>0</v>
      </c>
      <c r="G66" s="16">
        <v>13</v>
      </c>
      <c r="H66" s="16">
        <v>10.52</v>
      </c>
      <c r="I66" s="53">
        <v>0.23574144486692017</v>
      </c>
      <c r="J66" s="21">
        <v>14.254417812510811</v>
      </c>
      <c r="K66" s="21">
        <v>11.723943200100001</v>
      </c>
      <c r="L66" s="21">
        <v>7.037310679728181</v>
      </c>
      <c r="M66" s="21">
        <v>6.2065761414068765</v>
      </c>
      <c r="N66" s="21">
        <v>2.1789832588564355</v>
      </c>
      <c r="O66" s="21">
        <v>1.7336893438256336</v>
      </c>
      <c r="P66" s="21">
        <v>1.3749550511079036</v>
      </c>
      <c r="Q66" s="21">
        <v>1.2987953013759679</v>
      </c>
      <c r="R66" s="32">
        <v>9.6458169613993894E-2</v>
      </c>
      <c r="S66" s="32">
        <v>0.11078143924860449</v>
      </c>
      <c r="T66" s="32">
        <v>6.1472694812299437E-2</v>
      </c>
      <c r="U66" s="32">
        <v>7.4740849640759749E-2</v>
      </c>
    </row>
    <row r="67" spans="1:21" ht="20.100000000000001" customHeight="1" x14ac:dyDescent="0.3">
      <c r="A67" s="15" t="s">
        <v>329</v>
      </c>
      <c r="B67" s="15" t="s">
        <v>36</v>
      </c>
      <c r="C67" s="15" t="s">
        <v>325</v>
      </c>
      <c r="D67" s="15" t="s">
        <v>197</v>
      </c>
      <c r="E67" s="15" t="s">
        <v>134</v>
      </c>
      <c r="F67" s="15" t="b">
        <v>0</v>
      </c>
      <c r="G67" s="16">
        <v>30</v>
      </c>
      <c r="H67" s="16">
        <v>24.53</v>
      </c>
      <c r="I67" s="53">
        <v>0.22299225438238879</v>
      </c>
      <c r="J67" s="21">
        <v>11.780914738898565</v>
      </c>
      <c r="K67" s="21">
        <v>8.3935569235459564</v>
      </c>
      <c r="L67" s="21">
        <v>10.070646468439911</v>
      </c>
      <c r="M67" s="21">
        <v>9.6846836164512773</v>
      </c>
      <c r="N67" s="21">
        <v>0</v>
      </c>
      <c r="O67" s="21">
        <v>0</v>
      </c>
      <c r="P67" s="21" t="s">
        <v>84</v>
      </c>
      <c r="Q67" s="21" t="s">
        <v>84</v>
      </c>
      <c r="R67" s="32" t="s">
        <v>84</v>
      </c>
      <c r="S67" s="32" t="s">
        <v>84</v>
      </c>
      <c r="T67" s="32">
        <v>2.2106210222764929E-2</v>
      </c>
      <c r="U67" s="32">
        <v>3.102753459668434E-2</v>
      </c>
    </row>
    <row r="68" spans="1:21" ht="20.100000000000001" customHeight="1" x14ac:dyDescent="0.3">
      <c r="A68" s="15" t="s">
        <v>330</v>
      </c>
      <c r="B68" s="15" t="s">
        <v>39</v>
      </c>
      <c r="C68" s="15" t="s">
        <v>325</v>
      </c>
      <c r="D68" s="15" t="s">
        <v>197</v>
      </c>
      <c r="E68" s="15" t="s">
        <v>133</v>
      </c>
      <c r="F68" s="15" t="b">
        <v>0</v>
      </c>
      <c r="G68" s="16">
        <v>30</v>
      </c>
      <c r="H68" s="16">
        <v>21.89</v>
      </c>
      <c r="I68" s="53">
        <v>0.37048880767473724</v>
      </c>
      <c r="J68" s="21">
        <v>12.466641302030959</v>
      </c>
      <c r="K68" s="21">
        <v>9.9411640162551453</v>
      </c>
      <c r="L68" s="21">
        <v>8.7572903580463972</v>
      </c>
      <c r="M68" s="21">
        <v>7.6255964708015433</v>
      </c>
      <c r="N68" s="21">
        <v>0</v>
      </c>
      <c r="O68" s="21">
        <v>0</v>
      </c>
      <c r="P68" s="21" t="s">
        <v>84</v>
      </c>
      <c r="Q68" s="21" t="s">
        <v>84</v>
      </c>
      <c r="R68" s="32" t="s">
        <v>84</v>
      </c>
      <c r="S68" s="32" t="s">
        <v>84</v>
      </c>
      <c r="T68" s="32">
        <v>4.7355823436086873E-2</v>
      </c>
      <c r="U68" s="32">
        <v>4.8626229854229527E-2</v>
      </c>
    </row>
    <row r="69" spans="1:21" ht="20.100000000000001" customHeight="1" x14ac:dyDescent="0.3">
      <c r="A69" s="15" t="s">
        <v>67</v>
      </c>
      <c r="B69" s="15" t="s">
        <v>34</v>
      </c>
      <c r="C69" s="15" t="s">
        <v>325</v>
      </c>
      <c r="D69" s="15" t="s">
        <v>197</v>
      </c>
      <c r="E69" s="15" t="s">
        <v>133</v>
      </c>
      <c r="F69" s="15" t="b">
        <v>0</v>
      </c>
      <c r="G69" s="16">
        <v>49</v>
      </c>
      <c r="H69" s="16">
        <v>39.380000000000003</v>
      </c>
      <c r="I69" s="53">
        <v>0.24428643981716602</v>
      </c>
      <c r="J69" s="21">
        <v>6.8472230948222839</v>
      </c>
      <c r="K69" s="21">
        <v>6.5515469968798312</v>
      </c>
      <c r="L69" s="21">
        <v>6.0017222909293908</v>
      </c>
      <c r="M69" s="21">
        <v>5.9814947701103476</v>
      </c>
      <c r="N69" s="21">
        <v>0</v>
      </c>
      <c r="O69" s="21">
        <v>0</v>
      </c>
      <c r="P69" s="21" t="s">
        <v>84</v>
      </c>
      <c r="Q69" s="21" t="s">
        <v>84</v>
      </c>
      <c r="R69" s="32" t="s">
        <v>84</v>
      </c>
      <c r="S69" s="32" t="s">
        <v>84</v>
      </c>
      <c r="T69" s="32">
        <v>0.1376240493721074</v>
      </c>
      <c r="U69" s="32">
        <v>0.14383512317204561</v>
      </c>
    </row>
    <row r="70" spans="1:21" ht="20.100000000000001" customHeight="1" x14ac:dyDescent="0.3">
      <c r="A70" s="15" t="s">
        <v>331</v>
      </c>
      <c r="B70" s="15" t="s">
        <v>268</v>
      </c>
      <c r="C70" s="15" t="s">
        <v>325</v>
      </c>
      <c r="D70" s="15" t="s">
        <v>197</v>
      </c>
      <c r="E70" s="15" t="s">
        <v>134</v>
      </c>
      <c r="F70" s="15" t="b">
        <v>0</v>
      </c>
      <c r="G70" s="16">
        <v>21</v>
      </c>
      <c r="H70" s="16">
        <v>14.28</v>
      </c>
      <c r="I70" s="53">
        <v>0.47058823529411775</v>
      </c>
      <c r="J70" s="21">
        <v>80.434000315997991</v>
      </c>
      <c r="K70" s="21">
        <v>61.489669900073473</v>
      </c>
      <c r="L70" s="21">
        <v>19.871272246197492</v>
      </c>
      <c r="M70" s="21">
        <v>18.661067159080766</v>
      </c>
      <c r="N70" s="21">
        <v>0</v>
      </c>
      <c r="O70" s="21">
        <v>0</v>
      </c>
      <c r="P70" s="21" t="s">
        <v>84</v>
      </c>
      <c r="Q70" s="21" t="s">
        <v>84</v>
      </c>
      <c r="R70" s="32" t="s">
        <v>84</v>
      </c>
      <c r="S70" s="32" t="s">
        <v>84</v>
      </c>
      <c r="T70" s="32">
        <v>6.1602547957414183E-2</v>
      </c>
      <c r="U70" s="32">
        <v>7.4394933148543424E-2</v>
      </c>
    </row>
    <row r="71" spans="1:21" s="57" customFormat="1" ht="20.100000000000001" customHeight="1" x14ac:dyDescent="0.3">
      <c r="A71" s="54" t="s">
        <v>301</v>
      </c>
      <c r="B71" s="54" t="s">
        <v>84</v>
      </c>
      <c r="C71" s="54"/>
      <c r="D71" s="54"/>
      <c r="E71" s="54"/>
      <c r="F71" s="54"/>
      <c r="G71" s="54"/>
      <c r="H71" s="58"/>
      <c r="I71" s="54"/>
      <c r="J71" s="55">
        <v>17.881360797142346</v>
      </c>
      <c r="K71" s="55">
        <v>11.880016753316218</v>
      </c>
      <c r="L71" s="55">
        <v>8.3622521940385397</v>
      </c>
      <c r="M71" s="55">
        <v>7.742753335349974</v>
      </c>
      <c r="N71" s="55">
        <v>1.6373815153334075</v>
      </c>
      <c r="O71" s="55">
        <v>1.3759938856853069</v>
      </c>
      <c r="P71" s="55">
        <v>1.4590759426645983</v>
      </c>
      <c r="Q71" s="55">
        <v>1.4194090950772504</v>
      </c>
      <c r="R71" s="56">
        <v>0.12724496296224236</v>
      </c>
      <c r="S71" s="56">
        <v>0.10485123435515298</v>
      </c>
      <c r="T71" s="56">
        <v>5.6552491038819923E-2</v>
      </c>
      <c r="U71" s="56">
        <v>6.6926069350365686E-2</v>
      </c>
    </row>
    <row r="72" spans="1:21" ht="20.100000000000001" customHeight="1" x14ac:dyDescent="0.3">
      <c r="A72" s="15" t="s">
        <v>332</v>
      </c>
      <c r="B72" s="15" t="s">
        <v>47</v>
      </c>
      <c r="C72" s="15" t="s">
        <v>333</v>
      </c>
      <c r="D72" s="15" t="s">
        <v>334</v>
      </c>
      <c r="E72" s="15" t="s">
        <v>134</v>
      </c>
      <c r="F72" s="15" t="b">
        <v>0</v>
      </c>
      <c r="G72" s="16">
        <v>97.1</v>
      </c>
      <c r="H72" s="16">
        <v>79.58</v>
      </c>
      <c r="I72" s="53">
        <v>0.22015581804473472</v>
      </c>
      <c r="J72" s="21">
        <v>5.6548271809615107</v>
      </c>
      <c r="K72" s="21">
        <v>5.5288407699896931</v>
      </c>
      <c r="L72" s="21">
        <v>3.7714837905321721</v>
      </c>
      <c r="M72" s="21">
        <v>3.7912973903216751</v>
      </c>
      <c r="N72" s="21">
        <v>0.24383862442586951</v>
      </c>
      <c r="O72" s="21">
        <v>0.48075418898946876</v>
      </c>
      <c r="P72" s="21">
        <v>1.3005206524461763</v>
      </c>
      <c r="Q72" s="21">
        <v>1.1387046896517952</v>
      </c>
      <c r="R72" s="32">
        <v>0.22998415527617311</v>
      </c>
      <c r="S72" s="32">
        <v>0.20595722268447927</v>
      </c>
      <c r="T72" s="32">
        <v>0</v>
      </c>
      <c r="U72" s="32">
        <v>0</v>
      </c>
    </row>
    <row r="73" spans="1:21" ht="20.100000000000001" customHeight="1" x14ac:dyDescent="0.3">
      <c r="A73" s="15" t="s">
        <v>224</v>
      </c>
      <c r="B73" s="15" t="s">
        <v>225</v>
      </c>
      <c r="C73" s="15" t="s">
        <v>333</v>
      </c>
      <c r="D73" s="15" t="s">
        <v>334</v>
      </c>
      <c r="E73" s="15" t="s">
        <v>134</v>
      </c>
      <c r="F73" s="15" t="b">
        <v>0</v>
      </c>
      <c r="G73" s="16">
        <v>7.8</v>
      </c>
      <c r="H73" s="16">
        <v>4.4800000000000004</v>
      </c>
      <c r="I73" s="53">
        <v>0.74107142857142838</v>
      </c>
      <c r="J73" s="21">
        <v>5.8807798259871324</v>
      </c>
      <c r="K73" s="21">
        <v>6.0144688445558288</v>
      </c>
      <c r="L73" s="21">
        <v>3.3456758477001367</v>
      </c>
      <c r="M73" s="21">
        <v>3.3000052288179225</v>
      </c>
      <c r="N73" s="21">
        <v>5.5628998385882228E-2</v>
      </c>
      <c r="O73" s="21">
        <v>4.4713023779506866E-2</v>
      </c>
      <c r="P73" s="21">
        <v>1.267698317847469</v>
      </c>
      <c r="Q73" s="21">
        <v>1.2164201798873806</v>
      </c>
      <c r="R73" s="32">
        <v>0.21556636285642211</v>
      </c>
      <c r="S73" s="32">
        <v>0.20224897847603929</v>
      </c>
      <c r="T73" s="32">
        <v>7.4484961910098707E-2</v>
      </c>
      <c r="U73" s="32">
        <v>0.1165269080708463</v>
      </c>
    </row>
    <row r="74" spans="1:21" ht="20.100000000000001" customHeight="1" x14ac:dyDescent="0.3">
      <c r="A74" s="15" t="s">
        <v>42</v>
      </c>
      <c r="B74" s="15" t="s">
        <v>48</v>
      </c>
      <c r="C74" s="15" t="s">
        <v>333</v>
      </c>
      <c r="D74" s="15" t="s">
        <v>334</v>
      </c>
      <c r="E74" s="15" t="s">
        <v>134</v>
      </c>
      <c r="F74" s="15" t="b">
        <v>0</v>
      </c>
      <c r="G74" s="16">
        <v>33.799999999999997</v>
      </c>
      <c r="H74" s="16">
        <v>24.3</v>
      </c>
      <c r="I74" s="53">
        <v>0.39094650205761305</v>
      </c>
      <c r="J74" s="21">
        <v>7.6707118915983044</v>
      </c>
      <c r="K74" s="21">
        <v>7.6233174858517376</v>
      </c>
      <c r="L74" s="21">
        <v>4.2819374273861843</v>
      </c>
      <c r="M74" s="21">
        <v>4.0849944283553361</v>
      </c>
      <c r="N74" s="21">
        <v>0.38222083719067473</v>
      </c>
      <c r="O74" s="21">
        <v>0.44118990437471584</v>
      </c>
      <c r="P74" s="21">
        <v>0.88087853970955265</v>
      </c>
      <c r="Q74" s="21">
        <v>0.878272593785833</v>
      </c>
      <c r="R74" s="32">
        <v>0.11483660866918688</v>
      </c>
      <c r="S74" s="32">
        <v>0.11520871266556011</v>
      </c>
      <c r="T74" s="32">
        <v>0</v>
      </c>
      <c r="U74" s="32">
        <v>0</v>
      </c>
    </row>
    <row r="75" spans="1:21" ht="20.100000000000001" customHeight="1" x14ac:dyDescent="0.3">
      <c r="A75" s="15" t="s">
        <v>72</v>
      </c>
      <c r="B75" s="15" t="s">
        <v>50</v>
      </c>
      <c r="C75" s="15" t="s">
        <v>333</v>
      </c>
      <c r="D75" s="15" t="s">
        <v>334</v>
      </c>
      <c r="E75" s="15" t="s">
        <v>134</v>
      </c>
      <c r="F75" s="15" t="b">
        <v>0</v>
      </c>
      <c r="G75" s="16">
        <v>50</v>
      </c>
      <c r="H75" s="16">
        <v>37</v>
      </c>
      <c r="I75" s="53">
        <v>0.35135135135135132</v>
      </c>
      <c r="J75" s="21">
        <v>28.563586138351731</v>
      </c>
      <c r="K75" s="21">
        <v>29.855223092069451</v>
      </c>
      <c r="L75" s="21">
        <v>17.768705413026456</v>
      </c>
      <c r="M75" s="21">
        <v>16.189192326700777</v>
      </c>
      <c r="N75" s="21">
        <v>0.26707296842807543</v>
      </c>
      <c r="O75" s="21">
        <v>0.5500895270051368</v>
      </c>
      <c r="P75" s="21">
        <v>6.2833302442871197</v>
      </c>
      <c r="Q75" s="21">
        <v>5.3076474394157831</v>
      </c>
      <c r="R75" s="32">
        <v>0.21997693895482626</v>
      </c>
      <c r="S75" s="32">
        <v>0.17777952698754654</v>
      </c>
      <c r="T75" s="32">
        <v>7.7185362058327604E-3</v>
      </c>
      <c r="U75" s="32">
        <v>4.1786424809016056E-3</v>
      </c>
    </row>
    <row r="76" spans="1:21" ht="20.100000000000001" customHeight="1" x14ac:dyDescent="0.3">
      <c r="A76" s="15" t="s">
        <v>43</v>
      </c>
      <c r="B76" s="15" t="s">
        <v>49</v>
      </c>
      <c r="C76" s="15" t="s">
        <v>333</v>
      </c>
      <c r="D76" s="15" t="s">
        <v>334</v>
      </c>
      <c r="E76" s="15" t="s">
        <v>133</v>
      </c>
      <c r="F76" s="15" t="b">
        <v>0</v>
      </c>
      <c r="G76" s="16">
        <v>15.48582355701531</v>
      </c>
      <c r="H76" s="16">
        <v>6.64</v>
      </c>
      <c r="I76" s="53">
        <v>1.3322023429239924</v>
      </c>
      <c r="J76" s="21">
        <v>4.1347526066705171</v>
      </c>
      <c r="K76" s="21">
        <v>3.9555181489099187</v>
      </c>
      <c r="L76" s="21">
        <v>3.3227735864047263</v>
      </c>
      <c r="M76" s="21">
        <v>3.2331073996320177</v>
      </c>
      <c r="N76" s="21">
        <v>1.5880838595434414</v>
      </c>
      <c r="O76" s="21">
        <v>1.8932731555123503</v>
      </c>
      <c r="P76" s="21">
        <v>0.36000569784962377</v>
      </c>
      <c r="Q76" s="21">
        <v>0.33669103138490503</v>
      </c>
      <c r="R76" s="32">
        <v>8.7068255853768234E-2</v>
      </c>
      <c r="S76" s="32">
        <v>8.5119324121339712E-2</v>
      </c>
      <c r="T76" s="32">
        <v>0</v>
      </c>
      <c r="U76" s="32">
        <v>0</v>
      </c>
    </row>
    <row r="77" spans="1:21" ht="20.100000000000001" customHeight="1" x14ac:dyDescent="0.3">
      <c r="A77" s="15" t="s">
        <v>229</v>
      </c>
      <c r="B77" s="15" t="s">
        <v>230</v>
      </c>
      <c r="C77" s="15" t="s">
        <v>333</v>
      </c>
      <c r="D77" s="15" t="s">
        <v>334</v>
      </c>
      <c r="E77" s="15" t="s">
        <v>134</v>
      </c>
      <c r="F77" s="15" t="b">
        <v>0</v>
      </c>
      <c r="G77" s="16">
        <v>18</v>
      </c>
      <c r="H77" s="16">
        <v>6.71</v>
      </c>
      <c r="I77" s="53">
        <v>1.6825633383010432</v>
      </c>
      <c r="J77" s="21">
        <v>4.2206735969020066</v>
      </c>
      <c r="K77" s="21">
        <v>3.7116786137153142</v>
      </c>
      <c r="L77" s="21">
        <v>2.7063305111233538</v>
      </c>
      <c r="M77" s="21">
        <v>2.4564693924658871</v>
      </c>
      <c r="N77" s="21">
        <v>0.79584028567225762</v>
      </c>
      <c r="O77" s="21">
        <v>0.48194600782528879</v>
      </c>
      <c r="P77" s="21">
        <v>0.6964533879924425</v>
      </c>
      <c r="Q77" s="21">
        <v>0.60752090310376139</v>
      </c>
      <c r="R77" s="32">
        <v>0.16501000894824999</v>
      </c>
      <c r="S77" s="32">
        <v>0.1636782077141225</v>
      </c>
      <c r="T77" s="32">
        <v>3.982303545148403E-2</v>
      </c>
      <c r="U77" s="32">
        <v>3.8587245602202627E-2</v>
      </c>
    </row>
    <row r="78" spans="1:21" s="57" customFormat="1" ht="20.100000000000001" customHeight="1" x14ac:dyDescent="0.3">
      <c r="A78" s="54" t="s">
        <v>301</v>
      </c>
      <c r="B78" s="54" t="s">
        <v>84</v>
      </c>
      <c r="C78" s="54"/>
      <c r="D78" s="54"/>
      <c r="E78" s="54"/>
      <c r="F78" s="54"/>
      <c r="G78" s="54"/>
      <c r="H78" s="58"/>
      <c r="I78" s="54"/>
      <c r="J78" s="55">
        <v>9.3542218734118663</v>
      </c>
      <c r="K78" s="55">
        <v>9.4481744925153226</v>
      </c>
      <c r="L78" s="55">
        <v>5.8661510960288394</v>
      </c>
      <c r="M78" s="55">
        <v>5.5091776943822692</v>
      </c>
      <c r="N78" s="55">
        <v>0.55544759560770018</v>
      </c>
      <c r="O78" s="55">
        <v>0.64866096791441119</v>
      </c>
      <c r="P78" s="55">
        <v>1.7981478066887304</v>
      </c>
      <c r="Q78" s="55">
        <v>1.5808761395382431</v>
      </c>
      <c r="R78" s="56">
        <v>0.17207372175977109</v>
      </c>
      <c r="S78" s="56">
        <v>0.15833199544151455</v>
      </c>
      <c r="T78" s="56">
        <v>2.0337755594569251E-2</v>
      </c>
      <c r="U78" s="56">
        <v>2.6548799358991754E-2</v>
      </c>
    </row>
    <row r="79" spans="1:21" ht="20.100000000000001" customHeight="1" x14ac:dyDescent="0.3">
      <c r="A79" s="15" t="s">
        <v>41</v>
      </c>
      <c r="B79" s="15" t="s">
        <v>51</v>
      </c>
      <c r="C79" s="15" t="s">
        <v>335</v>
      </c>
      <c r="D79" s="15" t="s">
        <v>334</v>
      </c>
      <c r="E79" s="15" t="s">
        <v>134</v>
      </c>
      <c r="F79" s="15" t="b">
        <v>0</v>
      </c>
      <c r="G79" s="16">
        <v>26.8</v>
      </c>
      <c r="H79" s="16">
        <v>18.059999999999999</v>
      </c>
      <c r="I79" s="53">
        <v>0.48394241417497241</v>
      </c>
      <c r="J79" s="21">
        <v>5.025497886398778</v>
      </c>
      <c r="K79" s="21">
        <v>7.7938768427837193</v>
      </c>
      <c r="L79" s="21">
        <v>3.714579420435987</v>
      </c>
      <c r="M79" s="21">
        <v>4.1701625777375089</v>
      </c>
      <c r="N79" s="21">
        <v>2.3084631227647523</v>
      </c>
      <c r="O79" s="21">
        <v>2.8225204279775404</v>
      </c>
      <c r="P79" s="21">
        <v>1.402678424826955</v>
      </c>
      <c r="Q79" s="21">
        <v>1.3051320528846087</v>
      </c>
      <c r="R79" s="32">
        <v>0.27911233006847413</v>
      </c>
      <c r="S79" s="32">
        <v>0.16745607856159786</v>
      </c>
      <c r="T79" s="32">
        <v>7.3743662935285656E-2</v>
      </c>
      <c r="U79" s="32">
        <v>6.9725638943832394E-2</v>
      </c>
    </row>
    <row r="80" spans="1:21" ht="20.100000000000001" customHeight="1" x14ac:dyDescent="0.3">
      <c r="A80" s="15" t="s">
        <v>336</v>
      </c>
      <c r="B80" s="15" t="s">
        <v>261</v>
      </c>
      <c r="C80" s="15" t="s">
        <v>335</v>
      </c>
      <c r="D80" s="15" t="s">
        <v>334</v>
      </c>
      <c r="E80" s="15" t="s">
        <v>134</v>
      </c>
      <c r="F80" s="15" t="b">
        <v>0</v>
      </c>
      <c r="G80" s="16">
        <v>72.873054143241859</v>
      </c>
      <c r="H80" s="16">
        <v>42.24</v>
      </c>
      <c r="I80" s="53">
        <v>0.72521434998205159</v>
      </c>
      <c r="J80" s="21">
        <v>9.7663526711517896</v>
      </c>
      <c r="K80" s="21">
        <v>10.961644804633869</v>
      </c>
      <c r="L80" s="21">
        <v>4.8040446313204006</v>
      </c>
      <c r="M80" s="21">
        <v>5.4647544281399476</v>
      </c>
      <c r="N80" s="21">
        <v>2.6175562986474019</v>
      </c>
      <c r="O80" s="21">
        <v>2.8204006391366727</v>
      </c>
      <c r="P80" s="21">
        <v>1.343104129663661</v>
      </c>
      <c r="Q80" s="21">
        <v>1.2323574065482554</v>
      </c>
      <c r="R80" s="32">
        <v>0.13752361550806691</v>
      </c>
      <c r="S80" s="32">
        <v>0.11242449728231432</v>
      </c>
      <c r="T80" s="32">
        <v>3.5897867078510913E-2</v>
      </c>
      <c r="U80" s="32">
        <v>2.145363975484306E-2</v>
      </c>
    </row>
    <row r="81" spans="1:21" ht="20.100000000000001" customHeight="1" x14ac:dyDescent="0.3">
      <c r="A81" s="15" t="s">
        <v>73</v>
      </c>
      <c r="B81" s="15" t="s">
        <v>52</v>
      </c>
      <c r="C81" s="15" t="s">
        <v>335</v>
      </c>
      <c r="D81" s="15" t="s">
        <v>334</v>
      </c>
      <c r="E81" s="15" t="s">
        <v>133</v>
      </c>
      <c r="F81" s="15" t="b">
        <v>0</v>
      </c>
      <c r="G81" s="16">
        <v>9.4</v>
      </c>
      <c r="H81" s="16">
        <v>8.41</v>
      </c>
      <c r="I81" s="53">
        <v>0.11771700356718195</v>
      </c>
      <c r="J81" s="21">
        <v>7.4515040750424459</v>
      </c>
      <c r="K81" s="21">
        <v>12.40713966963432</v>
      </c>
      <c r="L81" s="21">
        <v>3.9107734035675783</v>
      </c>
      <c r="M81" s="21">
        <v>4.5609151158083252</v>
      </c>
      <c r="N81" s="21">
        <v>1.3723171589345415</v>
      </c>
      <c r="O81" s="21">
        <v>1.5040141653428514</v>
      </c>
      <c r="P81" s="21">
        <v>1.5514275330357723</v>
      </c>
      <c r="Q81" s="21">
        <v>1.4330342095067741</v>
      </c>
      <c r="R81" s="32">
        <v>0.20820327244160233</v>
      </c>
      <c r="S81" s="32">
        <v>0.11550077194778692</v>
      </c>
      <c r="T81" s="32">
        <v>3.740565561956697E-2</v>
      </c>
      <c r="U81" s="32">
        <v>2.235473931364278E-2</v>
      </c>
    </row>
    <row r="82" spans="1:21" s="57" customFormat="1" ht="20.100000000000001" customHeight="1" x14ac:dyDescent="0.3">
      <c r="A82" s="54" t="s">
        <v>301</v>
      </c>
      <c r="B82" s="54" t="s">
        <v>84</v>
      </c>
      <c r="C82" s="54"/>
      <c r="D82" s="54"/>
      <c r="E82" s="54"/>
      <c r="F82" s="54"/>
      <c r="G82" s="54"/>
      <c r="H82" s="58"/>
      <c r="I82" s="54"/>
      <c r="J82" s="55">
        <v>7.4144515441976715</v>
      </c>
      <c r="K82" s="55">
        <v>10.387553772350635</v>
      </c>
      <c r="L82" s="55">
        <v>4.143132485107988</v>
      </c>
      <c r="M82" s="55">
        <v>4.7319440405619275</v>
      </c>
      <c r="N82" s="55">
        <v>2.0994455267822318</v>
      </c>
      <c r="O82" s="55">
        <v>2.3823117441523549</v>
      </c>
      <c r="P82" s="55">
        <v>1.4324033625087962</v>
      </c>
      <c r="Q82" s="55">
        <v>1.323507889646546</v>
      </c>
      <c r="R82" s="56">
        <v>0.20827973933938113</v>
      </c>
      <c r="S82" s="56">
        <v>0.13179378259723304</v>
      </c>
      <c r="T82" s="56">
        <v>4.9015728544454511E-2</v>
      </c>
      <c r="U82" s="56">
        <v>3.7844672670772746E-2</v>
      </c>
    </row>
    <row r="83" spans="1:21" ht="20.100000000000001" customHeight="1" x14ac:dyDescent="0.3">
      <c r="A83" s="15" t="s">
        <v>78</v>
      </c>
      <c r="B83" t="s">
        <v>31</v>
      </c>
      <c r="C83" s="15" t="s">
        <v>337</v>
      </c>
      <c r="D83" s="15" t="s">
        <v>321</v>
      </c>
      <c r="E83" s="15" t="s">
        <v>134</v>
      </c>
      <c r="F83" s="15" t="b">
        <v>0</v>
      </c>
      <c r="G83" s="16">
        <v>13</v>
      </c>
      <c r="H83" s="16" t="e">
        <v>#NUM!</v>
      </c>
      <c r="I83" s="53" t="e">
        <v>#NUM!</v>
      </c>
      <c r="J83" s="21">
        <v>0</v>
      </c>
      <c r="K83" s="21">
        <v>0</v>
      </c>
      <c r="L83" s="21" t="s">
        <v>338</v>
      </c>
      <c r="M83" s="21" t="s">
        <v>338</v>
      </c>
      <c r="N83" s="21">
        <v>0</v>
      </c>
      <c r="O83" s="21">
        <v>0</v>
      </c>
      <c r="P83" s="21">
        <v>0</v>
      </c>
      <c r="Q83" s="21">
        <v>0</v>
      </c>
      <c r="R83" s="32">
        <v>5.7048488234426424E-2</v>
      </c>
      <c r="S83" s="32">
        <v>6.7724122426907785E-2</v>
      </c>
      <c r="T83" s="32">
        <v>0</v>
      </c>
      <c r="U83" s="32">
        <v>0</v>
      </c>
    </row>
    <row r="84" spans="1:21" ht="20.100000000000001" customHeight="1" x14ac:dyDescent="0.3">
      <c r="A84" s="15" t="s">
        <v>77</v>
      </c>
      <c r="B84" t="s">
        <v>32</v>
      </c>
      <c r="C84" s="15" t="s">
        <v>337</v>
      </c>
      <c r="D84" s="15" t="s">
        <v>321</v>
      </c>
      <c r="E84" s="15" t="s">
        <v>134</v>
      </c>
      <c r="F84" s="15" t="b">
        <v>0</v>
      </c>
      <c r="G84" s="16">
        <v>33</v>
      </c>
      <c r="H84" s="16">
        <v>23.44</v>
      </c>
      <c r="I84" s="53">
        <v>0.4078498293515358</v>
      </c>
      <c r="J84" s="21">
        <v>15.407104530079055</v>
      </c>
      <c r="K84" s="21">
        <v>13.614913072942473</v>
      </c>
      <c r="L84" s="21">
        <v>10.625252344645892</v>
      </c>
      <c r="M84" s="21">
        <v>9.7082841811435259</v>
      </c>
      <c r="N84" s="21">
        <v>0.77233085402937207</v>
      </c>
      <c r="O84" s="21">
        <v>0.4099515398352056</v>
      </c>
      <c r="P84" s="21">
        <v>2.0215573579494794</v>
      </c>
      <c r="Q84" s="21">
        <v>1.8818479267376538</v>
      </c>
      <c r="R84" s="32">
        <v>0.13120942705378702</v>
      </c>
      <c r="S84" s="32">
        <v>0.13821960644592982</v>
      </c>
      <c r="T84" s="32">
        <v>3.2340395011937528E-2</v>
      </c>
      <c r="U84" s="32">
        <v>3.1365287779827958E-2</v>
      </c>
    </row>
    <row r="85" spans="1:21" ht="20.100000000000001" customHeight="1" x14ac:dyDescent="0.3">
      <c r="A85" s="15" t="s">
        <v>56</v>
      </c>
      <c r="B85" s="15" t="s">
        <v>57</v>
      </c>
      <c r="C85" s="15" t="s">
        <v>337</v>
      </c>
      <c r="D85" s="15" t="s">
        <v>321</v>
      </c>
      <c r="E85" s="15" t="s">
        <v>134</v>
      </c>
      <c r="F85" s="15" t="b">
        <v>0</v>
      </c>
      <c r="G85" s="16">
        <v>9.6999999999999993</v>
      </c>
      <c r="H85" s="16">
        <v>3.51</v>
      </c>
      <c r="I85" s="53">
        <v>1.7635327635327633</v>
      </c>
      <c r="J85" s="21">
        <v>4.6287800506423471</v>
      </c>
      <c r="K85" s="21">
        <v>3.3027472724714819</v>
      </c>
      <c r="L85" s="21">
        <v>6.0754924039128797</v>
      </c>
      <c r="M85" s="21">
        <v>4.7941984522716652</v>
      </c>
      <c r="N85" s="21">
        <v>0.33795411135168474</v>
      </c>
      <c r="O85" s="21">
        <v>0.16016391799840979</v>
      </c>
      <c r="P85" s="21">
        <v>0.54501286874726929</v>
      </c>
      <c r="Q85" s="21">
        <v>0.5034718969091837</v>
      </c>
      <c r="R85" s="32">
        <v>0.11774438681130171</v>
      </c>
      <c r="S85" s="32">
        <v>0.15244033387163475</v>
      </c>
      <c r="T85" s="32">
        <v>6.1590204695981692E-2</v>
      </c>
      <c r="U85" s="32">
        <v>8.7818464888374151E-2</v>
      </c>
    </row>
    <row r="86" spans="1:21" ht="20.100000000000001" customHeight="1" x14ac:dyDescent="0.3">
      <c r="A86" s="15" t="s">
        <v>339</v>
      </c>
      <c r="B86" t="s">
        <v>262</v>
      </c>
      <c r="C86" s="15" t="s">
        <v>337</v>
      </c>
      <c r="D86" s="15" t="s">
        <v>321</v>
      </c>
      <c r="E86" s="15" t="s">
        <v>134</v>
      </c>
      <c r="F86" s="15" t="b">
        <v>0</v>
      </c>
      <c r="G86" s="16">
        <v>28</v>
      </c>
      <c r="H86" s="16">
        <v>18.329999999999998</v>
      </c>
      <c r="I86" s="53">
        <v>0.52755046372067671</v>
      </c>
      <c r="J86" s="21">
        <v>8.5467430156904562</v>
      </c>
      <c r="K86" s="21">
        <v>6.1474342638731851</v>
      </c>
      <c r="L86" s="21">
        <v>5.1291403050265707</v>
      </c>
      <c r="M86" s="21">
        <v>4.7254719340656512</v>
      </c>
      <c r="N86" s="21">
        <v>1.2165614689673365</v>
      </c>
      <c r="O86" s="21">
        <v>0.89628252165733002</v>
      </c>
      <c r="P86" s="21">
        <v>0.72217181334529257</v>
      </c>
      <c r="Q86" s="21">
        <v>0.68210647481022812</v>
      </c>
      <c r="R86" s="32">
        <v>8.4496727235100016E-2</v>
      </c>
      <c r="S86" s="32">
        <v>0.1109579127700127</v>
      </c>
      <c r="T86" s="32">
        <v>3.147886991502833E-2</v>
      </c>
      <c r="U86" s="32">
        <v>4.3764894432329761E-2</v>
      </c>
    </row>
    <row r="87" spans="1:21" ht="20.100000000000001" customHeight="1" x14ac:dyDescent="0.3">
      <c r="A87" s="15" t="s">
        <v>340</v>
      </c>
      <c r="B87" t="s">
        <v>58</v>
      </c>
      <c r="C87" s="15" t="s">
        <v>337</v>
      </c>
      <c r="D87" s="15" t="s">
        <v>321</v>
      </c>
      <c r="E87" s="15" t="s">
        <v>133</v>
      </c>
      <c r="F87" s="15" t="b">
        <v>0</v>
      </c>
      <c r="G87" s="16">
        <v>28</v>
      </c>
      <c r="H87" s="16">
        <v>15.07</v>
      </c>
      <c r="I87" s="53">
        <v>0.85799601857996022</v>
      </c>
      <c r="J87" s="21">
        <v>20.47775719358367</v>
      </c>
      <c r="K87" s="21">
        <v>9.7538178628053043</v>
      </c>
      <c r="L87" s="21">
        <v>14.465228540259723</v>
      </c>
      <c r="M87" s="21">
        <v>10.815182316353495</v>
      </c>
      <c r="N87" s="21">
        <v>6.0214257130383464</v>
      </c>
      <c r="O87" s="21">
        <v>5.7567874828429533</v>
      </c>
      <c r="P87" s="21">
        <v>0.41417725186045368</v>
      </c>
      <c r="Q87" s="21">
        <v>0.40139393168691101</v>
      </c>
      <c r="R87" s="32">
        <v>2.0225713584993015E-2</v>
      </c>
      <c r="S87" s="32">
        <v>4.1152494062613725E-2</v>
      </c>
      <c r="T87" s="32">
        <v>0</v>
      </c>
      <c r="U87" s="32">
        <v>1.291906264210765E-2</v>
      </c>
    </row>
    <row r="88" spans="1:21" s="57" customFormat="1" ht="20.100000000000001" customHeight="1" x14ac:dyDescent="0.3">
      <c r="A88" s="54" t="s">
        <v>301</v>
      </c>
      <c r="B88" s="54" t="s">
        <v>84</v>
      </c>
      <c r="C88" s="54"/>
      <c r="D88" s="54"/>
      <c r="E88" s="54"/>
      <c r="F88" s="54"/>
      <c r="G88" s="54"/>
      <c r="H88" s="58"/>
      <c r="I88" s="54"/>
      <c r="J88" s="55">
        <v>9.8120769579991052</v>
      </c>
      <c r="K88" s="55">
        <v>6.5637824944184899</v>
      </c>
      <c r="L88" s="55">
        <v>9.0737783984612665</v>
      </c>
      <c r="M88" s="55">
        <v>7.510784220958584</v>
      </c>
      <c r="N88" s="55">
        <v>1.6696544294773481</v>
      </c>
      <c r="O88" s="55">
        <v>1.4446370924667797</v>
      </c>
      <c r="P88" s="55">
        <v>0.74058385838049912</v>
      </c>
      <c r="Q88" s="55">
        <v>0.69376404602879527</v>
      </c>
      <c r="R88" s="56">
        <v>8.2144948583921656E-2</v>
      </c>
      <c r="S88" s="56">
        <v>0.10209889391541975</v>
      </c>
      <c r="T88" s="56">
        <v>2.508189392458951E-2</v>
      </c>
      <c r="U88" s="56">
        <v>3.5173541948527905E-2</v>
      </c>
    </row>
    <row r="89" spans="1:21" ht="20.100000000000001" customHeight="1" x14ac:dyDescent="0.3">
      <c r="A89" s="15" t="s">
        <v>69</v>
      </c>
      <c r="B89" s="15" t="s">
        <v>44</v>
      </c>
      <c r="C89" s="15" t="s">
        <v>137</v>
      </c>
      <c r="D89" s="15" t="s">
        <v>197</v>
      </c>
      <c r="E89" s="15" t="s">
        <v>133</v>
      </c>
      <c r="F89" s="15" t="b">
        <v>0</v>
      </c>
      <c r="G89" s="16">
        <v>26</v>
      </c>
      <c r="H89" s="16">
        <v>17.05</v>
      </c>
      <c r="I89" s="53">
        <v>0.52492668621700878</v>
      </c>
      <c r="J89" s="21">
        <v>3.4172304196686709</v>
      </c>
      <c r="K89" s="21">
        <v>3.1039924530859953</v>
      </c>
      <c r="L89" s="21">
        <v>3.1348678011267541</v>
      </c>
      <c r="M89" s="21">
        <v>2.8983256695069977</v>
      </c>
      <c r="N89" s="21">
        <v>1.2077142006289927</v>
      </c>
      <c r="O89" s="21">
        <v>1.1641012311802788</v>
      </c>
      <c r="P89" s="21">
        <v>0.52615465795387883</v>
      </c>
      <c r="Q89" s="21">
        <v>0.46927980666474156</v>
      </c>
      <c r="R89" s="32">
        <v>0.1539710798913273</v>
      </c>
      <c r="S89" s="32">
        <v>0.15118587231041195</v>
      </c>
      <c r="T89" s="32">
        <v>8.2589925288773555E-2</v>
      </c>
      <c r="U89" s="32">
        <v>9.0818632747682135E-2</v>
      </c>
    </row>
    <row r="90" spans="1:21" ht="20.100000000000001" customHeight="1" x14ac:dyDescent="0.3">
      <c r="A90" s="15" t="s">
        <v>162</v>
      </c>
      <c r="B90" s="15" t="s">
        <v>163</v>
      </c>
      <c r="C90" s="15" t="s">
        <v>137</v>
      </c>
      <c r="D90" s="15" t="s">
        <v>197</v>
      </c>
      <c r="E90" s="15" t="s">
        <v>134</v>
      </c>
      <c r="F90" s="15" t="b">
        <v>0</v>
      </c>
      <c r="G90" s="16">
        <v>43</v>
      </c>
      <c r="H90" s="16">
        <v>35.28</v>
      </c>
      <c r="I90" s="53">
        <v>0.21882086167800452</v>
      </c>
      <c r="J90" s="21">
        <v>12.474625130319811</v>
      </c>
      <c r="K90" s="21">
        <v>9.512523066090619</v>
      </c>
      <c r="L90" s="21">
        <v>6.7717277259327577</v>
      </c>
      <c r="M90" s="21">
        <v>5.0529030476944694</v>
      </c>
      <c r="N90" s="21">
        <v>1.5904947484470775</v>
      </c>
      <c r="O90" s="21">
        <v>1.4640051323999195</v>
      </c>
      <c r="P90" s="21">
        <v>3.8905139531209625</v>
      </c>
      <c r="Q90" s="21">
        <v>2.7612102887549526</v>
      </c>
      <c r="R90" s="32">
        <v>0.31187421766005574</v>
      </c>
      <c r="S90" s="32">
        <v>0.29027107420089893</v>
      </c>
      <c r="T90" s="32">
        <v>0</v>
      </c>
      <c r="U90" s="32">
        <v>0</v>
      </c>
    </row>
    <row r="91" spans="1:21" ht="20.100000000000001" customHeight="1" x14ac:dyDescent="0.3">
      <c r="A91" s="15" t="s">
        <v>341</v>
      </c>
      <c r="B91" s="15" t="s">
        <v>253</v>
      </c>
      <c r="C91" s="15" t="s">
        <v>137</v>
      </c>
      <c r="D91" s="15" t="s">
        <v>197</v>
      </c>
      <c r="E91" s="15" t="s">
        <v>134</v>
      </c>
      <c r="F91" s="15" t="b">
        <v>0</v>
      </c>
      <c r="G91" s="16">
        <v>50</v>
      </c>
      <c r="H91" s="16">
        <v>17.78</v>
      </c>
      <c r="I91" s="53">
        <v>1.8121484814398197</v>
      </c>
      <c r="J91" s="21">
        <v>5.2482771048447807</v>
      </c>
      <c r="K91" s="21">
        <v>3.7898187807147883</v>
      </c>
      <c r="L91" s="21">
        <v>4.8396399267696752</v>
      </c>
      <c r="M91" s="21">
        <v>3.7108980396351336</v>
      </c>
      <c r="N91" s="21">
        <v>2.1144685146347268</v>
      </c>
      <c r="O91" s="21">
        <v>1.8779392709552503</v>
      </c>
      <c r="P91" s="21">
        <v>1.3861426566493389</v>
      </c>
      <c r="Q91" s="21">
        <v>1.2879609220109354</v>
      </c>
      <c r="R91" s="32">
        <v>0.26411384706988228</v>
      </c>
      <c r="S91" s="32">
        <v>0.33984762769264026</v>
      </c>
      <c r="T91" s="32">
        <v>1.516201598159576E-2</v>
      </c>
      <c r="U91" s="32">
        <v>1.516201598159576E-2</v>
      </c>
    </row>
    <row r="92" spans="1:21" ht="20.100000000000001" customHeight="1" x14ac:dyDescent="0.3">
      <c r="A92" s="15" t="s">
        <v>70</v>
      </c>
      <c r="B92" s="15" t="s">
        <v>45</v>
      </c>
      <c r="C92" s="15" t="s">
        <v>137</v>
      </c>
      <c r="D92" s="15" t="s">
        <v>197</v>
      </c>
      <c r="E92" s="15" t="s">
        <v>133</v>
      </c>
      <c r="F92" s="15" t="b">
        <v>0</v>
      </c>
      <c r="G92" s="16">
        <v>52</v>
      </c>
      <c r="H92" s="16">
        <v>48.21</v>
      </c>
      <c r="I92" s="53">
        <v>7.8614395353661104E-2</v>
      </c>
      <c r="J92" s="21">
        <v>9.3114575523330814</v>
      </c>
      <c r="K92" s="21">
        <v>9.0053826303104376</v>
      </c>
      <c r="L92" s="21">
        <v>5.317530538154168</v>
      </c>
      <c r="M92" s="21">
        <v>5.1111501619900928</v>
      </c>
      <c r="N92" s="21">
        <v>1.8652343660499917</v>
      </c>
      <c r="O92" s="21">
        <v>2.0525936127020636</v>
      </c>
      <c r="P92" s="21">
        <v>1.1645997229144436</v>
      </c>
      <c r="Q92" s="21">
        <v>1.096183131955061</v>
      </c>
      <c r="R92" s="32">
        <v>0.12507168897769835</v>
      </c>
      <c r="S92" s="32">
        <v>0.1217253255031622</v>
      </c>
      <c r="T92" s="32">
        <v>5.1372908250035557E-2</v>
      </c>
      <c r="U92" s="32">
        <v>5.3224148236619882E-2</v>
      </c>
    </row>
    <row r="93" spans="1:21" ht="20.100000000000001" customHeight="1" x14ac:dyDescent="0.3">
      <c r="A93" s="15" t="s">
        <v>71</v>
      </c>
      <c r="B93" s="15" t="s">
        <v>46</v>
      </c>
      <c r="C93" s="15" t="s">
        <v>137</v>
      </c>
      <c r="D93" s="15" t="s">
        <v>197</v>
      </c>
      <c r="E93" s="15" t="s">
        <v>135</v>
      </c>
      <c r="F93" s="15" t="b">
        <v>0</v>
      </c>
      <c r="G93" s="16">
        <v>17</v>
      </c>
      <c r="H93" s="16">
        <v>15.17</v>
      </c>
      <c r="I93" s="53">
        <v>0.12063282794990116</v>
      </c>
      <c r="J93" s="21">
        <v>7.8595831365874682</v>
      </c>
      <c r="K93" s="21">
        <v>7.4868638091298489</v>
      </c>
      <c r="L93" s="21">
        <v>4.5458984402350104</v>
      </c>
      <c r="M93" s="21">
        <v>4.3350398532730843</v>
      </c>
      <c r="N93" s="21">
        <v>1.4773625919672138</v>
      </c>
      <c r="O93" s="21">
        <v>1.4729113000740457</v>
      </c>
      <c r="P93" s="21">
        <v>0.70719465493014644</v>
      </c>
      <c r="Q93" s="21">
        <v>0.65957385229776744</v>
      </c>
      <c r="R93" s="32">
        <v>8.997864678573797E-2</v>
      </c>
      <c r="S93" s="32">
        <v>8.8097482352150022E-2</v>
      </c>
      <c r="T93" s="32">
        <v>3.2151866163932667E-2</v>
      </c>
      <c r="U93" s="32">
        <v>3.2257757325945609E-2</v>
      </c>
    </row>
    <row r="94" spans="1:21" s="57" customFormat="1" ht="20.100000000000001" customHeight="1" x14ac:dyDescent="0.3">
      <c r="A94" s="54" t="s">
        <v>301</v>
      </c>
      <c r="B94" s="54" t="s">
        <v>84</v>
      </c>
      <c r="C94" s="54"/>
      <c r="D94" s="54"/>
      <c r="E94" s="54"/>
      <c r="F94" s="54"/>
      <c r="G94" s="54"/>
      <c r="H94" s="58"/>
      <c r="I94" s="54"/>
      <c r="J94" s="55">
        <v>7.662234668750763</v>
      </c>
      <c r="K94" s="55">
        <v>6.5797161478663382</v>
      </c>
      <c r="L94" s="55">
        <v>4.9219328864436722</v>
      </c>
      <c r="M94" s="55">
        <v>4.2216633544199551</v>
      </c>
      <c r="N94" s="55">
        <v>1.6510548843456003</v>
      </c>
      <c r="O94" s="55">
        <v>1.6063101094623113</v>
      </c>
      <c r="P94" s="55">
        <v>1.5349211291137539</v>
      </c>
      <c r="Q94" s="55">
        <v>1.2548416003366916</v>
      </c>
      <c r="R94" s="56">
        <v>0.18900189607694035</v>
      </c>
      <c r="S94" s="56">
        <v>0.19822547641185265</v>
      </c>
      <c r="T94" s="56">
        <v>3.6255343136867513E-2</v>
      </c>
      <c r="U94" s="56">
        <v>3.8292510858368677E-2</v>
      </c>
    </row>
    <row r="95" spans="1:21" ht="20.100000000000001" customHeight="1" x14ac:dyDescent="0.3">
      <c r="A95" s="15" t="s">
        <v>342</v>
      </c>
      <c r="B95" s="15" t="s">
        <v>202</v>
      </c>
      <c r="C95" s="15" t="s">
        <v>343</v>
      </c>
      <c r="D95" s="15" t="s">
        <v>14</v>
      </c>
      <c r="E95" s="15" t="s">
        <v>134</v>
      </c>
      <c r="F95" s="15" t="b">
        <v>0</v>
      </c>
      <c r="G95" s="16">
        <v>9.9</v>
      </c>
      <c r="H95" s="16">
        <v>7.61</v>
      </c>
      <c r="I95" s="53">
        <v>0.30091984231274638</v>
      </c>
      <c r="J95" s="21">
        <v>12.150969314610016</v>
      </c>
      <c r="K95" s="21">
        <v>7.9920230504952743</v>
      </c>
      <c r="L95" s="21">
        <v>5.549199466362424</v>
      </c>
      <c r="M95" s="21">
        <v>4.4031709367471734</v>
      </c>
      <c r="N95" s="21">
        <v>2.495243546695213</v>
      </c>
      <c r="O95" s="21">
        <v>1.8089196602732189</v>
      </c>
      <c r="P95" s="21">
        <v>1.5561937155545953</v>
      </c>
      <c r="Q95" s="21">
        <v>1.4157914936919949</v>
      </c>
      <c r="R95" s="32">
        <v>0.12807156986920112</v>
      </c>
      <c r="S95" s="32">
        <v>0.1771505768622948</v>
      </c>
      <c r="T95" s="32">
        <v>0</v>
      </c>
      <c r="U95" s="32">
        <v>0</v>
      </c>
    </row>
    <row r="96" spans="1:21" ht="20.100000000000001" customHeight="1" x14ac:dyDescent="0.3">
      <c r="A96" s="15" t="s">
        <v>344</v>
      </c>
      <c r="B96" s="15" t="s">
        <v>237</v>
      </c>
      <c r="C96" s="15" t="s">
        <v>343</v>
      </c>
      <c r="D96" s="15" t="s">
        <v>14</v>
      </c>
      <c r="E96" s="15" t="s">
        <v>133</v>
      </c>
      <c r="F96" s="15" t="b">
        <v>0</v>
      </c>
      <c r="G96" s="16">
        <v>1.27</v>
      </c>
      <c r="H96" s="16">
        <v>0.81</v>
      </c>
      <c r="I96" s="53">
        <v>0.56790123456790109</v>
      </c>
      <c r="J96" s="21">
        <v>38.190046822428123</v>
      </c>
      <c r="K96" s="21">
        <v>8.1978403033648899</v>
      </c>
      <c r="L96" s="21">
        <v>4.8930285407681602</v>
      </c>
      <c r="M96" s="21">
        <v>4.3505416325256077</v>
      </c>
      <c r="N96" s="21">
        <v>4.7480631339743669</v>
      </c>
      <c r="O96" s="21">
        <v>4.1422239341499223</v>
      </c>
      <c r="P96" s="21">
        <v>0.49823118460119215</v>
      </c>
      <c r="Q96" s="21">
        <v>0.47563456445420821</v>
      </c>
      <c r="R96" s="32">
        <v>1.3046100386255421E-2</v>
      </c>
      <c r="S96" s="32">
        <v>5.8019496215238414E-2</v>
      </c>
      <c r="T96" s="32">
        <v>0</v>
      </c>
      <c r="U96" s="32">
        <v>3.0162363297537982E-19</v>
      </c>
    </row>
    <row r="97" spans="1:21" ht="20.100000000000001" customHeight="1" x14ac:dyDescent="0.3">
      <c r="A97" s="15" t="s">
        <v>218</v>
      </c>
      <c r="B97" s="15" t="s">
        <v>219</v>
      </c>
      <c r="C97" s="15" t="s">
        <v>343</v>
      </c>
      <c r="D97" s="15" t="s">
        <v>14</v>
      </c>
      <c r="E97" s="15" t="s">
        <v>134</v>
      </c>
      <c r="F97" s="15" t="b">
        <v>0</v>
      </c>
      <c r="G97" s="16">
        <v>9.3000000000000007</v>
      </c>
      <c r="H97" s="16">
        <v>6.29</v>
      </c>
      <c r="I97" s="53">
        <v>0.47853736089030208</v>
      </c>
      <c r="J97" s="21">
        <v>14.383690387111796</v>
      </c>
      <c r="K97" s="21">
        <v>7.6838075960127519</v>
      </c>
      <c r="L97" s="21">
        <v>5.717954811015785</v>
      </c>
      <c r="M97" s="21">
        <v>4.5671628366401293</v>
      </c>
      <c r="N97" s="21">
        <v>3.0484124891490372</v>
      </c>
      <c r="O97" s="21">
        <v>2.3041364881398936</v>
      </c>
      <c r="P97" s="21">
        <v>1.1403115907199808</v>
      </c>
      <c r="Q97" s="21">
        <v>1.0591381712579173</v>
      </c>
      <c r="R97" s="32">
        <v>7.9278096234727979E-2</v>
      </c>
      <c r="S97" s="32">
        <v>0.13784027749569375</v>
      </c>
      <c r="T97" s="32">
        <v>0</v>
      </c>
      <c r="U97" s="32">
        <v>0</v>
      </c>
    </row>
    <row r="98" spans="1:21" ht="20.100000000000001" customHeight="1" x14ac:dyDescent="0.3">
      <c r="A98" s="15" t="s">
        <v>178</v>
      </c>
      <c r="B98" s="15" t="s">
        <v>179</v>
      </c>
      <c r="C98" s="15" t="s">
        <v>343</v>
      </c>
      <c r="D98" s="15" t="s">
        <v>14</v>
      </c>
      <c r="E98" s="15" t="s">
        <v>134</v>
      </c>
      <c r="F98" s="15" t="b">
        <v>0</v>
      </c>
      <c r="G98" s="16">
        <v>47</v>
      </c>
      <c r="H98" s="16">
        <v>25</v>
      </c>
      <c r="I98" s="53">
        <v>0.87999999999999989</v>
      </c>
      <c r="J98" s="21">
        <v>9.0143580148701314</v>
      </c>
      <c r="K98" s="21">
        <v>7.3969435703991566</v>
      </c>
      <c r="L98" s="21">
        <v>5.8872921872970672</v>
      </c>
      <c r="M98" s="21">
        <v>4.7890377723705653</v>
      </c>
      <c r="N98" s="21">
        <v>0.52118817893700575</v>
      </c>
      <c r="O98" s="21">
        <v>0.25341307924235196</v>
      </c>
      <c r="P98" s="21">
        <v>2.0267914041953685</v>
      </c>
      <c r="Q98" s="21">
        <v>1.794574289851359</v>
      </c>
      <c r="R98" s="32">
        <v>0.22484034923529361</v>
      </c>
      <c r="S98" s="32">
        <v>0.24261024472767737</v>
      </c>
      <c r="T98" s="32">
        <v>0</v>
      </c>
      <c r="U98" s="32">
        <v>0</v>
      </c>
    </row>
    <row r="99" spans="1:21" ht="20.100000000000001" customHeight="1" x14ac:dyDescent="0.3">
      <c r="A99" s="15" t="s">
        <v>198</v>
      </c>
      <c r="B99" s="15" t="s">
        <v>199</v>
      </c>
      <c r="C99" s="15" t="s">
        <v>343</v>
      </c>
      <c r="D99" s="15" t="s">
        <v>14</v>
      </c>
      <c r="E99" s="15" t="s">
        <v>133</v>
      </c>
      <c r="F99" s="15" t="b">
        <v>0</v>
      </c>
      <c r="G99" s="16">
        <v>28.8</v>
      </c>
      <c r="H99" s="16">
        <v>20.75</v>
      </c>
      <c r="I99" s="53">
        <v>0.38795180722891565</v>
      </c>
      <c r="J99" s="21">
        <v>19.182996959510429</v>
      </c>
      <c r="K99" s="21">
        <v>12.629105375922917</v>
      </c>
      <c r="L99" s="21">
        <v>9.6011777642697194</v>
      </c>
      <c r="M99" s="21">
        <v>7.3753989978023533</v>
      </c>
      <c r="N99" s="21">
        <v>2.8212691085823947</v>
      </c>
      <c r="O99" s="21">
        <v>2.3044957879024937</v>
      </c>
      <c r="P99" s="21">
        <v>2.9774292986650099</v>
      </c>
      <c r="Q99" s="21">
        <v>2.7051611921844936</v>
      </c>
      <c r="R99" s="32">
        <v>0.15521189441615785</v>
      </c>
      <c r="S99" s="32">
        <v>0.21420054007481937</v>
      </c>
      <c r="T99" s="32">
        <v>0</v>
      </c>
      <c r="U99" s="32">
        <v>0</v>
      </c>
    </row>
    <row r="100" spans="1:21" ht="20.100000000000001" customHeight="1" x14ac:dyDescent="0.3">
      <c r="A100" s="15" t="s">
        <v>345</v>
      </c>
      <c r="B100" s="15" t="s">
        <v>247</v>
      </c>
      <c r="C100" s="15" t="s">
        <v>343</v>
      </c>
      <c r="D100" s="15" t="s">
        <v>14</v>
      </c>
      <c r="E100" s="15" t="s">
        <v>134</v>
      </c>
      <c r="F100" s="15" t="b">
        <v>0</v>
      </c>
      <c r="G100" s="16">
        <v>3</v>
      </c>
      <c r="H100" s="16">
        <v>2.0699999999999998</v>
      </c>
      <c r="I100" s="53">
        <v>0.4492753623188408</v>
      </c>
      <c r="J100" s="21">
        <v>-15.776796642203793</v>
      </c>
      <c r="K100" s="21">
        <v>170.8039195018747</v>
      </c>
      <c r="L100" s="21">
        <v>8.8211790235435448</v>
      </c>
      <c r="M100" s="21">
        <v>6.2824002121475964</v>
      </c>
      <c r="N100" s="21">
        <v>5.50369610790632</v>
      </c>
      <c r="O100" s="21">
        <v>3.7222732011778437</v>
      </c>
      <c r="P100" s="21">
        <v>0.30721939643170132</v>
      </c>
      <c r="Q100" s="21">
        <v>0.24524357652985715</v>
      </c>
      <c r="R100" s="32">
        <v>-1.9472862799655582E-2</v>
      </c>
      <c r="S100" s="32">
        <v>1.4358193725593365E-3</v>
      </c>
      <c r="T100" s="32">
        <v>0</v>
      </c>
      <c r="U100" s="32">
        <v>0</v>
      </c>
    </row>
    <row r="101" spans="1:21" ht="20.100000000000001" customHeight="1" x14ac:dyDescent="0.3">
      <c r="A101" s="15" t="s">
        <v>92</v>
      </c>
      <c r="B101" s="15" t="s">
        <v>93</v>
      </c>
      <c r="C101" s="15" t="s">
        <v>343</v>
      </c>
      <c r="D101" s="15" t="s">
        <v>14</v>
      </c>
      <c r="E101" s="15" t="s">
        <v>134</v>
      </c>
      <c r="F101" s="15" t="b">
        <v>0</v>
      </c>
      <c r="G101" s="16">
        <v>56.5</v>
      </c>
      <c r="H101" s="16">
        <v>39.47</v>
      </c>
      <c r="I101" s="53">
        <v>0.43146693691411198</v>
      </c>
      <c r="J101" s="21">
        <v>12.841876348617953</v>
      </c>
      <c r="K101" s="21">
        <v>10.267955345535063</v>
      </c>
      <c r="L101" s="21">
        <v>10.233273419702519</v>
      </c>
      <c r="M101" s="21">
        <v>8.968346143724748</v>
      </c>
      <c r="N101" s="21">
        <v>2.1189451179696053</v>
      </c>
      <c r="O101" s="21">
        <v>1.8066697848776074</v>
      </c>
      <c r="P101" s="21">
        <v>2.0955204865117887</v>
      </c>
      <c r="Q101" s="21">
        <v>1.9099245703669541</v>
      </c>
      <c r="R101" s="32">
        <v>0.16317868430007967</v>
      </c>
      <c r="S101" s="32">
        <v>0.18600826611477905</v>
      </c>
      <c r="T101" s="32">
        <v>0</v>
      </c>
      <c r="U101" s="32">
        <v>0</v>
      </c>
    </row>
    <row r="102" spans="1:21" ht="20.100000000000001" customHeight="1" x14ac:dyDescent="0.3">
      <c r="A102" s="15" t="s">
        <v>200</v>
      </c>
      <c r="B102" s="15" t="s">
        <v>201</v>
      </c>
      <c r="C102" s="15" t="s">
        <v>343</v>
      </c>
      <c r="D102" s="15" t="s">
        <v>14</v>
      </c>
      <c r="E102" s="15" t="s">
        <v>134</v>
      </c>
      <c r="F102" s="15" t="b">
        <v>0</v>
      </c>
      <c r="G102" s="16">
        <v>20.8</v>
      </c>
      <c r="H102" s="16">
        <v>7.59</v>
      </c>
      <c r="I102" s="53">
        <v>1.7404479578392622</v>
      </c>
      <c r="J102" s="21">
        <v>131.92098618662311</v>
      </c>
      <c r="K102" s="21">
        <v>6.6131246113149409</v>
      </c>
      <c r="L102" s="21">
        <v>4.3704267782580155</v>
      </c>
      <c r="M102" s="21">
        <v>3.4951957615577087</v>
      </c>
      <c r="N102" s="21">
        <v>4.4534482049725526</v>
      </c>
      <c r="O102" s="21">
        <v>3.5521531395120207</v>
      </c>
      <c r="P102" s="21">
        <v>0.58231188377707555</v>
      </c>
      <c r="Q102" s="21">
        <v>0.54079965593697443</v>
      </c>
      <c r="R102" s="32">
        <v>4.4140958964125942E-3</v>
      </c>
      <c r="S102" s="32">
        <v>8.1776722460616527E-2</v>
      </c>
      <c r="T102" s="32">
        <v>0</v>
      </c>
      <c r="U102" s="32">
        <v>0</v>
      </c>
    </row>
    <row r="103" spans="1:21" ht="20.100000000000001" customHeight="1" x14ac:dyDescent="0.3">
      <c r="A103" s="15" t="s">
        <v>166</v>
      </c>
      <c r="B103" s="15" t="s">
        <v>167</v>
      </c>
      <c r="C103" s="15" t="s">
        <v>343</v>
      </c>
      <c r="D103" s="15" t="s">
        <v>14</v>
      </c>
      <c r="E103" s="15" t="s">
        <v>133</v>
      </c>
      <c r="F103" s="15" t="b">
        <v>0</v>
      </c>
      <c r="G103" s="16">
        <v>21</v>
      </c>
      <c r="H103" s="16">
        <v>19.45</v>
      </c>
      <c r="I103" s="53">
        <v>7.9691516709511578E-2</v>
      </c>
      <c r="J103" s="21">
        <v>13.964627175001032</v>
      </c>
      <c r="K103" s="21">
        <v>13.093114213668056</v>
      </c>
      <c r="L103" s="21">
        <v>7.029854143369084</v>
      </c>
      <c r="M103" s="21">
        <v>6.6070109829779113</v>
      </c>
      <c r="N103" s="21">
        <v>0.54854271626941487</v>
      </c>
      <c r="O103" s="21">
        <v>0.81913444550252856</v>
      </c>
      <c r="P103" s="21">
        <v>2.2155318685870897</v>
      </c>
      <c r="Q103" s="21">
        <v>1.9647699589351506</v>
      </c>
      <c r="R103" s="32">
        <v>0.15865313415264348</v>
      </c>
      <c r="S103" s="32">
        <v>0.15006131672509998</v>
      </c>
      <c r="T103" s="32">
        <v>0</v>
      </c>
      <c r="U103" s="32">
        <v>0</v>
      </c>
    </row>
    <row r="104" spans="1:21" ht="20.100000000000001" customHeight="1" x14ac:dyDescent="0.3">
      <c r="A104" s="15" t="s">
        <v>164</v>
      </c>
      <c r="B104" s="15" t="s">
        <v>165</v>
      </c>
      <c r="C104" s="15" t="s">
        <v>343</v>
      </c>
      <c r="D104" s="15" t="s">
        <v>14</v>
      </c>
      <c r="E104" s="15" t="s">
        <v>133</v>
      </c>
      <c r="F104" s="15" t="b">
        <v>0</v>
      </c>
      <c r="G104" s="16">
        <v>29</v>
      </c>
      <c r="H104" s="16">
        <v>14.23</v>
      </c>
      <c r="I104" s="53">
        <v>1.0379479971890371</v>
      </c>
      <c r="J104" s="21">
        <v>11.879027811855355</v>
      </c>
      <c r="K104" s="21">
        <v>10.34684743720482</v>
      </c>
      <c r="L104" s="21">
        <v>6.8416251694844457</v>
      </c>
      <c r="M104" s="21">
        <v>6.3433352477766149</v>
      </c>
      <c r="N104" s="21">
        <v>0.1249358864588033</v>
      </c>
      <c r="O104" s="21">
        <v>0.4053505203723296</v>
      </c>
      <c r="P104" s="21">
        <v>1.9687177449595159</v>
      </c>
      <c r="Q104" s="21">
        <v>1.7274273651332854</v>
      </c>
      <c r="R104" s="32">
        <v>0.1657305442954449</v>
      </c>
      <c r="S104" s="32">
        <v>0.16695204753110252</v>
      </c>
      <c r="T104" s="32">
        <v>0</v>
      </c>
      <c r="U104" s="32">
        <v>0</v>
      </c>
    </row>
    <row r="105" spans="1:21" s="57" customFormat="1" ht="20.100000000000001" customHeight="1" x14ac:dyDescent="0.3">
      <c r="A105" s="54" t="s">
        <v>301</v>
      </c>
      <c r="B105" s="54" t="s">
        <v>84</v>
      </c>
      <c r="C105" s="54"/>
      <c r="D105" s="54"/>
      <c r="E105" s="54"/>
      <c r="F105" s="54"/>
      <c r="G105" s="54"/>
      <c r="H105" s="58"/>
      <c r="I105" s="54"/>
      <c r="J105" s="55">
        <v>24.775178237842418</v>
      </c>
      <c r="K105" s="55">
        <v>25.502468100579257</v>
      </c>
      <c r="L105" s="55">
        <v>6.8945011304070762</v>
      </c>
      <c r="M105" s="55">
        <v>5.7181600524270415</v>
      </c>
      <c r="N105" s="55">
        <v>2.6383744490914713</v>
      </c>
      <c r="O105" s="55">
        <v>2.111877004115021</v>
      </c>
      <c r="P105" s="55">
        <v>1.536825857400332</v>
      </c>
      <c r="Q105" s="55">
        <v>1.3838464838342195</v>
      </c>
      <c r="R105" s="56">
        <v>0.10729516059865611</v>
      </c>
      <c r="S105" s="56">
        <v>0.14160553075798812</v>
      </c>
      <c r="T105" s="56">
        <v>0</v>
      </c>
      <c r="U105" s="56">
        <v>3.0162363297537984E-20</v>
      </c>
    </row>
    <row r="106" spans="1:21" ht="20.100000000000001" customHeight="1" x14ac:dyDescent="0.3">
      <c r="A106" s="15" t="s">
        <v>231</v>
      </c>
      <c r="B106" s="15" t="s">
        <v>232</v>
      </c>
      <c r="C106" s="15" t="s">
        <v>203</v>
      </c>
      <c r="D106" s="15" t="s">
        <v>170</v>
      </c>
      <c r="E106" s="15" t="s">
        <v>133</v>
      </c>
      <c r="F106" s="15" t="b">
        <v>0</v>
      </c>
      <c r="G106" s="16">
        <v>4.5473344110183227</v>
      </c>
      <c r="H106" s="16">
        <v>1.9</v>
      </c>
      <c r="I106" s="53">
        <v>1.3933339005359593</v>
      </c>
      <c r="J106" s="21">
        <v>9.4396530729493193</v>
      </c>
      <c r="K106" s="21">
        <v>17.298700562521535</v>
      </c>
      <c r="L106" s="21">
        <v>2.5541681917967658</v>
      </c>
      <c r="M106" s="21">
        <v>2.0208272033971197</v>
      </c>
      <c r="N106" s="21">
        <v>2.5071648720561472</v>
      </c>
      <c r="O106" s="21">
        <v>2.7689926217834042</v>
      </c>
      <c r="P106" s="21">
        <v>0.58886432402547995</v>
      </c>
      <c r="Q106" s="21">
        <v>0.56947872322909754</v>
      </c>
      <c r="R106" s="32">
        <v>6.238198792633122E-2</v>
      </c>
      <c r="S106" s="32">
        <v>3.292031798405138E-2</v>
      </c>
      <c r="T106" s="32">
        <v>0</v>
      </c>
      <c r="U106" s="32">
        <v>0</v>
      </c>
    </row>
    <row r="107" spans="1:21" ht="20.100000000000001" customHeight="1" x14ac:dyDescent="0.3">
      <c r="A107" s="15" t="s">
        <v>214</v>
      </c>
      <c r="B107" s="15" t="s">
        <v>215</v>
      </c>
      <c r="C107" s="15" t="s">
        <v>203</v>
      </c>
      <c r="D107" s="15" t="s">
        <v>170</v>
      </c>
      <c r="E107" s="15" t="s">
        <v>134</v>
      </c>
      <c r="F107" s="15" t="b">
        <v>0</v>
      </c>
      <c r="G107" s="16">
        <v>7.3</v>
      </c>
      <c r="H107" s="16">
        <v>1.9</v>
      </c>
      <c r="I107" s="53">
        <v>2.8421052631578947</v>
      </c>
      <c r="J107" s="21" t="s">
        <v>84</v>
      </c>
      <c r="K107" s="21" t="s">
        <v>84</v>
      </c>
      <c r="L107" s="21" t="s">
        <v>84</v>
      </c>
      <c r="M107" s="21" t="s">
        <v>84</v>
      </c>
      <c r="N107" s="21" t="s">
        <v>84</v>
      </c>
      <c r="O107" s="21" t="s">
        <v>84</v>
      </c>
      <c r="P107" s="21" t="s">
        <v>84</v>
      </c>
      <c r="Q107" s="21" t="s">
        <v>84</v>
      </c>
      <c r="R107" s="32" t="s">
        <v>84</v>
      </c>
      <c r="S107" s="32" t="s">
        <v>84</v>
      </c>
      <c r="T107" s="32">
        <v>0</v>
      </c>
      <c r="U107" s="32">
        <v>0</v>
      </c>
    </row>
    <row r="108" spans="1:21" ht="20.100000000000001" customHeight="1" x14ac:dyDescent="0.3">
      <c r="A108" s="15" t="s">
        <v>64</v>
      </c>
      <c r="B108" s="15" t="s">
        <v>24</v>
      </c>
      <c r="C108" s="15" t="s">
        <v>203</v>
      </c>
      <c r="D108" s="15" t="s">
        <v>170</v>
      </c>
      <c r="E108" s="15" t="s">
        <v>134</v>
      </c>
      <c r="F108" s="15" t="b">
        <v>0</v>
      </c>
      <c r="G108" s="16">
        <v>16</v>
      </c>
      <c r="H108" s="16">
        <v>7.2</v>
      </c>
      <c r="I108" s="53">
        <v>1.2222222222222223</v>
      </c>
      <c r="J108" s="21">
        <v>3.2841731989237868</v>
      </c>
      <c r="K108" s="21">
        <v>3.6136615950810982</v>
      </c>
      <c r="L108" s="21">
        <v>3.0936111981784133</v>
      </c>
      <c r="M108" s="21">
        <v>3.1649970076361544</v>
      </c>
      <c r="N108" s="21">
        <v>1.5836467005080226</v>
      </c>
      <c r="O108" s="21">
        <v>1.2607055448371016</v>
      </c>
      <c r="P108" s="21">
        <v>0.62042579233178685</v>
      </c>
      <c r="Q108" s="21">
        <v>0.54334221457381726</v>
      </c>
      <c r="R108" s="32">
        <v>0.18891384672863734</v>
      </c>
      <c r="S108" s="32">
        <v>0.15035780199048315</v>
      </c>
      <c r="T108" s="32">
        <v>5.2497341814525061E-2</v>
      </c>
      <c r="U108" s="32">
        <v>4.7710710719755439E-2</v>
      </c>
    </row>
    <row r="109" spans="1:21" ht="20.100000000000001" customHeight="1" x14ac:dyDescent="0.3">
      <c r="A109" s="15" t="s">
        <v>171</v>
      </c>
      <c r="B109" s="15" t="s">
        <v>172</v>
      </c>
      <c r="C109" s="15" t="s">
        <v>203</v>
      </c>
      <c r="D109" s="15" t="s">
        <v>170</v>
      </c>
      <c r="E109" s="15" t="s">
        <v>134</v>
      </c>
      <c r="F109" s="15" t="b">
        <v>0</v>
      </c>
      <c r="G109" s="16">
        <v>25</v>
      </c>
      <c r="H109" s="16">
        <v>12.86</v>
      </c>
      <c r="I109" s="53">
        <v>0.94401244167962695</v>
      </c>
      <c r="J109" s="21">
        <v>9.3062371833883013</v>
      </c>
      <c r="K109" s="21">
        <v>7.5854978102120958</v>
      </c>
      <c r="L109" s="21">
        <v>2.6810979456157153</v>
      </c>
      <c r="M109" s="21">
        <v>2.3426618235204608</v>
      </c>
      <c r="N109" s="21">
        <v>3.216282766628165</v>
      </c>
      <c r="O109" s="21">
        <v>3.3136911890098983</v>
      </c>
      <c r="P109" s="21">
        <v>0.97237936299833594</v>
      </c>
      <c r="Q109" s="21">
        <v>0.88506539160316222</v>
      </c>
      <c r="R109" s="32">
        <v>0.10448684509503368</v>
      </c>
      <c r="S109" s="32">
        <v>0.11667861671670764</v>
      </c>
      <c r="T109" s="32">
        <v>0</v>
      </c>
      <c r="U109" s="32">
        <v>2.909276008388019E-2</v>
      </c>
    </row>
    <row r="110" spans="1:21" ht="20.100000000000001" customHeight="1" x14ac:dyDescent="0.3">
      <c r="A110" s="15" t="s">
        <v>346</v>
      </c>
      <c r="B110" s="15" t="s">
        <v>248</v>
      </c>
      <c r="C110" s="15" t="s">
        <v>203</v>
      </c>
      <c r="D110" s="15" t="s">
        <v>170</v>
      </c>
      <c r="E110" s="15" t="s">
        <v>134</v>
      </c>
      <c r="F110" s="15" t="b">
        <v>0</v>
      </c>
      <c r="G110" s="16">
        <v>19</v>
      </c>
      <c r="H110" s="16">
        <v>7.5</v>
      </c>
      <c r="I110" s="53">
        <v>1.5333333333333332</v>
      </c>
      <c r="J110" s="21">
        <v>5.3782579985149628</v>
      </c>
      <c r="K110" s="21">
        <v>3.8046943564119982</v>
      </c>
      <c r="L110" s="21">
        <v>2.5084998033506478</v>
      </c>
      <c r="M110" s="21">
        <v>2.0161254482007265</v>
      </c>
      <c r="N110" s="21">
        <v>1.8554075152073966</v>
      </c>
      <c r="O110" s="21">
        <v>1.9497835670766366</v>
      </c>
      <c r="P110" s="21">
        <v>0.62907951341210666</v>
      </c>
      <c r="Q110" s="21">
        <v>0.55806787565316684</v>
      </c>
      <c r="R110" s="32">
        <v>0.11696715062494346</v>
      </c>
      <c r="S110" s="32">
        <v>0.14667876664328183</v>
      </c>
      <c r="T110" s="32">
        <v>3.9176181918841639E-2</v>
      </c>
      <c r="U110" s="32">
        <v>5.5378854125614128E-2</v>
      </c>
    </row>
    <row r="111" spans="1:21" ht="20.100000000000001" customHeight="1" x14ac:dyDescent="0.3">
      <c r="A111" s="15" t="s">
        <v>347</v>
      </c>
      <c r="B111" s="15" t="s">
        <v>254</v>
      </c>
      <c r="C111" s="15" t="s">
        <v>203</v>
      </c>
      <c r="D111" s="15" t="s">
        <v>170</v>
      </c>
      <c r="E111" s="15" t="s">
        <v>134</v>
      </c>
      <c r="F111" s="15" t="b">
        <v>0</v>
      </c>
      <c r="G111" s="16">
        <v>42</v>
      </c>
      <c r="H111" s="16">
        <v>24.86</v>
      </c>
      <c r="I111" s="53">
        <v>0.68946098149637969</v>
      </c>
      <c r="J111" s="21">
        <v>12.253412207223741</v>
      </c>
      <c r="K111" s="21">
        <v>10.544494614673027</v>
      </c>
      <c r="L111" s="21">
        <v>10.310345746259401</v>
      </c>
      <c r="M111" s="21">
        <v>8.4110969981700219</v>
      </c>
      <c r="N111" s="21">
        <v>0.58578697277988057</v>
      </c>
      <c r="O111" s="21">
        <v>0.54223923179388533</v>
      </c>
      <c r="P111" s="21">
        <v>3.0328447257429363</v>
      </c>
      <c r="Q111" s="21">
        <v>2.4704334233550318</v>
      </c>
      <c r="R111" s="32">
        <v>0.24751021792566374</v>
      </c>
      <c r="S111" s="32">
        <v>0.23428656504004836</v>
      </c>
      <c r="T111" s="32">
        <v>1.2849643212112559E-2</v>
      </c>
      <c r="U111" s="32">
        <v>1.343101970008986E-2</v>
      </c>
    </row>
    <row r="112" spans="1:21" ht="20.100000000000001" customHeight="1" x14ac:dyDescent="0.3">
      <c r="A112" s="15" t="s">
        <v>153</v>
      </c>
      <c r="B112" s="15" t="s">
        <v>154</v>
      </c>
      <c r="C112" s="15" t="s">
        <v>203</v>
      </c>
      <c r="D112" s="15" t="s">
        <v>170</v>
      </c>
      <c r="E112" s="15" t="s">
        <v>133</v>
      </c>
      <c r="F112" s="15" t="b">
        <v>0</v>
      </c>
      <c r="G112" s="16">
        <v>7.4859125516404124</v>
      </c>
      <c r="H112" s="16">
        <v>5.1100000000000003</v>
      </c>
      <c r="I112" s="53">
        <v>0.4649535326106482</v>
      </c>
      <c r="J112" s="21">
        <v>29.76046398238287</v>
      </c>
      <c r="K112" s="21">
        <v>18.235772095380835</v>
      </c>
      <c r="L112" s="21">
        <v>6.5062457329422418</v>
      </c>
      <c r="M112" s="21">
        <v>5.0077665910831248</v>
      </c>
      <c r="N112" s="21">
        <v>5.2270812910125715</v>
      </c>
      <c r="O112" s="21">
        <v>3.303430939408968</v>
      </c>
      <c r="P112" s="21">
        <v>0.98850141521376778</v>
      </c>
      <c r="Q112" s="21">
        <v>0.94891578635674845</v>
      </c>
      <c r="R112" s="32">
        <v>3.3215255508076934E-2</v>
      </c>
      <c r="S112" s="32">
        <v>5.2035953366466513E-2</v>
      </c>
      <c r="T112" s="32">
        <v>8.1623925352550305E-3</v>
      </c>
      <c r="U112" s="32">
        <v>1.3320883140289921E-2</v>
      </c>
    </row>
    <row r="113" spans="1:21" ht="20.100000000000001" customHeight="1" x14ac:dyDescent="0.3">
      <c r="A113" s="15" t="s">
        <v>348</v>
      </c>
      <c r="B113" s="15" t="s">
        <v>124</v>
      </c>
      <c r="C113" s="15" t="s">
        <v>203</v>
      </c>
      <c r="D113" s="15" t="s">
        <v>170</v>
      </c>
      <c r="E113" s="15" t="s">
        <v>134</v>
      </c>
      <c r="F113" s="15" t="b">
        <v>0</v>
      </c>
      <c r="G113" s="16">
        <v>39</v>
      </c>
      <c r="H113" s="16">
        <v>26.3</v>
      </c>
      <c r="I113" s="53">
        <v>0.4828897338403042</v>
      </c>
      <c r="J113" s="21">
        <v>23.983214962932106</v>
      </c>
      <c r="K113" s="21">
        <v>19.360625553723445</v>
      </c>
      <c r="L113" s="21">
        <v>13.524521821257931</v>
      </c>
      <c r="M113" s="21">
        <v>11.486261643294402</v>
      </c>
      <c r="N113" s="21">
        <v>1.7282197998785382</v>
      </c>
      <c r="O113" s="21">
        <v>2.013046243679296</v>
      </c>
      <c r="P113" s="21">
        <v>2.9662884096168054</v>
      </c>
      <c r="Q113" s="21">
        <v>2.6360611509953848</v>
      </c>
      <c r="R113" s="32">
        <v>0.12368185058597987</v>
      </c>
      <c r="S113" s="32">
        <v>0.13615578399988301</v>
      </c>
      <c r="T113" s="32">
        <v>8.8091196536120627E-3</v>
      </c>
      <c r="U113" s="32">
        <v>1.10242408300056E-2</v>
      </c>
    </row>
    <row r="114" spans="1:21" ht="20.100000000000001" customHeight="1" x14ac:dyDescent="0.3">
      <c r="A114" s="15" t="s">
        <v>127</v>
      </c>
      <c r="B114" s="15" t="s">
        <v>128</v>
      </c>
      <c r="C114" s="15" t="s">
        <v>203</v>
      </c>
      <c r="D114" s="15" t="s">
        <v>170</v>
      </c>
      <c r="E114" s="15" t="s">
        <v>134</v>
      </c>
      <c r="F114" s="15" t="b">
        <v>0</v>
      </c>
      <c r="G114" s="16">
        <v>18</v>
      </c>
      <c r="H114" s="16">
        <v>12.69</v>
      </c>
      <c r="I114" s="53">
        <v>0.41843971631205679</v>
      </c>
      <c r="J114" s="21">
        <v>17.076532975833167</v>
      </c>
      <c r="K114" s="21">
        <v>12.6141783916809</v>
      </c>
      <c r="L114" s="21">
        <v>2.7451220597139838</v>
      </c>
      <c r="M114" s="21">
        <v>2.5860595548972318</v>
      </c>
      <c r="N114" s="21">
        <v>1.0940734081200976</v>
      </c>
      <c r="O114" s="21">
        <v>0.83324758006040689</v>
      </c>
      <c r="P114" s="21">
        <v>1.2825819709511177</v>
      </c>
      <c r="Q114" s="21">
        <v>1.2817735801736356</v>
      </c>
      <c r="R114" s="32">
        <v>7.510786719799839E-2</v>
      </c>
      <c r="S114" s="32">
        <v>0.10161371913203401</v>
      </c>
      <c r="T114" s="32">
        <v>7.5550854306584078E-2</v>
      </c>
      <c r="U114" s="32">
        <v>8.3105939737242493E-2</v>
      </c>
    </row>
    <row r="115" spans="1:21" ht="20.100000000000001" customHeight="1" x14ac:dyDescent="0.3">
      <c r="A115" s="15" t="s">
        <v>349</v>
      </c>
      <c r="B115" s="15" t="s">
        <v>129</v>
      </c>
      <c r="C115" s="15" t="s">
        <v>203</v>
      </c>
      <c r="D115" s="15" t="s">
        <v>170</v>
      </c>
      <c r="E115" s="15" t="s">
        <v>133</v>
      </c>
      <c r="F115" s="15" t="b">
        <v>0</v>
      </c>
      <c r="G115" s="16">
        <v>49</v>
      </c>
      <c r="H115" s="16">
        <v>38.53</v>
      </c>
      <c r="I115" s="53">
        <v>0.27173630936932258</v>
      </c>
      <c r="J115" s="21">
        <v>15.841174334913365</v>
      </c>
      <c r="K115" s="21">
        <v>12.782685587396136</v>
      </c>
      <c r="L115" s="21">
        <v>3.9348313507134929</v>
      </c>
      <c r="M115" s="21">
        <v>3.7669496461416365</v>
      </c>
      <c r="N115" s="21">
        <v>0.50750689929328108</v>
      </c>
      <c r="O115" s="21">
        <v>0.30700288639934692</v>
      </c>
      <c r="P115" s="21">
        <v>0.94608272218086842</v>
      </c>
      <c r="Q115" s="21">
        <v>0.94608272218086842</v>
      </c>
      <c r="R115" s="32">
        <v>5.9723016878599523E-2</v>
      </c>
      <c r="S115" s="32">
        <v>7.4012828971848924E-2</v>
      </c>
      <c r="T115" s="32">
        <v>5.6290840512021573E-2</v>
      </c>
      <c r="U115" s="32">
        <v>7.7510491473714652E-2</v>
      </c>
    </row>
    <row r="116" spans="1:21" ht="20.100000000000001" customHeight="1" x14ac:dyDescent="0.3">
      <c r="A116" s="15" t="s">
        <v>233</v>
      </c>
      <c r="B116" s="15" t="s">
        <v>234</v>
      </c>
      <c r="C116" s="15" t="s">
        <v>203</v>
      </c>
      <c r="D116" s="15" t="s">
        <v>170</v>
      </c>
      <c r="E116" s="15" t="s">
        <v>134</v>
      </c>
      <c r="F116" s="15" t="b">
        <v>0</v>
      </c>
      <c r="G116" s="16">
        <v>7.5018750103532499</v>
      </c>
      <c r="H116" s="16">
        <v>3.32</v>
      </c>
      <c r="I116" s="53">
        <v>1.2596009067329068</v>
      </c>
      <c r="J116" s="21">
        <v>6.6059243122231415</v>
      </c>
      <c r="K116" s="21">
        <v>5.6011212036764135</v>
      </c>
      <c r="L116" s="21">
        <v>2.2548572930184743</v>
      </c>
      <c r="M116" s="21">
        <v>1.7936736084362306</v>
      </c>
      <c r="N116" s="21">
        <v>0.25279738089481157</v>
      </c>
      <c r="O116" s="21">
        <v>0.56271797020640735</v>
      </c>
      <c r="P116" s="21">
        <v>0.99634434919977588</v>
      </c>
      <c r="Q116" s="21">
        <v>0.87637235006720271</v>
      </c>
      <c r="R116" s="32">
        <v>0.15082588024149926</v>
      </c>
      <c r="S116" s="32">
        <v>0.15646373613411138</v>
      </c>
      <c r="T116" s="32">
        <v>3.3910811232140597E-2</v>
      </c>
      <c r="U116" s="32">
        <v>3.9994180489894067E-2</v>
      </c>
    </row>
    <row r="117" spans="1:21" ht="20.100000000000001" customHeight="1" x14ac:dyDescent="0.3">
      <c r="A117" s="15" t="s">
        <v>239</v>
      </c>
      <c r="B117" s="15" t="s">
        <v>240</v>
      </c>
      <c r="C117" s="15" t="s">
        <v>203</v>
      </c>
      <c r="D117" s="15" t="s">
        <v>170</v>
      </c>
      <c r="E117" s="15" t="s">
        <v>133</v>
      </c>
      <c r="F117" s="15" t="b">
        <v>0</v>
      </c>
      <c r="G117" s="16">
        <v>7.498495557599365</v>
      </c>
      <c r="H117" s="16">
        <v>4.57</v>
      </c>
      <c r="I117" s="53">
        <v>0.64080865592983915</v>
      </c>
      <c r="J117" s="21">
        <v>4.1848533263303</v>
      </c>
      <c r="K117" s="21">
        <v>3.9044025324495779</v>
      </c>
      <c r="L117" s="21">
        <v>2.9899508018739809</v>
      </c>
      <c r="M117" s="21">
        <v>2.943645223533232</v>
      </c>
      <c r="N117" s="21">
        <v>1.2656040135922859</v>
      </c>
      <c r="O117" s="21">
        <v>1.1292300571056584</v>
      </c>
      <c r="P117" s="21">
        <v>0.26366258248307928</v>
      </c>
      <c r="Q117" s="21">
        <v>0.25095254633220709</v>
      </c>
      <c r="R117" s="32">
        <v>6.3004019955529747E-2</v>
      </c>
      <c r="S117" s="32">
        <v>6.4274250476618333E-2</v>
      </c>
      <c r="T117" s="32">
        <v>0</v>
      </c>
      <c r="U117" s="32">
        <v>0</v>
      </c>
    </row>
    <row r="118" spans="1:21" ht="20.100000000000001" customHeight="1" x14ac:dyDescent="0.3">
      <c r="A118" s="15" t="s">
        <v>350</v>
      </c>
      <c r="B118" s="15" t="s">
        <v>271</v>
      </c>
      <c r="C118" s="15" t="s">
        <v>203</v>
      </c>
      <c r="D118" s="15" t="s">
        <v>170</v>
      </c>
      <c r="E118" s="15" t="s">
        <v>134</v>
      </c>
      <c r="F118" s="15" t="b">
        <v>0</v>
      </c>
      <c r="G118" s="16">
        <v>17</v>
      </c>
      <c r="H118" s="16">
        <v>14.47</v>
      </c>
      <c r="I118" s="53">
        <v>0.17484450587422251</v>
      </c>
      <c r="J118" s="21">
        <v>17.530267312258527</v>
      </c>
      <c r="K118" s="21">
        <v>11.81500979358121</v>
      </c>
      <c r="L118" s="21">
        <v>7.441770761126973</v>
      </c>
      <c r="M118" s="21">
        <v>6.1536893854037089</v>
      </c>
      <c r="N118" s="21">
        <v>1.1161451415051835</v>
      </c>
      <c r="O118" s="21">
        <v>0.71004273937750362</v>
      </c>
      <c r="P118" s="21">
        <v>1.7713450036858507</v>
      </c>
      <c r="Q118" s="21">
        <v>1.5881107765164433</v>
      </c>
      <c r="R118" s="32">
        <v>0.1010449511198947</v>
      </c>
      <c r="S118" s="32">
        <v>0.13441468134704579</v>
      </c>
      <c r="T118" s="32">
        <v>0</v>
      </c>
      <c r="U118" s="32">
        <v>0</v>
      </c>
    </row>
    <row r="119" spans="1:21" s="57" customFormat="1" ht="20.100000000000001" customHeight="1" x14ac:dyDescent="0.3">
      <c r="A119" s="54" t="s">
        <v>301</v>
      </c>
      <c r="B119" s="54" t="s">
        <v>84</v>
      </c>
      <c r="C119" s="54"/>
      <c r="D119" s="54"/>
      <c r="E119" s="54"/>
      <c r="F119" s="54"/>
      <c r="G119" s="54"/>
      <c r="H119" s="58"/>
      <c r="I119" s="54"/>
      <c r="J119" s="55">
        <v>12.887013738989467</v>
      </c>
      <c r="K119" s="55">
        <v>10.59673700806569</v>
      </c>
      <c r="L119" s="55">
        <v>5.0454185588206686</v>
      </c>
      <c r="M119" s="55">
        <v>4.307812844476171</v>
      </c>
      <c r="N119" s="55">
        <v>1.7449763967896985</v>
      </c>
      <c r="O119" s="55">
        <v>1.5578442142282094</v>
      </c>
      <c r="P119" s="55">
        <v>1.2548666809868256</v>
      </c>
      <c r="Q119" s="55">
        <v>1.1295547117530638</v>
      </c>
      <c r="R119" s="56">
        <v>0.11057190748234901</v>
      </c>
      <c r="S119" s="56">
        <v>0.11665775181688169</v>
      </c>
      <c r="T119" s="56">
        <v>2.2095937321930201E-2</v>
      </c>
      <c r="U119" s="56">
        <v>2.8505313869268183E-2</v>
      </c>
    </row>
    <row r="120" spans="1:21" ht="20.100000000000001" customHeight="1" x14ac:dyDescent="0.3">
      <c r="A120" s="15" t="s">
        <v>114</v>
      </c>
      <c r="B120" s="15" t="s">
        <v>115</v>
      </c>
      <c r="C120" s="15" t="s">
        <v>351</v>
      </c>
      <c r="D120" s="15" t="s">
        <v>161</v>
      </c>
      <c r="E120" s="15" t="s">
        <v>133</v>
      </c>
      <c r="F120" s="15" t="b">
        <v>0</v>
      </c>
      <c r="G120" s="16">
        <v>15</v>
      </c>
      <c r="H120" s="16">
        <v>11.57</v>
      </c>
      <c r="I120" s="53">
        <v>0.29645635263612791</v>
      </c>
      <c r="J120" s="21">
        <v>13.742469979022065</v>
      </c>
      <c r="K120" s="21">
        <v>12.967277317821894</v>
      </c>
      <c r="L120" s="21">
        <v>5.0445814215144171</v>
      </c>
      <c r="M120" s="21">
        <v>5.1571609237490792</v>
      </c>
      <c r="N120" s="21">
        <v>2.9932211831646849</v>
      </c>
      <c r="O120" s="21">
        <v>3.1302443331536298</v>
      </c>
      <c r="P120" s="21">
        <v>2.3266038383461654</v>
      </c>
      <c r="Q120" s="21">
        <v>2.135065850772548</v>
      </c>
      <c r="R120" s="32">
        <v>0.16930026712066573</v>
      </c>
      <c r="S120" s="32">
        <v>0.16465028073689519</v>
      </c>
      <c r="T120" s="32">
        <v>0</v>
      </c>
      <c r="U120" s="32">
        <v>0</v>
      </c>
    </row>
    <row r="121" spans="1:21" ht="20.100000000000001" customHeight="1" x14ac:dyDescent="0.3">
      <c r="A121" s="15" t="s">
        <v>116</v>
      </c>
      <c r="B121" s="15" t="s">
        <v>117</v>
      </c>
      <c r="C121" s="15" t="s">
        <v>351</v>
      </c>
      <c r="D121" s="15" t="s">
        <v>161</v>
      </c>
      <c r="E121" s="15" t="s">
        <v>133</v>
      </c>
      <c r="F121" s="15" t="b">
        <v>0</v>
      </c>
      <c r="G121" s="16">
        <v>6</v>
      </c>
      <c r="H121" s="16">
        <v>4.67</v>
      </c>
      <c r="I121" s="53">
        <v>0.28479657387580293</v>
      </c>
      <c r="J121" s="21">
        <v>11.164870292557335</v>
      </c>
      <c r="K121" s="21">
        <v>5.0688283416000841</v>
      </c>
      <c r="L121" s="21">
        <v>4.517654769320103</v>
      </c>
      <c r="M121" s="21">
        <v>3.6739881406864257</v>
      </c>
      <c r="N121" s="21">
        <v>3.9953466408927207</v>
      </c>
      <c r="O121" s="21">
        <v>3.49252909489118</v>
      </c>
      <c r="P121" s="21">
        <v>1.2114954985720761</v>
      </c>
      <c r="Q121" s="21">
        <v>1.0133211353900347</v>
      </c>
      <c r="R121" s="32">
        <v>0.10850959006480142</v>
      </c>
      <c r="S121" s="32">
        <v>0.19991230065411097</v>
      </c>
      <c r="T121" s="32">
        <v>0</v>
      </c>
      <c r="U121" s="32">
        <v>0</v>
      </c>
    </row>
    <row r="122" spans="1:21" ht="20.100000000000001" customHeight="1" x14ac:dyDescent="0.3">
      <c r="A122" s="15" t="s">
        <v>104</v>
      </c>
      <c r="B122" s="15" t="s">
        <v>105</v>
      </c>
      <c r="C122" s="15" t="s">
        <v>351</v>
      </c>
      <c r="D122" s="15" t="s">
        <v>161</v>
      </c>
      <c r="E122" s="15" t="s">
        <v>134</v>
      </c>
      <c r="F122" s="15" t="b">
        <v>0</v>
      </c>
      <c r="G122" s="16">
        <v>24</v>
      </c>
      <c r="H122" s="16">
        <v>17.829999999999998</v>
      </c>
      <c r="I122" s="53">
        <v>0.34604598990465529</v>
      </c>
      <c r="J122" s="21">
        <v>36.904859355757786</v>
      </c>
      <c r="K122" s="21">
        <v>19.356629518429987</v>
      </c>
      <c r="L122" s="21">
        <v>7.4036486142744504</v>
      </c>
      <c r="M122" s="21">
        <v>6.6170582448429025</v>
      </c>
      <c r="N122" s="21">
        <v>1.6067285970776659</v>
      </c>
      <c r="O122" s="21">
        <v>1.3373271099599413</v>
      </c>
      <c r="P122" s="21">
        <v>2.0818436972105494</v>
      </c>
      <c r="Q122" s="21">
        <v>1.9239354001858078</v>
      </c>
      <c r="R122" s="32">
        <v>5.6411099609996108E-2</v>
      </c>
      <c r="S122" s="32">
        <v>9.9394132555669118E-2</v>
      </c>
      <c r="T122" s="32">
        <v>3.428602841257023E-3</v>
      </c>
      <c r="U122" s="32">
        <v>1.203573544609892E-2</v>
      </c>
    </row>
    <row r="123" spans="1:21" ht="20.100000000000001" customHeight="1" x14ac:dyDescent="0.3">
      <c r="A123" s="15" t="s">
        <v>185</v>
      </c>
      <c r="B123" s="15" t="s">
        <v>186</v>
      </c>
      <c r="C123" s="15" t="s">
        <v>351</v>
      </c>
      <c r="D123" s="15" t="s">
        <v>161</v>
      </c>
      <c r="E123" s="15" t="s">
        <v>134</v>
      </c>
      <c r="F123" s="15" t="b">
        <v>0</v>
      </c>
      <c r="G123" s="16">
        <v>8.9</v>
      </c>
      <c r="H123" s="16">
        <v>1.98</v>
      </c>
      <c r="I123" s="53">
        <v>3.4949494949494948</v>
      </c>
      <c r="J123" s="21">
        <v>3.8667311366908108</v>
      </c>
      <c r="K123" s="21">
        <v>2.8527241701879285</v>
      </c>
      <c r="L123" s="21">
        <v>5.0600778899253411</v>
      </c>
      <c r="M123" s="21">
        <v>4.2900626401624882</v>
      </c>
      <c r="N123" s="21">
        <v>3.5431031596669005</v>
      </c>
      <c r="O123" s="21">
        <v>3.026750414056973</v>
      </c>
      <c r="P123" s="21">
        <v>0.76869780062198967</v>
      </c>
      <c r="Q123" s="21">
        <v>0.69088940319912939</v>
      </c>
      <c r="R123" s="32">
        <v>0.19879784072079273</v>
      </c>
      <c r="S123" s="32">
        <v>0.24218584131588713</v>
      </c>
      <c r="T123" s="32">
        <v>7.0337970850174916E-2</v>
      </c>
      <c r="U123" s="32">
        <v>0.19067950895519281</v>
      </c>
    </row>
    <row r="124" spans="1:21" ht="20.100000000000001" customHeight="1" x14ac:dyDescent="0.3">
      <c r="A124" s="15" t="s">
        <v>108</v>
      </c>
      <c r="B124" s="15" t="s">
        <v>109</v>
      </c>
      <c r="C124" s="15" t="s">
        <v>351</v>
      </c>
      <c r="D124" s="15" t="s">
        <v>161</v>
      </c>
      <c r="E124" s="15" t="s">
        <v>134</v>
      </c>
      <c r="F124" s="15" t="b">
        <v>0</v>
      </c>
      <c r="G124" s="16">
        <v>11</v>
      </c>
      <c r="H124" s="16">
        <v>7.55</v>
      </c>
      <c r="I124" s="53">
        <v>0.45695364238410607</v>
      </c>
      <c r="J124" s="21">
        <v>12.7498235857975</v>
      </c>
      <c r="K124" s="21">
        <v>11.03030983603343</v>
      </c>
      <c r="L124" s="21">
        <v>5.5883941488832507</v>
      </c>
      <c r="M124" s="21">
        <v>4.7813931346352465</v>
      </c>
      <c r="N124" s="21">
        <v>2.0549073364254902E-2</v>
      </c>
      <c r="O124" s="21">
        <v>5.7549139942887559E-2</v>
      </c>
      <c r="P124" s="21">
        <v>3.1529168525599336</v>
      </c>
      <c r="Q124" s="21">
        <v>3.1529168525599336</v>
      </c>
      <c r="R124" s="32">
        <v>0.24729101789863855</v>
      </c>
      <c r="S124" s="32">
        <v>0.2858411866419287</v>
      </c>
      <c r="T124" s="32">
        <v>7.2309499000703895E-2</v>
      </c>
      <c r="U124" s="32">
        <v>8.3581818601743685E-2</v>
      </c>
    </row>
    <row r="125" spans="1:21" ht="20.100000000000001" customHeight="1" x14ac:dyDescent="0.3">
      <c r="A125" s="15" t="s">
        <v>120</v>
      </c>
      <c r="B125" s="15" t="s">
        <v>121</v>
      </c>
      <c r="C125" s="15" t="s">
        <v>351</v>
      </c>
      <c r="D125" s="15" t="s">
        <v>161</v>
      </c>
      <c r="E125" s="15" t="s">
        <v>134</v>
      </c>
      <c r="F125" s="15" t="b">
        <v>0</v>
      </c>
      <c r="G125" s="16">
        <v>73</v>
      </c>
      <c r="H125" s="16">
        <v>50.06</v>
      </c>
      <c r="I125" s="53">
        <v>0.45825009988014376</v>
      </c>
      <c r="J125" s="21">
        <v>15.668434802347967</v>
      </c>
      <c r="K125" s="21">
        <v>11.629982991765335</v>
      </c>
      <c r="L125" s="21">
        <v>6.7463761621639735</v>
      </c>
      <c r="M125" s="21">
        <v>5.505491314230361</v>
      </c>
      <c r="N125" s="21">
        <v>2.7931577432153367</v>
      </c>
      <c r="O125" s="21">
        <v>2.7954956205299486</v>
      </c>
      <c r="P125" s="21">
        <v>4.1833916407752625</v>
      </c>
      <c r="Q125" s="21">
        <v>3.420440235620172</v>
      </c>
      <c r="R125" s="32">
        <v>0.26699486538045059</v>
      </c>
      <c r="S125" s="32">
        <v>0.29410535149037026</v>
      </c>
      <c r="T125" s="32">
        <v>1.5980205219342299E-2</v>
      </c>
      <c r="U125" s="32">
        <v>3.081584135021145E-2</v>
      </c>
    </row>
    <row r="126" spans="1:21" ht="20.100000000000001" customHeight="1" x14ac:dyDescent="0.3">
      <c r="A126" s="15" t="s">
        <v>122</v>
      </c>
      <c r="B126" s="15" t="s">
        <v>123</v>
      </c>
      <c r="C126" s="15" t="s">
        <v>351</v>
      </c>
      <c r="D126" s="15" t="s">
        <v>161</v>
      </c>
      <c r="E126" s="15" t="s">
        <v>134</v>
      </c>
      <c r="F126" s="15" t="b">
        <v>0</v>
      </c>
      <c r="G126" s="16">
        <v>9.4</v>
      </c>
      <c r="H126" s="16">
        <v>7.02</v>
      </c>
      <c r="I126" s="53">
        <v>0.33903133903133909</v>
      </c>
      <c r="J126" s="21">
        <v>5.4104358700288193</v>
      </c>
      <c r="K126" s="21">
        <v>2.9702143181570926</v>
      </c>
      <c r="L126" s="21">
        <v>3.344350919419917</v>
      </c>
      <c r="M126" s="21">
        <v>3.0191136571553625</v>
      </c>
      <c r="N126" s="21">
        <v>3.1881926471573898</v>
      </c>
      <c r="O126" s="21">
        <v>2.9112774661226619</v>
      </c>
      <c r="P126" s="21">
        <v>0.62245471443719314</v>
      </c>
      <c r="Q126" s="21">
        <v>0.53790926092655844</v>
      </c>
      <c r="R126" s="32">
        <v>0.11504705524471497</v>
      </c>
      <c r="S126" s="32">
        <v>0.18110116082812205</v>
      </c>
      <c r="T126" s="32">
        <v>4.9813600525263547E-2</v>
      </c>
      <c r="U126" s="32">
        <v>9.0738668065001901E-2</v>
      </c>
    </row>
    <row r="127" spans="1:21" ht="20.100000000000001" customHeight="1" x14ac:dyDescent="0.3">
      <c r="A127" s="15" t="s">
        <v>243</v>
      </c>
      <c r="B127" s="15" t="s">
        <v>244</v>
      </c>
      <c r="C127" s="15" t="s">
        <v>351</v>
      </c>
      <c r="D127" s="15" t="s">
        <v>161</v>
      </c>
      <c r="E127" s="15" t="s">
        <v>134</v>
      </c>
      <c r="F127" s="15" t="b">
        <v>0</v>
      </c>
      <c r="G127" s="16">
        <v>21</v>
      </c>
      <c r="H127" s="16">
        <v>12.28</v>
      </c>
      <c r="I127" s="53">
        <v>0.71009771986970693</v>
      </c>
      <c r="J127" s="21">
        <v>16.528334733696706</v>
      </c>
      <c r="K127" s="21">
        <v>9.4953236050573988</v>
      </c>
      <c r="L127" s="21">
        <v>5.6091303936148051</v>
      </c>
      <c r="M127" s="21">
        <v>4.0118022481827325</v>
      </c>
      <c r="N127" s="21">
        <v>3.2483669914119675</v>
      </c>
      <c r="O127" s="21">
        <v>2.6948911063541088</v>
      </c>
      <c r="P127" s="21">
        <v>3.5223636506339395</v>
      </c>
      <c r="Q127" s="21">
        <v>2.8211822780628322</v>
      </c>
      <c r="R127" s="32">
        <v>0.2131106192720561</v>
      </c>
      <c r="S127" s="32">
        <v>0.29711280998998435</v>
      </c>
      <c r="T127" s="32">
        <v>1.8520634483863999E-2</v>
      </c>
      <c r="U127" s="32">
        <v>3.2238526980450363E-2</v>
      </c>
    </row>
    <row r="128" spans="1:21" ht="20.100000000000001" customHeight="1" x14ac:dyDescent="0.3">
      <c r="A128" s="15" t="s">
        <v>106</v>
      </c>
      <c r="B128" s="15" t="s">
        <v>107</v>
      </c>
      <c r="C128" s="15" t="s">
        <v>351</v>
      </c>
      <c r="D128" s="15" t="s">
        <v>161</v>
      </c>
      <c r="E128" s="15" t="s">
        <v>134</v>
      </c>
      <c r="F128" s="15" t="b">
        <v>0</v>
      </c>
      <c r="G128" s="16">
        <v>18.399999999999999</v>
      </c>
      <c r="H128" s="16">
        <v>6.85</v>
      </c>
      <c r="I128" s="53">
        <v>1.6861313868613137</v>
      </c>
      <c r="J128" s="21">
        <v>3.8184876841831317</v>
      </c>
      <c r="K128" s="21">
        <v>2.3607183009092276</v>
      </c>
      <c r="L128" s="21">
        <v>3.7907151434980886</v>
      </c>
      <c r="M128" s="21">
        <v>3.1530708887120991</v>
      </c>
      <c r="N128" s="21">
        <v>3.6004991247814284</v>
      </c>
      <c r="O128" s="21">
        <v>3.3867978732800292</v>
      </c>
      <c r="P128" s="21">
        <v>0.74948677364665484</v>
      </c>
      <c r="Q128" s="21">
        <v>0.60512116749192335</v>
      </c>
      <c r="R128" s="32">
        <v>0.196278431576764</v>
      </c>
      <c r="S128" s="32">
        <v>0.25632925676005547</v>
      </c>
      <c r="T128" s="32">
        <v>0</v>
      </c>
      <c r="U128" s="32">
        <v>0</v>
      </c>
    </row>
    <row r="129" spans="1:21" ht="20.100000000000001" customHeight="1" x14ac:dyDescent="0.3">
      <c r="A129" s="15" t="s">
        <v>168</v>
      </c>
      <c r="B129" s="15" t="s">
        <v>169</v>
      </c>
      <c r="C129" s="15" t="s">
        <v>351</v>
      </c>
      <c r="D129" s="15" t="s">
        <v>161</v>
      </c>
      <c r="E129" s="15" t="s">
        <v>134</v>
      </c>
      <c r="F129" s="15" t="b">
        <v>0</v>
      </c>
      <c r="G129" s="16">
        <v>11</v>
      </c>
      <c r="H129" s="16">
        <v>6.3</v>
      </c>
      <c r="I129" s="53">
        <v>0.74603174603174605</v>
      </c>
      <c r="J129" s="21">
        <v>7.8366726394185067</v>
      </c>
      <c r="K129" s="21">
        <v>5.4244534020770878</v>
      </c>
      <c r="L129" s="21">
        <v>5.2536582088762955</v>
      </c>
      <c r="M129" s="21">
        <v>4.9789859332662347</v>
      </c>
      <c r="N129" s="21">
        <v>3.4578109509860151</v>
      </c>
      <c r="O129" s="21">
        <v>3.2264577423937961</v>
      </c>
      <c r="P129" s="21">
        <v>1.1418231976506337</v>
      </c>
      <c r="Q129" s="21">
        <v>0.98613969829481884</v>
      </c>
      <c r="R129" s="32">
        <v>0.1457025513490581</v>
      </c>
      <c r="S129" s="32">
        <v>0.18179521975748086</v>
      </c>
      <c r="T129" s="32">
        <v>2.9276441838220139E-2</v>
      </c>
      <c r="U129" s="32">
        <v>4.2295485595886133E-2</v>
      </c>
    </row>
    <row r="130" spans="1:21" ht="20.100000000000001" customHeight="1" x14ac:dyDescent="0.3">
      <c r="A130" s="15" t="s">
        <v>112</v>
      </c>
      <c r="B130" s="15" t="s">
        <v>113</v>
      </c>
      <c r="C130" s="15" t="s">
        <v>351</v>
      </c>
      <c r="D130" s="15" t="s">
        <v>161</v>
      </c>
      <c r="E130" s="15" t="s">
        <v>133</v>
      </c>
      <c r="F130" s="15" t="b">
        <v>0</v>
      </c>
      <c r="G130" s="16">
        <v>14</v>
      </c>
      <c r="H130" s="16">
        <v>11.19</v>
      </c>
      <c r="I130" s="53">
        <v>0.2511170688114388</v>
      </c>
      <c r="J130" s="21">
        <v>-1.8252203026132114</v>
      </c>
      <c r="K130" s="21">
        <v>-2.1273223147649949</v>
      </c>
      <c r="L130" s="21">
        <v>5.2581154384507443</v>
      </c>
      <c r="M130" s="21">
        <v>4.528314072343294</v>
      </c>
      <c r="N130" s="21">
        <v>5.1456741262458427</v>
      </c>
      <c r="O130" s="21">
        <v>4.8723012392804774</v>
      </c>
      <c r="P130" s="21">
        <v>0.17280249027363037</v>
      </c>
      <c r="Q130" s="21">
        <v>0.15982028140420046</v>
      </c>
      <c r="R130" s="32">
        <v>-9.4674867481051431E-2</v>
      </c>
      <c r="S130" s="32">
        <v>-7.5127440865422307E-2</v>
      </c>
      <c r="T130" s="32">
        <v>0</v>
      </c>
      <c r="U130" s="32">
        <v>0</v>
      </c>
    </row>
    <row r="131" spans="1:21" ht="20.100000000000001" customHeight="1" x14ac:dyDescent="0.3">
      <c r="A131" s="15" t="s">
        <v>118</v>
      </c>
      <c r="B131" s="15" t="s">
        <v>119</v>
      </c>
      <c r="C131" s="15" t="s">
        <v>351</v>
      </c>
      <c r="D131" s="15" t="s">
        <v>161</v>
      </c>
      <c r="E131" s="15" t="s">
        <v>133</v>
      </c>
      <c r="F131" s="15" t="b">
        <v>0</v>
      </c>
      <c r="G131" s="16">
        <v>9.1</v>
      </c>
      <c r="H131" s="16">
        <v>5.98</v>
      </c>
      <c r="I131" s="53">
        <v>0.52173913043478248</v>
      </c>
      <c r="J131" s="21">
        <v>-3.21703465276136</v>
      </c>
      <c r="K131" s="21">
        <v>-9.58833247633547</v>
      </c>
      <c r="L131" s="21">
        <v>2.9909769109680497</v>
      </c>
      <c r="M131" s="21">
        <v>2.4082793075512972</v>
      </c>
      <c r="N131" s="21">
        <v>4.8136951584914884</v>
      </c>
      <c r="O131" s="21">
        <v>4.2240193349610911</v>
      </c>
      <c r="P131" s="21">
        <v>0.11204164875596484</v>
      </c>
      <c r="Q131" s="21">
        <v>0.11074754082836601</v>
      </c>
      <c r="R131" s="32">
        <v>-3.4827616376402179E-2</v>
      </c>
      <c r="S131" s="32">
        <v>-1.1550239950658471E-2</v>
      </c>
      <c r="T131" s="32">
        <v>0</v>
      </c>
      <c r="U131" s="32">
        <v>0</v>
      </c>
    </row>
    <row r="132" spans="1:21" s="57" customFormat="1" ht="20.100000000000001" customHeight="1" x14ac:dyDescent="0.3">
      <c r="A132" s="54" t="s">
        <v>301</v>
      </c>
      <c r="B132" s="54" t="s">
        <v>84</v>
      </c>
      <c r="C132" s="54"/>
      <c r="D132" s="54"/>
      <c r="E132" s="54"/>
      <c r="F132" s="54"/>
      <c r="G132" s="54"/>
      <c r="H132" s="58"/>
      <c r="I132" s="54"/>
      <c r="J132" s="55">
        <v>10.220738760343837</v>
      </c>
      <c r="K132" s="55">
        <v>5.9534005842449167</v>
      </c>
      <c r="L132" s="55">
        <v>5.0506400017424538</v>
      </c>
      <c r="M132" s="55">
        <v>4.3437267087931275</v>
      </c>
      <c r="N132" s="55">
        <v>3.2005287830379747</v>
      </c>
      <c r="O132" s="55">
        <v>2.9296367062438939</v>
      </c>
      <c r="P132" s="55">
        <v>1.670493483623666</v>
      </c>
      <c r="Q132" s="55">
        <v>1.4631240920613602</v>
      </c>
      <c r="R132" s="56">
        <v>0.13232840453170711</v>
      </c>
      <c r="S132" s="56">
        <v>0.17631248832620194</v>
      </c>
      <c r="T132" s="56">
        <v>2.1638912896568819E-2</v>
      </c>
      <c r="U132" s="56">
        <v>4.0198798749548771E-2</v>
      </c>
    </row>
    <row r="133" spans="1:21" ht="20.100000000000001" customHeight="1" x14ac:dyDescent="0.3">
      <c r="A133" s="15" t="s">
        <v>352</v>
      </c>
      <c r="B133" s="15" t="s">
        <v>25</v>
      </c>
      <c r="C133" s="15" t="s">
        <v>136</v>
      </c>
      <c r="D133" s="15" t="s">
        <v>17</v>
      </c>
      <c r="E133" s="15" t="s">
        <v>133</v>
      </c>
      <c r="F133" s="15" t="b">
        <v>0</v>
      </c>
      <c r="G133" s="16">
        <v>3.5</v>
      </c>
      <c r="H133" s="16">
        <v>2.6</v>
      </c>
      <c r="I133" s="53">
        <v>0.34615384615384603</v>
      </c>
      <c r="J133" s="21">
        <v>-11.322031878574691</v>
      </c>
      <c r="K133" s="21">
        <v>30.564001793203374</v>
      </c>
      <c r="L133" s="21">
        <v>1.4140287736147847</v>
      </c>
      <c r="M133" s="21">
        <v>1.2517694833846409</v>
      </c>
      <c r="N133" s="21">
        <v>1.2691042971147881</v>
      </c>
      <c r="O133" s="21">
        <v>1.0754563790397542</v>
      </c>
      <c r="P133" s="21">
        <v>0.2916758518116867</v>
      </c>
      <c r="Q133" s="21">
        <v>0.28954933136888977</v>
      </c>
      <c r="R133" s="32">
        <v>-2.5761793902350786E-2</v>
      </c>
      <c r="S133" s="32">
        <v>9.4735412374330474E-3</v>
      </c>
      <c r="T133" s="32">
        <v>2.953701511772366E-2</v>
      </c>
      <c r="U133" s="32">
        <v>6.8335171393430257E-3</v>
      </c>
    </row>
    <row r="134" spans="1:21" ht="20.100000000000001" customHeight="1" x14ac:dyDescent="0.3">
      <c r="A134" s="15" t="s">
        <v>155</v>
      </c>
      <c r="B134" s="15" t="s">
        <v>156</v>
      </c>
      <c r="C134" s="15" t="s">
        <v>136</v>
      </c>
      <c r="D134" s="15" t="s">
        <v>17</v>
      </c>
      <c r="E134" s="15" t="s">
        <v>134</v>
      </c>
      <c r="F134" s="15" t="b">
        <v>0</v>
      </c>
      <c r="G134" s="16">
        <v>1.2</v>
      </c>
      <c r="H134" s="16">
        <v>0.84</v>
      </c>
      <c r="I134" s="53">
        <v>0.4285714285714286</v>
      </c>
      <c r="J134" s="21">
        <v>-6.7567685191046341</v>
      </c>
      <c r="K134" s="21">
        <v>-12.236878309975094</v>
      </c>
      <c r="L134" s="21">
        <v>4.1965856808736106</v>
      </c>
      <c r="M134" s="21">
        <v>5.1157610489024767</v>
      </c>
      <c r="N134" s="21">
        <v>-7.8312412439136825</v>
      </c>
      <c r="O134" s="21">
        <v>-7.9604255724050956</v>
      </c>
      <c r="P134" s="21">
        <v>0.47524210335752154</v>
      </c>
      <c r="Q134" s="21">
        <v>0.49444479359857874</v>
      </c>
      <c r="R134" s="32">
        <v>-7.0335708854577975E-2</v>
      </c>
      <c r="S134" s="32">
        <v>-4.0406121649140203E-2</v>
      </c>
      <c r="T134" s="32">
        <v>0</v>
      </c>
      <c r="U134" s="32">
        <v>0</v>
      </c>
    </row>
    <row r="135" spans="1:21" ht="20.100000000000001" customHeight="1" x14ac:dyDescent="0.3">
      <c r="A135" s="15" t="s">
        <v>353</v>
      </c>
      <c r="B135" s="15" t="s">
        <v>28</v>
      </c>
      <c r="C135" s="15" t="s">
        <v>136</v>
      </c>
      <c r="D135" s="15" t="s">
        <v>17</v>
      </c>
      <c r="E135" s="15" t="s">
        <v>133</v>
      </c>
      <c r="F135" s="15" t="b">
        <v>0</v>
      </c>
      <c r="G135" s="16">
        <v>5</v>
      </c>
      <c r="H135" s="16">
        <v>3.2</v>
      </c>
      <c r="I135" s="53">
        <v>0.5625</v>
      </c>
      <c r="J135" s="21">
        <v>5.7146755763924029</v>
      </c>
      <c r="K135" s="21">
        <v>4.5371973496872267</v>
      </c>
      <c r="L135" s="21">
        <v>1.0055713818256873</v>
      </c>
      <c r="M135" s="21">
        <v>0.85450967423068658</v>
      </c>
      <c r="N135" s="21">
        <v>0.2319295328805786</v>
      </c>
      <c r="O135" s="21">
        <v>0.21572249790496525</v>
      </c>
      <c r="P135" s="21">
        <v>0.18417274715209983</v>
      </c>
      <c r="Q135" s="21">
        <v>0.17698847646417845</v>
      </c>
      <c r="R135" s="32">
        <v>3.2228031966141039E-2</v>
      </c>
      <c r="S135" s="32">
        <v>3.9008326687923152E-2</v>
      </c>
      <c r="T135" s="32">
        <v>0</v>
      </c>
      <c r="U135" s="32">
        <v>0</v>
      </c>
    </row>
    <row r="136" spans="1:21" ht="20.100000000000001" customHeight="1" x14ac:dyDescent="0.3">
      <c r="A136" s="15" t="s">
        <v>96</v>
      </c>
      <c r="B136" s="15" t="s">
        <v>97</v>
      </c>
      <c r="C136" s="15" t="s">
        <v>136</v>
      </c>
      <c r="D136" s="15" t="s">
        <v>17</v>
      </c>
      <c r="E136" s="15" t="s">
        <v>133</v>
      </c>
      <c r="F136" s="15" t="b">
        <v>0</v>
      </c>
      <c r="G136" s="16">
        <v>6.5</v>
      </c>
      <c r="H136" s="16">
        <v>4.09</v>
      </c>
      <c r="I136" s="53">
        <v>0.58924205378973116</v>
      </c>
      <c r="J136" s="21">
        <v>12.082094410680895</v>
      </c>
      <c r="K136" s="21">
        <v>7.986526980508434</v>
      </c>
      <c r="L136" s="21">
        <v>2.7756692960839997</v>
      </c>
      <c r="M136" s="21">
        <v>2.6332590201330364</v>
      </c>
      <c r="N136" s="21">
        <v>1.9626846346875717</v>
      </c>
      <c r="O136" s="21">
        <v>1.8788641655940101</v>
      </c>
      <c r="P136" s="21">
        <v>0.38193794617807564</v>
      </c>
      <c r="Q136" s="21">
        <v>0.36838018907321041</v>
      </c>
      <c r="R136" s="32">
        <v>3.161189883108613E-2</v>
      </c>
      <c r="S136" s="32">
        <v>4.6125204356319449E-2</v>
      </c>
      <c r="T136" s="32">
        <v>3.3408218715296499E-2</v>
      </c>
      <c r="U136" s="32">
        <v>2.718840049858437E-2</v>
      </c>
    </row>
    <row r="137" spans="1:21" ht="20.100000000000001" customHeight="1" x14ac:dyDescent="0.3">
      <c r="A137" s="15" t="s">
        <v>354</v>
      </c>
      <c r="B137" s="15" t="s">
        <v>94</v>
      </c>
      <c r="C137" s="15" t="s">
        <v>136</v>
      </c>
      <c r="D137" s="15" t="s">
        <v>17</v>
      </c>
      <c r="E137" s="15" t="s">
        <v>134</v>
      </c>
      <c r="F137" s="15" t="b">
        <v>0</v>
      </c>
      <c r="G137" s="16">
        <v>22</v>
      </c>
      <c r="H137" s="16">
        <v>13.33</v>
      </c>
      <c r="I137" s="53">
        <v>0.65041260315078775</v>
      </c>
      <c r="J137" s="21">
        <v>40.086281788476782</v>
      </c>
      <c r="K137" s="21">
        <v>16.487882875803784</v>
      </c>
      <c r="L137" s="21">
        <v>5.6232084058669622</v>
      </c>
      <c r="M137" s="21">
        <v>4.5861601254730191</v>
      </c>
      <c r="N137" s="21">
        <v>1.7106944435007816</v>
      </c>
      <c r="O137" s="21">
        <v>1.2098736383447031</v>
      </c>
      <c r="P137" s="21">
        <v>0.78409239614366044</v>
      </c>
      <c r="Q137" s="21">
        <v>0.75816521800434933</v>
      </c>
      <c r="R137" s="32">
        <v>1.9560117854808271E-2</v>
      </c>
      <c r="S137" s="32">
        <v>4.5983175870139656E-2</v>
      </c>
      <c r="T137" s="32">
        <v>0</v>
      </c>
      <c r="U137" s="32">
        <v>1.50227671884898E-2</v>
      </c>
    </row>
    <row r="138" spans="1:21" ht="20.100000000000001" customHeight="1" x14ac:dyDescent="0.3">
      <c r="A138" s="15" t="s">
        <v>355</v>
      </c>
      <c r="B138" s="15" t="s">
        <v>251</v>
      </c>
      <c r="C138" s="15" t="s">
        <v>136</v>
      </c>
      <c r="D138" s="15" t="s">
        <v>17</v>
      </c>
      <c r="E138" s="15" t="s">
        <v>134</v>
      </c>
      <c r="F138" s="15" t="b">
        <v>0</v>
      </c>
      <c r="G138" s="16">
        <v>15</v>
      </c>
      <c r="H138" s="16">
        <v>8.9600000000000009</v>
      </c>
      <c r="I138" s="53">
        <v>0.67410714285714279</v>
      </c>
      <c r="J138" s="21">
        <v>10.323513039603849</v>
      </c>
      <c r="K138" s="21">
        <v>7.2577787174538146</v>
      </c>
      <c r="L138" s="21">
        <v>8.1936879796099422</v>
      </c>
      <c r="M138" s="21">
        <v>6.4499909159815791</v>
      </c>
      <c r="N138" s="21">
        <v>8.7255935556374134E-2</v>
      </c>
      <c r="O138" s="21">
        <v>0.1805902728791734</v>
      </c>
      <c r="P138" s="21">
        <v>1.0601788054888943</v>
      </c>
      <c r="Q138" s="21">
        <v>0.94986693273795653</v>
      </c>
      <c r="R138" s="32">
        <v>0.10269554573348774</v>
      </c>
      <c r="S138" s="32">
        <v>0.13087570863157846</v>
      </c>
      <c r="T138" s="32">
        <v>1.802217451194315E-2</v>
      </c>
      <c r="U138" s="32">
        <v>2.563486168690083E-2</v>
      </c>
    </row>
    <row r="139" spans="1:21" ht="20.100000000000001" customHeight="1" x14ac:dyDescent="0.3">
      <c r="A139" s="15" t="s">
        <v>222</v>
      </c>
      <c r="B139" s="15" t="s">
        <v>223</v>
      </c>
      <c r="C139" s="15" t="s">
        <v>136</v>
      </c>
      <c r="D139" s="15" t="s">
        <v>17</v>
      </c>
      <c r="E139" s="15" t="s">
        <v>134</v>
      </c>
      <c r="F139" s="15" t="b">
        <v>0</v>
      </c>
      <c r="G139" s="16">
        <v>6</v>
      </c>
      <c r="H139" s="16">
        <v>1.97</v>
      </c>
      <c r="I139" s="53">
        <v>2.0456852791878175</v>
      </c>
      <c r="J139" s="21">
        <v>5.8594113649337558</v>
      </c>
      <c r="K139" s="21">
        <v>23.206827528659726</v>
      </c>
      <c r="L139" s="21">
        <v>4.4193369343459565</v>
      </c>
      <c r="M139" s="21">
        <v>2.8281866969791274</v>
      </c>
      <c r="N139" s="21">
        <v>0.77670081789648404</v>
      </c>
      <c r="O139" s="21">
        <v>0.71590123070146194</v>
      </c>
      <c r="P139" s="21">
        <v>0.35803954235416174</v>
      </c>
      <c r="Q139" s="21">
        <v>0.37854919641755691</v>
      </c>
      <c r="R139" s="32">
        <v>6.1105035993356926E-2</v>
      </c>
      <c r="S139" s="32">
        <v>1.6311975255991373E-2</v>
      </c>
      <c r="T139" s="32">
        <v>3.8446773870210407E-2</v>
      </c>
      <c r="U139" s="32">
        <v>0</v>
      </c>
    </row>
    <row r="140" spans="1:21" ht="20.100000000000001" customHeight="1" x14ac:dyDescent="0.3">
      <c r="A140" s="15" t="s">
        <v>66</v>
      </c>
      <c r="B140" s="15" t="s">
        <v>27</v>
      </c>
      <c r="C140" s="15" t="s">
        <v>136</v>
      </c>
      <c r="D140" s="15" t="s">
        <v>17</v>
      </c>
      <c r="E140" s="15" t="s">
        <v>133</v>
      </c>
      <c r="F140" s="15" t="b">
        <v>0</v>
      </c>
      <c r="G140" s="16">
        <v>7</v>
      </c>
      <c r="H140" s="16">
        <v>2.95</v>
      </c>
      <c r="I140" s="53">
        <v>1.3728813559322033</v>
      </c>
      <c r="J140" s="21">
        <v>1.3971125738054162</v>
      </c>
      <c r="K140" s="21">
        <v>1.1205212310107338</v>
      </c>
      <c r="L140" s="21">
        <v>4.9623191583080395</v>
      </c>
      <c r="M140" s="21">
        <v>4.2126702688790427</v>
      </c>
      <c r="N140" s="21">
        <v>1.7077043062682884</v>
      </c>
      <c r="O140" s="21">
        <v>1.8075768046482428</v>
      </c>
      <c r="P140" s="21">
        <v>0.57744256715254771</v>
      </c>
      <c r="Q140" s="21">
        <v>0.53345614374561678</v>
      </c>
      <c r="R140" s="32">
        <v>0.41331140953067635</v>
      </c>
      <c r="S140" s="32">
        <v>0.47607856860010422</v>
      </c>
      <c r="T140" s="32">
        <v>5.6201934898217664E-3</v>
      </c>
      <c r="U140" s="32">
        <v>5.6201934898217664E-3</v>
      </c>
    </row>
    <row r="141" spans="1:21" ht="20.100000000000001" customHeight="1" x14ac:dyDescent="0.3">
      <c r="A141" s="15" t="s">
        <v>220</v>
      </c>
      <c r="B141" s="15" t="s">
        <v>221</v>
      </c>
      <c r="C141" s="15" t="s">
        <v>136</v>
      </c>
      <c r="D141" s="15" t="s">
        <v>17</v>
      </c>
      <c r="E141" s="15" t="s">
        <v>134</v>
      </c>
      <c r="F141" s="15" t="b">
        <v>0</v>
      </c>
      <c r="G141" s="16">
        <v>14</v>
      </c>
      <c r="H141" s="16">
        <v>8</v>
      </c>
      <c r="I141" s="53">
        <v>0.75</v>
      </c>
      <c r="J141" s="21">
        <v>12.588635359487784</v>
      </c>
      <c r="K141" s="21">
        <v>7.7273275403601334</v>
      </c>
      <c r="L141" s="21">
        <v>7.8345248053065921</v>
      </c>
      <c r="M141" s="21">
        <v>5.6849069177354234</v>
      </c>
      <c r="N141" s="21">
        <v>0.13637627515326486</v>
      </c>
      <c r="O141" s="21">
        <v>0.42925509213731794</v>
      </c>
      <c r="P141" s="21">
        <v>0.79316221801465214</v>
      </c>
      <c r="Q141" s="21">
        <v>0.73140744094576104</v>
      </c>
      <c r="R141" s="32">
        <v>6.300621118689112E-2</v>
      </c>
      <c r="S141" s="32">
        <v>9.4652056241383772E-2</v>
      </c>
      <c r="T141" s="32">
        <v>1.3567858474881549E-2</v>
      </c>
      <c r="U141" s="32">
        <v>2.2103479120992382E-2</v>
      </c>
    </row>
    <row r="142" spans="1:21" ht="20.100000000000001" customHeight="1" x14ac:dyDescent="0.3">
      <c r="A142" s="15" t="s">
        <v>98</v>
      </c>
      <c r="B142" s="15" t="s">
        <v>157</v>
      </c>
      <c r="C142" s="15" t="s">
        <v>136</v>
      </c>
      <c r="D142" s="15" t="s">
        <v>17</v>
      </c>
      <c r="E142" s="15" t="s">
        <v>134</v>
      </c>
      <c r="F142" s="15" t="b">
        <v>0</v>
      </c>
      <c r="G142" s="16">
        <v>18</v>
      </c>
      <c r="H142" s="16">
        <v>7.88</v>
      </c>
      <c r="I142" s="53">
        <v>1.2842639593908629</v>
      </c>
      <c r="J142" s="21">
        <v>7.6805848669111416</v>
      </c>
      <c r="K142" s="21">
        <v>4.4587484565150426</v>
      </c>
      <c r="L142" s="21">
        <v>3.7709986443607377</v>
      </c>
      <c r="M142" s="21">
        <v>2.9732746067645204</v>
      </c>
      <c r="N142" s="21">
        <v>0.88399156267083889</v>
      </c>
      <c r="O142" s="21">
        <v>0.71075215886597987</v>
      </c>
      <c r="P142" s="21">
        <v>0.74249639025121861</v>
      </c>
      <c r="Q142" s="21">
        <v>0.65550811680199972</v>
      </c>
      <c r="R142" s="32">
        <v>9.6671855479389321E-2</v>
      </c>
      <c r="S142" s="32">
        <v>0.14701616904272391</v>
      </c>
      <c r="T142" s="32">
        <v>2.3691121095143961E-2</v>
      </c>
      <c r="U142" s="32">
        <v>4.2732071207562908E-2</v>
      </c>
    </row>
    <row r="143" spans="1:21" ht="20.100000000000001" customHeight="1" x14ac:dyDescent="0.3">
      <c r="A143" s="15" t="s">
        <v>65</v>
      </c>
      <c r="B143" s="15" t="s">
        <v>26</v>
      </c>
      <c r="C143" s="15" t="s">
        <v>136</v>
      </c>
      <c r="D143" s="15" t="s">
        <v>17</v>
      </c>
      <c r="E143" s="15" t="s">
        <v>135</v>
      </c>
      <c r="F143" s="15" t="b">
        <v>0</v>
      </c>
      <c r="G143" s="16">
        <v>22</v>
      </c>
      <c r="H143" s="16">
        <v>23.57</v>
      </c>
      <c r="I143" s="53">
        <v>-6.6610097581671579E-2</v>
      </c>
      <c r="J143" s="21">
        <v>40.069032673171769</v>
      </c>
      <c r="K143" s="21">
        <v>29.254706552586043</v>
      </c>
      <c r="L143" s="21">
        <v>15.292633285975391</v>
      </c>
      <c r="M143" s="21">
        <v>12.531637413479583</v>
      </c>
      <c r="N143" s="21">
        <v>0.36344229574472908</v>
      </c>
      <c r="O143" s="21">
        <v>0.40791917937132721</v>
      </c>
      <c r="P143" s="21">
        <v>6.257442052527729</v>
      </c>
      <c r="Q143" s="21">
        <v>5.4025895378451709</v>
      </c>
      <c r="R143" s="32">
        <v>0.15616653647636972</v>
      </c>
      <c r="S143" s="32">
        <v>0.18467420030803883</v>
      </c>
      <c r="T143" s="32">
        <v>6.5113214410069016E-3</v>
      </c>
      <c r="U143" s="32">
        <v>8.9799898161033904E-3</v>
      </c>
    </row>
    <row r="144" spans="1:21" ht="20.100000000000001" customHeight="1" x14ac:dyDescent="0.3">
      <c r="A144" s="15" t="s">
        <v>20</v>
      </c>
      <c r="B144" s="15" t="s">
        <v>21</v>
      </c>
      <c r="C144" s="15" t="s">
        <v>136</v>
      </c>
      <c r="D144" s="15" t="s">
        <v>17</v>
      </c>
      <c r="E144" s="15" t="s">
        <v>133</v>
      </c>
      <c r="F144" s="15" t="b">
        <v>0</v>
      </c>
      <c r="G144" s="16">
        <v>20</v>
      </c>
      <c r="H144" s="16">
        <v>11.35</v>
      </c>
      <c r="I144" s="53">
        <v>0.76211453744493407</v>
      </c>
      <c r="J144" s="21">
        <v>13.093064777977762</v>
      </c>
      <c r="K144" s="21">
        <v>8.4041764775299796</v>
      </c>
      <c r="L144" s="21">
        <v>4.3772761082526328</v>
      </c>
      <c r="M144" s="21">
        <v>3.8779227993088607</v>
      </c>
      <c r="N144" s="21">
        <v>0.82567887935422457</v>
      </c>
      <c r="O144" s="21">
        <v>0.64946368736752036</v>
      </c>
      <c r="P144" s="21">
        <v>1.0279772968967491</v>
      </c>
      <c r="Q144" s="21">
        <v>0.94026208532043165</v>
      </c>
      <c r="R144" s="32">
        <v>7.8513114715951265E-2</v>
      </c>
      <c r="S144" s="32">
        <v>0.11188033566815085</v>
      </c>
      <c r="T144" s="32">
        <v>1.6325690803910321E-2</v>
      </c>
      <c r="U144" s="32">
        <v>2.46244707871041E-2</v>
      </c>
    </row>
    <row r="145" spans="1:21" ht="20.100000000000001" customHeight="1" x14ac:dyDescent="0.3">
      <c r="A145" s="15" t="s">
        <v>356</v>
      </c>
      <c r="B145" s="15" t="s">
        <v>126</v>
      </c>
      <c r="C145" s="15" t="s">
        <v>136</v>
      </c>
      <c r="D145" s="15" t="s">
        <v>17</v>
      </c>
      <c r="E145" s="15" t="s">
        <v>134</v>
      </c>
      <c r="F145" s="15" t="b">
        <v>0</v>
      </c>
      <c r="G145" s="16">
        <v>27</v>
      </c>
      <c r="H145" s="16">
        <v>15.25</v>
      </c>
      <c r="I145" s="53">
        <v>0.77049180327868849</v>
      </c>
      <c r="J145" s="21">
        <v>13.743519430776018</v>
      </c>
      <c r="K145" s="21">
        <v>7.6201390381539813</v>
      </c>
      <c r="L145" s="21" t="s">
        <v>84</v>
      </c>
      <c r="M145" s="21" t="s">
        <v>84</v>
      </c>
      <c r="N145" s="21">
        <v>1.9763917852753501</v>
      </c>
      <c r="O145" s="21">
        <v>1.517918718772038</v>
      </c>
      <c r="P145" s="21">
        <v>4.0654488336779897</v>
      </c>
      <c r="Q145" s="21">
        <v>2.7816552643295105</v>
      </c>
      <c r="R145" s="32">
        <v>0.29580842477467484</v>
      </c>
      <c r="S145" s="32">
        <v>0.36503996192218835</v>
      </c>
      <c r="T145" s="32">
        <v>8.4593884829662902E-3</v>
      </c>
      <c r="U145" s="32">
        <v>1.525717174004414E-2</v>
      </c>
    </row>
    <row r="146" spans="1:21" ht="20.100000000000001" customHeight="1" x14ac:dyDescent="0.3">
      <c r="A146" s="15" t="s">
        <v>226</v>
      </c>
      <c r="B146" s="15" t="s">
        <v>227</v>
      </c>
      <c r="C146" s="15" t="s">
        <v>136</v>
      </c>
      <c r="D146" s="15" t="s">
        <v>17</v>
      </c>
      <c r="E146" s="15" t="s">
        <v>133</v>
      </c>
      <c r="F146" s="15" t="b">
        <v>0</v>
      </c>
      <c r="G146" s="16">
        <v>5</v>
      </c>
      <c r="H146" s="16">
        <v>3.11</v>
      </c>
      <c r="I146" s="53">
        <v>0.60771704180064323</v>
      </c>
      <c r="J146" s="21">
        <v>-440.74803629236362</v>
      </c>
      <c r="K146" s="21">
        <v>23.914988423226081</v>
      </c>
      <c r="L146" s="21">
        <v>7.9523196616211047</v>
      </c>
      <c r="M146" s="21">
        <v>6.8200618617413467</v>
      </c>
      <c r="N146" s="21">
        <v>0.9660816647310454</v>
      </c>
      <c r="O146" s="21">
        <v>0.46663030634092179</v>
      </c>
      <c r="P146" s="21">
        <v>1.9523009690947219</v>
      </c>
      <c r="Q146" s="21">
        <v>1.8368976522339968</v>
      </c>
      <c r="R146" s="32">
        <v>-4.4295171125837808E-3</v>
      </c>
      <c r="S146" s="32">
        <v>7.6809472776077692E-2</v>
      </c>
      <c r="T146" s="32">
        <v>0</v>
      </c>
      <c r="U146" s="32">
        <v>9.26427912667218E-3</v>
      </c>
    </row>
    <row r="147" spans="1:21" ht="20.100000000000001" customHeight="1" x14ac:dyDescent="0.3">
      <c r="A147" s="15" t="s">
        <v>357</v>
      </c>
      <c r="B147" s="15" t="s">
        <v>252</v>
      </c>
      <c r="C147" s="15" t="s">
        <v>136</v>
      </c>
      <c r="D147" s="15" t="s">
        <v>17</v>
      </c>
      <c r="E147" s="15" t="s">
        <v>134</v>
      </c>
      <c r="F147" s="15" t="b">
        <v>0</v>
      </c>
      <c r="G147" s="16">
        <v>10</v>
      </c>
      <c r="H147" s="16">
        <v>5.8</v>
      </c>
      <c r="I147" s="53">
        <v>0.72413793103448287</v>
      </c>
      <c r="J147" s="21">
        <v>19.894332945516588</v>
      </c>
      <c r="K147" s="21">
        <v>11.486932710752388</v>
      </c>
      <c r="L147" s="21">
        <v>7.4651674561921784</v>
      </c>
      <c r="M147" s="21">
        <v>5.521865452479827</v>
      </c>
      <c r="N147" s="21">
        <v>0.18844946155178441</v>
      </c>
      <c r="O147" s="21">
        <v>1.4398714413214563E-2</v>
      </c>
      <c r="P147" s="21">
        <v>1.2985606360917379</v>
      </c>
      <c r="Q147" s="21">
        <v>1.2985606360917379</v>
      </c>
      <c r="R147" s="32">
        <v>6.5272891513780726E-2</v>
      </c>
      <c r="S147" s="32">
        <v>0.11304676964601833</v>
      </c>
      <c r="T147" s="32">
        <v>0</v>
      </c>
      <c r="U147" s="32">
        <v>1.096234491490271E-2</v>
      </c>
    </row>
    <row r="148" spans="1:21" ht="20.100000000000001" customHeight="1" x14ac:dyDescent="0.3">
      <c r="A148" s="15" t="s">
        <v>29</v>
      </c>
      <c r="B148" s="15" t="s">
        <v>30</v>
      </c>
      <c r="C148" s="15" t="s">
        <v>136</v>
      </c>
      <c r="D148" s="15" t="s">
        <v>17</v>
      </c>
      <c r="E148" s="15" t="s">
        <v>134</v>
      </c>
      <c r="F148" s="15" t="b">
        <v>0</v>
      </c>
      <c r="G148" s="16">
        <v>10</v>
      </c>
      <c r="H148" s="16">
        <v>5.24</v>
      </c>
      <c r="I148" s="53">
        <v>0.90839694656488534</v>
      </c>
      <c r="J148" s="21">
        <v>9.1671970806511318</v>
      </c>
      <c r="K148" s="21">
        <v>6.2010401386509741</v>
      </c>
      <c r="L148" s="21">
        <v>7.4157637914593746</v>
      </c>
      <c r="M148" s="21">
        <v>5.1541442243630549</v>
      </c>
      <c r="N148" s="21">
        <v>1.0064687018634779</v>
      </c>
      <c r="O148" s="21">
        <v>0.77042358922337162</v>
      </c>
      <c r="P148" s="21">
        <v>1.3245442180822791</v>
      </c>
      <c r="Q148" s="21">
        <v>1.0914171541240509</v>
      </c>
      <c r="R148" s="32">
        <v>0.14448737235920739</v>
      </c>
      <c r="S148" s="32">
        <v>0.17600549741990332</v>
      </c>
      <c r="T148" s="32">
        <v>0</v>
      </c>
      <c r="U148" s="32">
        <v>0</v>
      </c>
    </row>
    <row r="149" spans="1:21" ht="20.100000000000001" customHeight="1" x14ac:dyDescent="0.3">
      <c r="A149" s="15" t="s">
        <v>18</v>
      </c>
      <c r="B149" s="15" t="s">
        <v>19</v>
      </c>
      <c r="C149" s="15" t="s">
        <v>136</v>
      </c>
      <c r="D149" s="15" t="s">
        <v>17</v>
      </c>
      <c r="E149" s="15" t="s">
        <v>134</v>
      </c>
      <c r="F149" s="15" t="b">
        <v>0</v>
      </c>
      <c r="G149" s="16">
        <v>28</v>
      </c>
      <c r="H149" s="16">
        <v>16.82</v>
      </c>
      <c r="I149" s="53">
        <v>0.6646848989298455</v>
      </c>
      <c r="J149" s="21">
        <v>11.804575849259788</v>
      </c>
      <c r="K149" s="21">
        <v>8.7744779210035855</v>
      </c>
      <c r="L149" s="21">
        <v>5.0698511808193061</v>
      </c>
      <c r="M149" s="21">
        <v>3.9501381852745281</v>
      </c>
      <c r="N149" s="21">
        <v>0.85716415540819291</v>
      </c>
      <c r="O149" s="21">
        <v>0.83909848863313496</v>
      </c>
      <c r="P149" s="21">
        <v>1.4422771369750396</v>
      </c>
      <c r="Q149" s="21">
        <v>1.2803191360526927</v>
      </c>
      <c r="R149" s="32">
        <v>0.1221794967809435</v>
      </c>
      <c r="S149" s="32">
        <v>0.14591399597552984</v>
      </c>
      <c r="T149" s="32">
        <v>1.75922508704584E-2</v>
      </c>
      <c r="U149" s="32">
        <v>2.3667397835993462E-2</v>
      </c>
    </row>
    <row r="150" spans="1:21" ht="20.100000000000001" customHeight="1" x14ac:dyDescent="0.3">
      <c r="A150" s="15" t="s">
        <v>358</v>
      </c>
      <c r="B150" s="15" t="s">
        <v>213</v>
      </c>
      <c r="C150" s="15" t="s">
        <v>136</v>
      </c>
      <c r="D150" s="15" t="s">
        <v>17</v>
      </c>
      <c r="E150" s="15" t="s">
        <v>133</v>
      </c>
      <c r="F150" s="15" t="b">
        <v>1</v>
      </c>
      <c r="G150" s="16">
        <v>20</v>
      </c>
      <c r="H150" s="16">
        <v>1.02</v>
      </c>
      <c r="I150" s="53">
        <v>18.607843137254903</v>
      </c>
      <c r="J150" s="21">
        <v>1.2862427113736747</v>
      </c>
      <c r="K150" s="21">
        <v>0.79718108782675179</v>
      </c>
      <c r="L150" s="21">
        <v>2.6694031932580145</v>
      </c>
      <c r="M150" s="21">
        <v>2.3774035179218056</v>
      </c>
      <c r="N150" s="21">
        <v>2.0479224313924154</v>
      </c>
      <c r="O150" s="21">
        <v>1.9168711450678233</v>
      </c>
      <c r="P150" s="21">
        <v>5.8387193820163649E-2</v>
      </c>
      <c r="Q150" s="21">
        <v>5.5271745624637665E-2</v>
      </c>
      <c r="R150" s="32">
        <v>4.5393605191206561E-2</v>
      </c>
      <c r="S150" s="32">
        <v>6.9333990066570234E-2</v>
      </c>
      <c r="T150" s="32">
        <v>2.5227856943923519</v>
      </c>
      <c r="U150" s="32">
        <v>3.853146297306465</v>
      </c>
    </row>
    <row r="151" spans="1:21" ht="20.100000000000001" customHeight="1" x14ac:dyDescent="0.3">
      <c r="A151" s="15" t="s">
        <v>63</v>
      </c>
      <c r="B151" s="15" t="s">
        <v>23</v>
      </c>
      <c r="C151" s="15" t="s">
        <v>136</v>
      </c>
      <c r="D151" s="15" t="s">
        <v>17</v>
      </c>
      <c r="E151" s="15" t="s">
        <v>134</v>
      </c>
      <c r="F151" s="15" t="b">
        <v>0</v>
      </c>
      <c r="G151" s="16">
        <v>28</v>
      </c>
      <c r="H151" s="16">
        <v>21.07</v>
      </c>
      <c r="I151" s="53">
        <v>0.32890365448504988</v>
      </c>
      <c r="J151" s="21">
        <v>12.784975241326382</v>
      </c>
      <c r="K151" s="21">
        <v>12.320358069274885</v>
      </c>
      <c r="L151" s="21">
        <v>8.624958385321694</v>
      </c>
      <c r="M151" s="21">
        <v>7.7190969380438528</v>
      </c>
      <c r="N151" s="21">
        <v>6.177001410625034E-2</v>
      </c>
      <c r="O151" s="21">
        <v>0.43781617651223098</v>
      </c>
      <c r="P151" s="21">
        <v>2.4406550585247211</v>
      </c>
      <c r="Q151" s="21">
        <v>2.1003452638921551</v>
      </c>
      <c r="R151" s="32">
        <v>0.19090025693874665</v>
      </c>
      <c r="S151" s="32">
        <v>0.17047761534870481</v>
      </c>
      <c r="T151" s="32">
        <v>1.2860354328202241E-2</v>
      </c>
      <c r="U151" s="32">
        <v>1.4728325219091469E-2</v>
      </c>
    </row>
    <row r="152" spans="1:21" ht="20.100000000000001" customHeight="1" x14ac:dyDescent="0.3">
      <c r="A152" s="15" t="s">
        <v>359</v>
      </c>
      <c r="B152" s="15" t="s">
        <v>245</v>
      </c>
      <c r="C152" s="15" t="s">
        <v>136</v>
      </c>
      <c r="D152" s="15" t="s">
        <v>17</v>
      </c>
      <c r="E152" s="15" t="s">
        <v>133</v>
      </c>
      <c r="F152" s="15" t="b">
        <v>0</v>
      </c>
      <c r="G152" s="16">
        <v>15</v>
      </c>
      <c r="H152" s="16">
        <v>7.85</v>
      </c>
      <c r="I152" s="53">
        <v>0.91082802547770703</v>
      </c>
      <c r="J152" s="21">
        <v>12.779799767892664</v>
      </c>
      <c r="K152" s="21">
        <v>43.622991817866748</v>
      </c>
      <c r="L152" s="21">
        <v>6.9152286386357043</v>
      </c>
      <c r="M152" s="21">
        <v>5.69176616617571</v>
      </c>
      <c r="N152" s="21">
        <v>1.121741540200013</v>
      </c>
      <c r="O152" s="21">
        <v>4.7117652287697924E-2</v>
      </c>
      <c r="P152" s="21">
        <v>0.87057876534236234</v>
      </c>
      <c r="Q152" s="21">
        <v>0.90089447836650383</v>
      </c>
      <c r="R152" s="32">
        <v>6.8121471474816161E-2</v>
      </c>
      <c r="S152" s="32">
        <v>2.0651826956937944E-2</v>
      </c>
      <c r="T152" s="32">
        <v>3.3788654034793288E-2</v>
      </c>
      <c r="U152" s="32">
        <v>0</v>
      </c>
    </row>
    <row r="153" spans="1:21" ht="20.100000000000001" customHeight="1" x14ac:dyDescent="0.3">
      <c r="A153" s="15" t="s">
        <v>360</v>
      </c>
      <c r="B153" s="15" t="s">
        <v>22</v>
      </c>
      <c r="C153" s="15" t="s">
        <v>136</v>
      </c>
      <c r="D153" s="15" t="s">
        <v>17</v>
      </c>
      <c r="E153" s="15" t="s">
        <v>133</v>
      </c>
      <c r="F153" s="15" t="b">
        <v>0</v>
      </c>
      <c r="G153" s="16">
        <v>19</v>
      </c>
      <c r="H153" s="16">
        <v>13.58</v>
      </c>
      <c r="I153" s="53">
        <v>0.39911634756995573</v>
      </c>
      <c r="J153" s="21">
        <v>4.090303300520203</v>
      </c>
      <c r="K153" s="21">
        <v>3.5927217372122211</v>
      </c>
      <c r="L153" s="21">
        <v>2.2772248053902788</v>
      </c>
      <c r="M153" s="21">
        <v>2.0491414998826292</v>
      </c>
      <c r="N153" s="21">
        <v>0.27665721106915675</v>
      </c>
      <c r="O153" s="21">
        <v>0.27824190514716524</v>
      </c>
      <c r="P153" s="21">
        <v>0.2254729722486557</v>
      </c>
      <c r="Q153" s="21">
        <v>0.22363699432340761</v>
      </c>
      <c r="R153" s="32">
        <v>5.5123778283136145E-2</v>
      </c>
      <c r="S153" s="32">
        <v>6.2247235016018559E-2</v>
      </c>
      <c r="T153" s="32">
        <v>1.057533269261308E-2</v>
      </c>
      <c r="U153" s="32">
        <v>9.5566975045975732E-3</v>
      </c>
    </row>
    <row r="154" spans="1:21" ht="20.100000000000001" customHeight="1" x14ac:dyDescent="0.3">
      <c r="A154" s="15" t="s">
        <v>361</v>
      </c>
      <c r="B154" s="15" t="s">
        <v>217</v>
      </c>
      <c r="C154" s="15" t="s">
        <v>136</v>
      </c>
      <c r="D154" s="15" t="s">
        <v>17</v>
      </c>
      <c r="E154" s="15" t="s">
        <v>133</v>
      </c>
      <c r="F154" s="15" t="b">
        <v>0</v>
      </c>
      <c r="G154" s="16">
        <v>3</v>
      </c>
      <c r="H154" s="16">
        <v>1.85</v>
      </c>
      <c r="I154" s="53">
        <v>0.62162162162162149</v>
      </c>
      <c r="J154" s="21">
        <v>-6.6972833807169438</v>
      </c>
      <c r="K154" s="21">
        <v>12.988660762750602</v>
      </c>
      <c r="L154" s="21">
        <v>3.5354007863985353</v>
      </c>
      <c r="M154" s="21">
        <v>3.270323617406877</v>
      </c>
      <c r="N154" s="21">
        <v>0.87311697513121378</v>
      </c>
      <c r="O154" s="21">
        <v>1.1747248080589896</v>
      </c>
      <c r="P154" s="21">
        <v>0.6008267864935396</v>
      </c>
      <c r="Q154" s="21">
        <v>0.57426266286047201</v>
      </c>
      <c r="R154" s="32">
        <v>-8.9712014907934373E-2</v>
      </c>
      <c r="S154" s="32">
        <v>4.4212615399685032E-2</v>
      </c>
      <c r="T154" s="32">
        <v>0</v>
      </c>
      <c r="U154" s="32">
        <v>0</v>
      </c>
    </row>
    <row r="155" spans="1:21" ht="20.100000000000001" customHeight="1" x14ac:dyDescent="0.3">
      <c r="A155" s="15" t="s">
        <v>362</v>
      </c>
      <c r="B155" s="15" t="s">
        <v>95</v>
      </c>
      <c r="C155" s="15" t="s">
        <v>136</v>
      </c>
      <c r="D155" s="15" t="s">
        <v>17</v>
      </c>
      <c r="E155" s="15" t="s">
        <v>134</v>
      </c>
      <c r="F155" s="15" t="b">
        <v>0</v>
      </c>
      <c r="G155" s="16">
        <v>100</v>
      </c>
      <c r="H155" s="16">
        <v>61.21</v>
      </c>
      <c r="I155" s="53">
        <v>0.63371998039536015</v>
      </c>
      <c r="J155" s="21">
        <v>12.131211694032556</v>
      </c>
      <c r="K155" s="21">
        <v>9.4216044918724098</v>
      </c>
      <c r="L155" s="21">
        <v>8.2252832173863997</v>
      </c>
      <c r="M155" s="21">
        <v>6.7105915259636815</v>
      </c>
      <c r="N155" s="21">
        <v>0.60326610288179849</v>
      </c>
      <c r="O155" s="21">
        <v>1.0028680393004448</v>
      </c>
      <c r="P155" s="21">
        <v>2.2713534078048885</v>
      </c>
      <c r="Q155" s="21">
        <v>1.9428477109163502</v>
      </c>
      <c r="R155" s="32">
        <v>0.18723219618055023</v>
      </c>
      <c r="S155" s="32">
        <v>0.20621197934941513</v>
      </c>
      <c r="T155" s="32">
        <v>2.3043227615302669E-2</v>
      </c>
      <c r="U155" s="32">
        <v>2.5972701020623219E-2</v>
      </c>
    </row>
    <row r="156" spans="1:21" ht="20.100000000000001" customHeight="1" x14ac:dyDescent="0.3">
      <c r="A156" s="15" t="s">
        <v>363</v>
      </c>
      <c r="B156" s="15" t="s">
        <v>269</v>
      </c>
      <c r="C156" s="15" t="s">
        <v>136</v>
      </c>
      <c r="D156" s="15" t="s">
        <v>17</v>
      </c>
      <c r="E156" s="15" t="s">
        <v>133</v>
      </c>
      <c r="F156" s="15" t="b">
        <v>0</v>
      </c>
      <c r="G156" s="16">
        <v>11</v>
      </c>
      <c r="H156" s="16">
        <v>10.25</v>
      </c>
      <c r="I156" s="53">
        <v>7.3170731707317138E-2</v>
      </c>
      <c r="J156" s="21">
        <v>15.23977677302193</v>
      </c>
      <c r="K156" s="21">
        <v>12.868031819670279</v>
      </c>
      <c r="L156" s="21">
        <v>9.5461609641174849</v>
      </c>
      <c r="M156" s="21">
        <v>8.1464674445830116</v>
      </c>
      <c r="N156" s="21">
        <v>0.8435890486010077</v>
      </c>
      <c r="O156" s="21">
        <v>0.95666586676753596</v>
      </c>
      <c r="P156" s="21">
        <v>3.7259604767944823</v>
      </c>
      <c r="Q156" s="21">
        <v>3.046986173078214</v>
      </c>
      <c r="R156" s="32">
        <v>0.24448917673061513</v>
      </c>
      <c r="S156" s="32">
        <v>0.23678727374768707</v>
      </c>
      <c r="T156" s="32">
        <v>2.555737617097229E-3</v>
      </c>
      <c r="U156" s="32">
        <v>3.0267931662586438E-3</v>
      </c>
    </row>
    <row r="157" spans="1:21" ht="20.100000000000001" customHeight="1" x14ac:dyDescent="0.3">
      <c r="A157" s="15" t="s">
        <v>176</v>
      </c>
      <c r="B157" s="15" t="s">
        <v>177</v>
      </c>
      <c r="C157" s="15" t="s">
        <v>136</v>
      </c>
      <c r="D157" s="15" t="s">
        <v>17</v>
      </c>
      <c r="E157" s="15" t="s">
        <v>134</v>
      </c>
      <c r="F157" s="15" t="b">
        <v>0</v>
      </c>
      <c r="G157" s="16">
        <v>19</v>
      </c>
      <c r="H157" s="16">
        <v>11.77</v>
      </c>
      <c r="I157" s="53">
        <v>0.6142735768903993</v>
      </c>
      <c r="J157" s="21">
        <v>6.2926748571619369</v>
      </c>
      <c r="K157" s="21">
        <v>5.1500053891557664</v>
      </c>
      <c r="L157" s="21">
        <v>5.1318080642404649</v>
      </c>
      <c r="M157" s="21">
        <v>4.3738943341539303</v>
      </c>
      <c r="N157" s="21">
        <v>1.8145305990379678E-2</v>
      </c>
      <c r="O157" s="21">
        <v>0.25727497841470132</v>
      </c>
      <c r="P157" s="21">
        <v>1.3492524120696847</v>
      </c>
      <c r="Q157" s="21">
        <v>1.1101229157706864</v>
      </c>
      <c r="R157" s="32">
        <v>0.21441635595299324</v>
      </c>
      <c r="S157" s="32">
        <v>0.21555762215477361</v>
      </c>
      <c r="T157" s="32">
        <v>3.0118029942339E-2</v>
      </c>
      <c r="U157" s="32">
        <v>3.6800538143995067E-2</v>
      </c>
    </row>
    <row r="158" spans="1:21" s="57" customFormat="1" ht="20.100000000000001" customHeight="1" x14ac:dyDescent="0.3">
      <c r="A158" s="54" t="s">
        <v>301</v>
      </c>
      <c r="B158" s="54" t="s">
        <v>84</v>
      </c>
      <c r="C158" s="54"/>
      <c r="D158" s="54"/>
      <c r="E158" s="54"/>
      <c r="F158" s="54"/>
      <c r="G158" s="54"/>
      <c r="H158" s="58"/>
      <c r="I158" s="54"/>
      <c r="J158" s="55">
        <v>-7.89660415951142</v>
      </c>
      <c r="K158" s="55">
        <v>11.501118024030395</v>
      </c>
      <c r="L158" s="55">
        <v>5.7789337749693708</v>
      </c>
      <c r="M158" s="55">
        <v>4.7827059891350929</v>
      </c>
      <c r="N158" s="55">
        <v>0.51860344540465309</v>
      </c>
      <c r="O158" s="55">
        <v>0.44003999693554524</v>
      </c>
      <c r="P158" s="55">
        <v>1.3823791513739705</v>
      </c>
      <c r="Q158" s="55">
        <v>1.1968954099995246</v>
      </c>
      <c r="R158" s="56">
        <v>9.992222996685525E-2</v>
      </c>
      <c r="S158" s="32" t="e">
        <v>#N/A</v>
      </c>
      <c r="T158" s="56">
        <v>0.1138763614998425</v>
      </c>
      <c r="U158" s="56">
        <v>0.16724489187654182</v>
      </c>
    </row>
    <row r="159" spans="1:21" ht="20.100000000000001" customHeight="1" x14ac:dyDescent="0.3">
      <c r="A159" s="15" t="s">
        <v>364</v>
      </c>
      <c r="B159" s="15" t="s">
        <v>263</v>
      </c>
      <c r="C159" s="15" t="s">
        <v>365</v>
      </c>
      <c r="D159" s="15" t="s">
        <v>334</v>
      </c>
      <c r="E159" s="15" t="s">
        <v>134</v>
      </c>
      <c r="F159" s="15" t="b">
        <v>0</v>
      </c>
      <c r="G159" s="16">
        <v>33.799999999999997</v>
      </c>
      <c r="H159" s="16">
        <v>19.899999999999999</v>
      </c>
      <c r="I159" s="53">
        <v>0.69849246231155782</v>
      </c>
      <c r="J159" s="21">
        <v>4.5561561853391028</v>
      </c>
      <c r="K159" s="21">
        <v>2.5940880222614835</v>
      </c>
      <c r="L159" s="21">
        <v>2.6325716089165945</v>
      </c>
      <c r="M159" s="21">
        <v>1.6732723418799142</v>
      </c>
      <c r="N159" s="21">
        <v>0.90225170680372091</v>
      </c>
      <c r="O159" s="21">
        <v>1.0041671506358947</v>
      </c>
      <c r="P159" s="21">
        <v>1.0732749273166529</v>
      </c>
      <c r="Q159" s="21">
        <v>0.77762417838828524</v>
      </c>
      <c r="R159" s="32">
        <v>0.23556587694913972</v>
      </c>
      <c r="S159" s="32">
        <v>0.29976784585372906</v>
      </c>
      <c r="T159" s="32">
        <v>0</v>
      </c>
      <c r="U159" s="32">
        <v>0</v>
      </c>
    </row>
    <row r="160" spans="1:21" ht="20.100000000000001" customHeight="1" x14ac:dyDescent="0.3">
      <c r="A160" s="15" t="s">
        <v>366</v>
      </c>
      <c r="B160" s="15" t="s">
        <v>250</v>
      </c>
      <c r="C160" s="15" t="s">
        <v>365</v>
      </c>
      <c r="D160" s="15" t="s">
        <v>334</v>
      </c>
      <c r="E160" s="15" t="s">
        <v>134</v>
      </c>
      <c r="F160" s="15" t="b">
        <v>0</v>
      </c>
      <c r="G160" s="16">
        <v>82.5</v>
      </c>
      <c r="H160" s="16">
        <v>29.45</v>
      </c>
      <c r="I160" s="53">
        <v>1.801358234295416</v>
      </c>
      <c r="J160" s="21">
        <v>2.9303290067456667</v>
      </c>
      <c r="K160" s="21">
        <v>1.965563148165193</v>
      </c>
      <c r="L160" s="21">
        <v>1.4316449205212005</v>
      </c>
      <c r="M160" s="21">
        <v>1.1807443126556538</v>
      </c>
      <c r="N160" s="21">
        <v>0.95080726166029528</v>
      </c>
      <c r="O160" s="21">
        <v>0.67683266725403224</v>
      </c>
      <c r="P160" s="21">
        <v>0.91854832446742085</v>
      </c>
      <c r="Q160" s="21">
        <v>0.66900423777098461</v>
      </c>
      <c r="R160" s="32">
        <v>0.31346252327056351</v>
      </c>
      <c r="S160" s="32">
        <v>0.34036262757341801</v>
      </c>
      <c r="T160" s="32">
        <v>2.775003700191014E-2</v>
      </c>
      <c r="U160" s="32">
        <v>9.2021180923945872E-2</v>
      </c>
    </row>
    <row r="161" spans="1:21" ht="20.100000000000001" customHeight="1" x14ac:dyDescent="0.3">
      <c r="A161" s="15" t="s">
        <v>367</v>
      </c>
      <c r="B161" s="15" t="s">
        <v>270</v>
      </c>
      <c r="C161" s="15" t="s">
        <v>365</v>
      </c>
      <c r="D161" s="15" t="s">
        <v>334</v>
      </c>
      <c r="E161" s="15" t="s">
        <v>134</v>
      </c>
      <c r="F161" s="15" t="b">
        <v>0</v>
      </c>
      <c r="G161" s="16">
        <v>35.5</v>
      </c>
      <c r="H161" s="16">
        <v>22.8</v>
      </c>
      <c r="I161" s="53">
        <v>0.55701754385964897</v>
      </c>
      <c r="J161" s="21">
        <v>2.7217666731741641</v>
      </c>
      <c r="K161" s="21">
        <v>3.3862216568279431</v>
      </c>
      <c r="L161" s="21">
        <v>1.8917144200702116</v>
      </c>
      <c r="M161" s="21">
        <v>2.1197576177910031</v>
      </c>
      <c r="N161" s="21">
        <v>0.76669132312386445</v>
      </c>
      <c r="O161" s="21">
        <v>0.93492786442533227</v>
      </c>
      <c r="P161" s="21">
        <v>0.81841961057814883</v>
      </c>
      <c r="Q161" s="21">
        <v>0.77527888495885355</v>
      </c>
      <c r="R161" s="32">
        <v>0.30069425812452028</v>
      </c>
      <c r="S161" s="32">
        <v>0.2289510148857471</v>
      </c>
      <c r="T161" s="32">
        <v>0.15268837664860191</v>
      </c>
      <c r="U161" s="32">
        <v>0.112139737819773</v>
      </c>
    </row>
    <row r="162" spans="1:21" ht="20.100000000000001" customHeight="1" x14ac:dyDescent="0.3">
      <c r="A162" s="15" t="s">
        <v>368</v>
      </c>
      <c r="B162" s="15" t="s">
        <v>103</v>
      </c>
      <c r="C162" s="15" t="s">
        <v>365</v>
      </c>
      <c r="D162" s="15" t="s">
        <v>334</v>
      </c>
      <c r="E162" s="15" t="s">
        <v>134</v>
      </c>
      <c r="F162" s="15" t="b">
        <v>0</v>
      </c>
      <c r="G162" s="16">
        <v>41.6</v>
      </c>
      <c r="H162" s="16">
        <v>29.93</v>
      </c>
      <c r="I162" s="53">
        <v>0.38990978950885413</v>
      </c>
      <c r="J162" s="21">
        <v>17.24185526920926</v>
      </c>
      <c r="K162" s="21">
        <v>12.754164221359964</v>
      </c>
      <c r="L162" s="21">
        <v>0.78344381988441492</v>
      </c>
      <c r="M162" s="21">
        <v>0.59666808785995107</v>
      </c>
      <c r="N162" s="21">
        <v>55.300227076236617</v>
      </c>
      <c r="O162" s="21">
        <v>7.6701358891712204</v>
      </c>
      <c r="P162" s="21">
        <v>3.7289574821196764E-3</v>
      </c>
      <c r="Q162" s="21">
        <v>3.0047841047174777E-3</v>
      </c>
      <c r="R162" s="32">
        <v>2.162735635983965E-4</v>
      </c>
      <c r="S162" s="32">
        <v>2.3559239575143877E-4</v>
      </c>
      <c r="T162" s="32">
        <v>5.6848384187080494E-3</v>
      </c>
      <c r="U162" s="32">
        <v>6.974142174906329E-3</v>
      </c>
    </row>
    <row r="163" spans="1:21" s="57" customFormat="1" ht="20.100000000000001" customHeight="1" x14ac:dyDescent="0.3">
      <c r="A163" s="54" t="s">
        <v>301</v>
      </c>
      <c r="B163" s="54" t="s">
        <v>84</v>
      </c>
      <c r="C163" s="54"/>
      <c r="D163" s="54"/>
      <c r="E163" s="54"/>
      <c r="F163" s="54"/>
      <c r="G163" s="54"/>
      <c r="H163" s="58"/>
      <c r="I163" s="54"/>
      <c r="J163" s="55">
        <v>6.8625267836170485</v>
      </c>
      <c r="K163" s="55">
        <v>5.1750092621536457</v>
      </c>
      <c r="L163" s="55">
        <v>1.6848436923481054</v>
      </c>
      <c r="M163" s="55">
        <v>1.3926105900466306</v>
      </c>
      <c r="N163" s="55">
        <v>14.479994341956125</v>
      </c>
      <c r="O163" s="55">
        <v>2.57151589287162</v>
      </c>
      <c r="P163" s="55">
        <v>0.70349295496108555</v>
      </c>
      <c r="Q163" s="55">
        <v>0.55622802130571014</v>
      </c>
      <c r="R163" s="56">
        <v>0.21248473297695547</v>
      </c>
      <c r="S163" s="32" t="e">
        <v>#N/A</v>
      </c>
      <c r="T163" s="56">
        <v>4.6530813017305023E-2</v>
      </c>
      <c r="U163" s="56">
        <v>5.2783765229656304E-2</v>
      </c>
    </row>
    <row r="164" spans="1:21" ht="20.100000000000001" customHeight="1" x14ac:dyDescent="0.3">
      <c r="A164" s="20"/>
      <c r="B164" s="20"/>
      <c r="C164" s="20"/>
      <c r="D164" s="20"/>
      <c r="E164" s="33"/>
      <c r="F164" s="33"/>
      <c r="G164" s="39"/>
      <c r="H164" s="34"/>
      <c r="I164" s="35"/>
      <c r="J164" s="26"/>
      <c r="K164" s="36"/>
      <c r="L164" s="26"/>
      <c r="M164" s="35"/>
      <c r="N164" s="35"/>
      <c r="O164" s="35"/>
      <c r="P164" s="35"/>
      <c r="Q164" s="35"/>
      <c r="R164" s="35"/>
      <c r="S164" s="35"/>
      <c r="T164" s="35"/>
      <c r="U164" s="17"/>
    </row>
    <row r="165" spans="1:21" ht="20.100000000000001" customHeight="1" x14ac:dyDescent="0.3">
      <c r="A165" s="15"/>
      <c r="B165" s="15"/>
      <c r="C165" s="15"/>
      <c r="D165" s="15"/>
      <c r="E165" s="19"/>
      <c r="F165" s="19"/>
      <c r="G165" s="39"/>
      <c r="H165" s="16"/>
      <c r="I165" s="32"/>
      <c r="J165" s="26"/>
      <c r="K165" s="26"/>
      <c r="L165" s="26"/>
      <c r="M165" s="17"/>
      <c r="N165" s="17"/>
      <c r="O165" s="17"/>
      <c r="P165" s="17"/>
      <c r="Q165" s="17"/>
      <c r="R165" s="17"/>
      <c r="S165" s="17"/>
      <c r="T165" s="17"/>
      <c r="U165" s="17"/>
    </row>
    <row r="166" spans="1:21" ht="20.100000000000001" customHeight="1" x14ac:dyDescent="0.3">
      <c r="A166" s="15"/>
      <c r="B166" s="15"/>
      <c r="C166" s="15"/>
      <c r="D166" s="15"/>
      <c r="E166" s="19"/>
      <c r="F166" s="19"/>
      <c r="G166" s="39"/>
      <c r="H166" s="16"/>
      <c r="I166" s="32"/>
      <c r="J166" s="26"/>
      <c r="K166" s="26"/>
      <c r="L166" s="26"/>
      <c r="M166" s="17"/>
      <c r="N166" s="17"/>
      <c r="O166" s="17"/>
      <c r="P166" s="17"/>
      <c r="Q166" s="17"/>
      <c r="R166" s="17"/>
      <c r="S166" s="17"/>
      <c r="T166" s="17"/>
      <c r="U166" s="17"/>
    </row>
    <row r="167" spans="1:21" ht="20.100000000000001" customHeight="1" x14ac:dyDescent="0.3">
      <c r="A167" s="15"/>
      <c r="B167" s="15"/>
      <c r="C167" s="15"/>
      <c r="D167" s="15"/>
      <c r="E167" s="19"/>
      <c r="F167" s="19"/>
      <c r="G167" s="39"/>
      <c r="H167" s="16"/>
      <c r="I167" s="32"/>
      <c r="J167" s="26"/>
      <c r="K167" s="26"/>
      <c r="L167" s="26"/>
      <c r="M167" s="17"/>
      <c r="N167" s="17"/>
      <c r="O167" s="17"/>
      <c r="P167" s="17"/>
      <c r="Q167" s="17"/>
      <c r="R167" s="17"/>
      <c r="S167" s="17"/>
      <c r="T167" s="17"/>
      <c r="U167" s="17"/>
    </row>
    <row r="168" spans="1:21" ht="20.100000000000001" customHeight="1" x14ac:dyDescent="0.3">
      <c r="A168" s="15"/>
      <c r="B168" s="15"/>
      <c r="C168" s="15"/>
      <c r="D168" s="15"/>
      <c r="E168" s="19"/>
      <c r="F168" s="19"/>
      <c r="G168" s="39"/>
      <c r="H168" s="16"/>
      <c r="I168" s="32"/>
      <c r="J168" s="26"/>
      <c r="K168" s="26"/>
      <c r="L168" s="26"/>
      <c r="M168" s="17"/>
      <c r="N168" s="17"/>
      <c r="O168" s="17"/>
      <c r="P168" s="17"/>
      <c r="Q168" s="17"/>
      <c r="R168" s="17"/>
      <c r="S168" s="17"/>
      <c r="T168" s="17"/>
      <c r="U168" s="17"/>
    </row>
    <row r="169" spans="1:21" ht="20.100000000000001" customHeight="1" x14ac:dyDescent="0.3">
      <c r="A169" s="15"/>
      <c r="B169" s="15"/>
      <c r="C169" s="15"/>
      <c r="D169" s="15"/>
      <c r="E169" s="19"/>
      <c r="F169" s="19"/>
      <c r="G169" s="39"/>
      <c r="H169" s="16"/>
      <c r="I169" s="32"/>
      <c r="J169" s="26"/>
      <c r="K169" s="26"/>
      <c r="L169" s="26"/>
      <c r="M169" s="17"/>
      <c r="N169" s="17"/>
      <c r="O169" s="17"/>
      <c r="P169" s="17"/>
      <c r="Q169" s="17"/>
      <c r="R169" s="17"/>
      <c r="S169" s="17"/>
      <c r="T169" s="17"/>
      <c r="U169" s="17"/>
    </row>
    <row r="170" spans="1:21" ht="20.100000000000001" customHeight="1" x14ac:dyDescent="0.3">
      <c r="A170" s="15"/>
      <c r="B170" s="15"/>
      <c r="C170" s="15"/>
      <c r="D170" s="15"/>
      <c r="E170" s="19"/>
      <c r="F170" s="19"/>
      <c r="G170" s="39"/>
      <c r="H170" s="16"/>
      <c r="I170" s="32"/>
      <c r="J170" s="26"/>
      <c r="K170" s="26"/>
      <c r="L170" s="26"/>
      <c r="M170" s="17"/>
      <c r="N170" s="17"/>
      <c r="O170" s="17"/>
      <c r="P170" s="17"/>
      <c r="Q170" s="17"/>
      <c r="R170" s="17"/>
      <c r="S170" s="17"/>
      <c r="T170" s="17"/>
      <c r="U170" s="17"/>
    </row>
    <row r="171" spans="1:21" ht="20.100000000000001" customHeight="1" x14ac:dyDescent="0.3">
      <c r="A171" s="15"/>
      <c r="B171" s="15"/>
      <c r="C171" s="15"/>
      <c r="D171" s="15"/>
      <c r="E171" s="19"/>
      <c r="F171" s="19"/>
      <c r="G171" s="39"/>
      <c r="H171" s="16"/>
      <c r="I171" s="32"/>
      <c r="J171" s="26"/>
      <c r="K171" s="26"/>
      <c r="L171" s="26"/>
      <c r="M171" s="17"/>
      <c r="N171" s="17"/>
      <c r="O171" s="17"/>
      <c r="P171" s="17"/>
      <c r="Q171" s="17"/>
      <c r="R171" s="17"/>
      <c r="S171" s="17"/>
      <c r="T171" s="17"/>
      <c r="U171" s="17"/>
    </row>
    <row r="172" spans="1:21" ht="20.100000000000001" customHeight="1" x14ac:dyDescent="0.3">
      <c r="A172" s="15"/>
      <c r="B172" s="15"/>
      <c r="C172" s="15"/>
      <c r="D172" s="15"/>
      <c r="E172" s="19"/>
      <c r="F172" s="19"/>
      <c r="G172" s="39"/>
      <c r="H172" s="16"/>
      <c r="I172" s="32"/>
      <c r="J172" s="26"/>
      <c r="K172" s="26"/>
      <c r="L172" s="26"/>
      <c r="M172" s="17"/>
      <c r="N172" s="17"/>
      <c r="O172" s="17"/>
      <c r="P172" s="17"/>
      <c r="Q172" s="17"/>
      <c r="R172" s="17"/>
      <c r="S172" s="17"/>
      <c r="T172" s="17"/>
      <c r="U172" s="17"/>
    </row>
    <row r="173" spans="1:21" ht="20.100000000000001" customHeight="1" x14ac:dyDescent="0.3">
      <c r="A173" s="15"/>
      <c r="B173" s="15"/>
      <c r="C173" s="15"/>
      <c r="D173" s="15"/>
      <c r="E173" s="19"/>
      <c r="F173" s="19"/>
      <c r="G173" s="39"/>
      <c r="H173" s="16"/>
      <c r="I173" s="32"/>
      <c r="J173" s="26"/>
      <c r="K173" s="26"/>
      <c r="L173" s="26"/>
      <c r="M173" s="17"/>
      <c r="N173" s="17"/>
      <c r="O173" s="17"/>
      <c r="P173" s="17"/>
      <c r="Q173" s="17"/>
      <c r="R173" s="17"/>
      <c r="S173" s="17"/>
      <c r="T173" s="17"/>
      <c r="U173" s="17"/>
    </row>
    <row r="174" spans="1:21" ht="20.100000000000001" customHeight="1" x14ac:dyDescent="0.3">
      <c r="A174" s="15"/>
      <c r="B174" s="15"/>
      <c r="C174" s="15"/>
      <c r="D174" s="15"/>
      <c r="E174" s="19"/>
      <c r="F174" s="19"/>
      <c r="G174" s="39"/>
      <c r="H174" s="16"/>
      <c r="I174" s="32"/>
      <c r="J174" s="26"/>
      <c r="K174" s="26"/>
      <c r="L174" s="26"/>
      <c r="M174" s="17"/>
      <c r="N174" s="17"/>
      <c r="O174" s="17"/>
      <c r="P174" s="17"/>
      <c r="Q174" s="17"/>
      <c r="R174" s="17"/>
      <c r="S174" s="17"/>
      <c r="T174" s="17"/>
      <c r="U174" s="17"/>
    </row>
    <row r="175" spans="1:21" ht="20.100000000000001" customHeight="1" x14ac:dyDescent="0.3">
      <c r="A175" s="15"/>
      <c r="B175" s="15"/>
      <c r="C175" s="15"/>
      <c r="D175" s="15"/>
      <c r="E175" s="19"/>
      <c r="F175" s="19"/>
      <c r="G175" s="39"/>
      <c r="H175" s="16"/>
      <c r="I175" s="32"/>
      <c r="J175" s="26"/>
      <c r="K175" s="26"/>
      <c r="L175" s="26"/>
      <c r="M175" s="17"/>
      <c r="N175" s="17"/>
      <c r="O175" s="17"/>
      <c r="P175" s="17"/>
      <c r="Q175" s="17"/>
      <c r="R175" s="17"/>
      <c r="S175" s="17"/>
      <c r="T175" s="17"/>
      <c r="U175" s="17"/>
    </row>
    <row r="176" spans="1:21" ht="20.100000000000001" customHeight="1" x14ac:dyDescent="0.3">
      <c r="A176" s="15"/>
      <c r="B176" s="15"/>
      <c r="C176" s="15"/>
      <c r="D176" s="15"/>
      <c r="E176" s="19"/>
      <c r="F176" s="19"/>
      <c r="G176" s="39"/>
      <c r="H176" s="16"/>
      <c r="I176" s="32"/>
      <c r="J176" s="26"/>
      <c r="K176" s="26"/>
      <c r="L176" s="26"/>
      <c r="M176" s="17"/>
      <c r="N176" s="17"/>
      <c r="O176" s="17"/>
      <c r="P176" s="17"/>
      <c r="Q176" s="17"/>
      <c r="R176" s="17"/>
      <c r="S176" s="17"/>
      <c r="T176" s="17"/>
      <c r="U176" s="17"/>
    </row>
    <row r="177" spans="1:21" ht="20.100000000000001" customHeight="1" x14ac:dyDescent="0.3">
      <c r="A177" s="15"/>
      <c r="B177" s="15"/>
      <c r="C177" s="15"/>
      <c r="D177" s="15"/>
      <c r="E177" s="19"/>
      <c r="F177" s="19"/>
      <c r="G177" s="39"/>
      <c r="H177" s="16"/>
      <c r="I177" s="32"/>
      <c r="J177" s="26"/>
      <c r="K177" s="26"/>
      <c r="L177" s="26"/>
      <c r="M177" s="17"/>
      <c r="N177" s="17"/>
      <c r="O177" s="17"/>
      <c r="P177" s="17"/>
      <c r="Q177" s="17"/>
      <c r="R177" s="17"/>
      <c r="S177" s="17"/>
      <c r="T177" s="17"/>
      <c r="U177" s="17"/>
    </row>
    <row r="178" spans="1:21" ht="20.100000000000001" customHeight="1" x14ac:dyDescent="0.3">
      <c r="A178" s="15"/>
      <c r="B178" s="15"/>
      <c r="C178" s="15"/>
      <c r="D178" s="15"/>
      <c r="E178" s="19"/>
      <c r="F178" s="19"/>
      <c r="G178" s="39"/>
      <c r="H178" s="16"/>
      <c r="I178" s="38"/>
      <c r="J178" s="26"/>
      <c r="K178" s="21"/>
      <c r="L178" s="26"/>
      <c r="M178" s="17"/>
      <c r="N178" s="17"/>
      <c r="O178" s="17"/>
      <c r="P178" s="17"/>
      <c r="Q178" s="17"/>
      <c r="R178" s="17"/>
      <c r="S178" s="17"/>
      <c r="T178" s="17"/>
      <c r="U178" s="17"/>
    </row>
    <row r="179" spans="1:21" ht="20.100000000000001" customHeight="1" x14ac:dyDescent="0.3">
      <c r="A179" s="15"/>
      <c r="B179" s="15"/>
      <c r="C179" s="15"/>
      <c r="D179" s="15"/>
      <c r="E179" s="19"/>
      <c r="F179" s="19"/>
      <c r="G179" s="45"/>
      <c r="H179" s="16"/>
      <c r="I179" s="44"/>
      <c r="J179" s="26"/>
      <c r="K179" s="21"/>
      <c r="L179" s="26"/>
      <c r="M179" s="17"/>
      <c r="N179" s="17"/>
      <c r="O179" s="17"/>
      <c r="P179" s="17"/>
      <c r="Q179" s="17"/>
      <c r="R179" s="17"/>
      <c r="S179" s="17"/>
      <c r="T179" s="17"/>
      <c r="U179" s="17"/>
    </row>
    <row r="180" spans="1:21" ht="20.100000000000001" customHeight="1" x14ac:dyDescent="0.3">
      <c r="A180" s="15"/>
      <c r="B180" s="15"/>
      <c r="C180" s="15"/>
      <c r="D180" s="15"/>
      <c r="E180" s="19"/>
      <c r="F180" s="19"/>
      <c r="G180" s="19"/>
      <c r="H180" s="16"/>
      <c r="I180" s="19"/>
      <c r="J180" s="26"/>
      <c r="K180" s="21"/>
      <c r="L180" s="26"/>
      <c r="M180" s="17"/>
      <c r="N180" s="17"/>
      <c r="O180" s="17"/>
      <c r="P180" s="17"/>
      <c r="Q180" s="17"/>
      <c r="R180" s="17"/>
      <c r="S180" s="17"/>
      <c r="T180" s="17"/>
      <c r="U180" s="17"/>
    </row>
    <row r="181" spans="1:21" ht="20.100000000000001" customHeight="1" x14ac:dyDescent="0.3">
      <c r="A181" s="15"/>
      <c r="B181" s="15"/>
      <c r="C181" s="15"/>
      <c r="D181" s="15"/>
      <c r="E181" s="19"/>
      <c r="F181" s="19"/>
      <c r="G181" s="19"/>
      <c r="H181" s="16"/>
      <c r="I181" s="19"/>
      <c r="J181" s="26"/>
      <c r="K181" s="21"/>
      <c r="L181" s="26"/>
      <c r="M181" s="17"/>
      <c r="N181" s="17"/>
      <c r="O181" s="17"/>
      <c r="P181" s="17"/>
      <c r="Q181" s="17"/>
      <c r="R181" s="17"/>
      <c r="S181" s="17"/>
      <c r="T181" s="17"/>
      <c r="U181" s="17"/>
    </row>
    <row r="182" spans="1:21" ht="20.100000000000001" customHeight="1" x14ac:dyDescent="0.3">
      <c r="A182" s="15"/>
      <c r="B182" s="15"/>
      <c r="C182" s="15"/>
      <c r="D182" s="15"/>
      <c r="E182" s="19"/>
      <c r="F182" s="19"/>
      <c r="G182" s="19"/>
      <c r="H182" s="16"/>
      <c r="I182" s="19"/>
      <c r="J182" s="26"/>
      <c r="K182" s="21"/>
      <c r="L182" s="26"/>
      <c r="M182" s="17"/>
      <c r="N182" s="17"/>
      <c r="O182" s="17"/>
      <c r="P182" s="17"/>
      <c r="Q182" s="17"/>
      <c r="R182" s="17"/>
      <c r="S182" s="17"/>
      <c r="T182" s="17"/>
      <c r="U182" s="17"/>
    </row>
    <row r="183" spans="1:21" ht="20.100000000000001" customHeight="1" x14ac:dyDescent="0.3">
      <c r="A183" s="18"/>
      <c r="B183" s="18"/>
      <c r="C183" s="18"/>
      <c r="D183" s="18"/>
      <c r="E183" s="18"/>
      <c r="F183" s="18"/>
      <c r="G183" s="18"/>
      <c r="H183" s="18"/>
      <c r="I183" s="18"/>
      <c r="J183" s="25"/>
      <c r="K183" s="25"/>
      <c r="L183" s="25"/>
      <c r="M183" s="22"/>
      <c r="N183" s="22"/>
      <c r="O183" s="22"/>
      <c r="P183" s="22"/>
      <c r="Q183" s="22"/>
      <c r="R183" s="22"/>
      <c r="S183" s="22"/>
      <c r="T183" s="22"/>
      <c r="U183" s="22"/>
    </row>
    <row r="184" spans="1:21" ht="20.100000000000001" customHeight="1" x14ac:dyDescent="0.3">
      <c r="A184" s="10"/>
      <c r="B184" s="11"/>
      <c r="C184" s="11"/>
      <c r="D184" s="11"/>
      <c r="E184" s="11"/>
      <c r="F184" s="11"/>
      <c r="G184" s="11"/>
      <c r="H184" s="11"/>
      <c r="I184" s="11"/>
      <c r="J184" s="11"/>
      <c r="K184" s="11"/>
      <c r="L184" s="11"/>
      <c r="M184" s="11"/>
      <c r="N184" s="11"/>
      <c r="O184" s="11"/>
      <c r="P184" s="11"/>
      <c r="Q184" s="11"/>
      <c r="R184" s="11"/>
      <c r="S184" s="11"/>
      <c r="T184" s="11"/>
      <c r="U184" s="11"/>
    </row>
    <row r="185" spans="1:21" ht="20.100000000000001" customHeight="1" x14ac:dyDescent="0.3">
      <c r="A185" s="12"/>
      <c r="B185" s="13"/>
      <c r="C185" s="13"/>
      <c r="D185" s="13"/>
      <c r="E185" s="13"/>
      <c r="F185" s="13"/>
      <c r="G185" s="144"/>
      <c r="H185" s="144"/>
      <c r="I185" s="13"/>
      <c r="J185" s="144"/>
      <c r="K185" s="144"/>
      <c r="L185" s="144"/>
      <c r="M185" s="144"/>
      <c r="N185" s="144"/>
      <c r="O185" s="144"/>
      <c r="P185" s="144"/>
      <c r="Q185" s="144"/>
      <c r="R185" s="144"/>
      <c r="S185" s="144"/>
      <c r="T185" s="144"/>
      <c r="U185" s="144"/>
    </row>
    <row r="186" spans="1:21" ht="20.100000000000001" customHeight="1" x14ac:dyDescent="0.3">
      <c r="A186" s="144"/>
      <c r="B186" s="144"/>
      <c r="C186" s="144"/>
      <c r="D186" s="144"/>
      <c r="E186" s="144"/>
      <c r="F186" s="144"/>
      <c r="G186" s="144"/>
      <c r="H186" s="144"/>
      <c r="I186" s="144"/>
      <c r="J186" s="144"/>
      <c r="K186" s="144"/>
      <c r="L186" s="144"/>
      <c r="M186" s="144"/>
      <c r="N186" s="144"/>
      <c r="O186" s="144"/>
      <c r="P186" s="144"/>
      <c r="Q186" s="144"/>
      <c r="R186" s="144"/>
      <c r="S186" s="144"/>
      <c r="T186" s="144"/>
      <c r="U186" s="144"/>
    </row>
    <row r="187" spans="1:21" ht="20.100000000000001" customHeight="1" x14ac:dyDescent="0.3">
      <c r="A187" s="15"/>
      <c r="B187" s="15"/>
      <c r="C187" s="15"/>
      <c r="D187" s="15"/>
      <c r="E187" s="19"/>
      <c r="F187" s="19"/>
      <c r="G187" s="16"/>
      <c r="H187" s="16"/>
      <c r="I187" s="32"/>
      <c r="J187" s="26"/>
      <c r="K187" s="26"/>
      <c r="L187" s="26"/>
      <c r="M187" s="17"/>
      <c r="N187" s="17"/>
      <c r="O187" s="17"/>
      <c r="P187" s="17"/>
      <c r="Q187" s="17"/>
      <c r="R187" s="17"/>
      <c r="S187" s="17"/>
      <c r="T187" s="17"/>
      <c r="U187" s="17"/>
    </row>
    <row r="188" spans="1:21" ht="20.100000000000001" customHeight="1" x14ac:dyDescent="0.3">
      <c r="A188" s="15"/>
      <c r="B188" s="15"/>
      <c r="C188" s="15"/>
      <c r="D188" s="15"/>
      <c r="E188" s="19"/>
      <c r="F188" s="19"/>
      <c r="G188" s="16"/>
      <c r="H188" s="16"/>
      <c r="I188" s="32"/>
      <c r="J188" s="26"/>
      <c r="K188" s="26"/>
      <c r="L188" s="26"/>
      <c r="M188" s="17"/>
      <c r="N188" s="17"/>
      <c r="O188" s="17"/>
      <c r="P188" s="17"/>
      <c r="Q188" s="17"/>
      <c r="R188" s="17"/>
      <c r="S188" s="17"/>
      <c r="T188" s="17"/>
      <c r="U188" s="17"/>
    </row>
    <row r="189" spans="1:21" ht="20.100000000000001" customHeight="1" x14ac:dyDescent="0.3">
      <c r="A189" s="15"/>
      <c r="B189" s="15"/>
      <c r="C189" s="15"/>
      <c r="D189" s="15"/>
      <c r="E189" s="19"/>
      <c r="F189" s="19"/>
      <c r="G189" s="16"/>
      <c r="H189" s="16"/>
      <c r="I189" s="32"/>
      <c r="J189" s="26"/>
      <c r="K189" s="26"/>
      <c r="L189" s="26"/>
      <c r="M189" s="17"/>
      <c r="N189" s="17"/>
      <c r="O189" s="17"/>
      <c r="P189" s="17"/>
      <c r="Q189" s="17"/>
      <c r="R189" s="17"/>
      <c r="S189" s="17"/>
      <c r="T189" s="17"/>
      <c r="U189" s="17"/>
    </row>
    <row r="190" spans="1:21" ht="20.100000000000001" customHeight="1" x14ac:dyDescent="0.3">
      <c r="A190" s="15"/>
      <c r="B190" s="15"/>
      <c r="C190" s="15"/>
      <c r="D190" s="15"/>
      <c r="E190" s="19"/>
      <c r="F190" s="19"/>
      <c r="G190" s="16"/>
      <c r="H190" s="16"/>
      <c r="I190" s="32"/>
      <c r="J190" s="26"/>
      <c r="K190" s="26"/>
      <c r="L190" s="26"/>
      <c r="M190" s="17"/>
      <c r="N190" s="17"/>
      <c r="O190" s="17"/>
      <c r="P190" s="17"/>
      <c r="Q190" s="17"/>
      <c r="R190" s="17"/>
      <c r="S190" s="17"/>
      <c r="T190" s="17"/>
      <c r="U190" s="17"/>
    </row>
    <row r="191" spans="1:21" ht="20.100000000000001" customHeight="1" x14ac:dyDescent="0.3">
      <c r="A191" s="15"/>
      <c r="B191" s="15"/>
      <c r="C191" s="15"/>
      <c r="D191" s="15"/>
      <c r="E191" s="19"/>
      <c r="F191" s="19"/>
      <c r="G191" s="16"/>
      <c r="H191" s="16"/>
      <c r="I191" s="32"/>
      <c r="J191" s="26"/>
      <c r="K191" s="26"/>
      <c r="L191" s="26"/>
      <c r="M191" s="17"/>
      <c r="N191" s="17"/>
      <c r="O191" s="17"/>
      <c r="P191" s="17"/>
      <c r="Q191" s="17"/>
      <c r="R191" s="17"/>
      <c r="S191" s="17"/>
      <c r="T191" s="17"/>
      <c r="U191" s="17"/>
    </row>
    <row r="192" spans="1:21" ht="20.100000000000001" customHeight="1" x14ac:dyDescent="0.3">
      <c r="A192" s="15"/>
      <c r="B192" s="15"/>
      <c r="C192" s="15"/>
      <c r="D192" s="15"/>
      <c r="E192" s="19"/>
      <c r="F192" s="19"/>
      <c r="G192" s="16"/>
      <c r="H192" s="16"/>
      <c r="I192" s="32"/>
      <c r="J192" s="26"/>
      <c r="K192" s="26"/>
      <c r="L192" s="26"/>
      <c r="M192" s="17"/>
      <c r="N192" s="17"/>
      <c r="O192" s="17"/>
      <c r="P192" s="17"/>
      <c r="Q192" s="17"/>
      <c r="R192" s="17"/>
      <c r="S192" s="17"/>
      <c r="T192" s="17"/>
      <c r="U192" s="17"/>
    </row>
    <row r="193" spans="1:21" ht="20.100000000000001" customHeight="1" x14ac:dyDescent="0.3">
      <c r="A193" s="15"/>
      <c r="B193" s="15"/>
      <c r="C193" s="15"/>
      <c r="D193" s="15"/>
      <c r="E193" s="19"/>
      <c r="F193" s="19"/>
      <c r="G193" s="16"/>
      <c r="H193" s="16"/>
      <c r="I193" s="32"/>
      <c r="J193" s="26"/>
      <c r="K193" s="26"/>
      <c r="L193" s="26"/>
      <c r="M193" s="17"/>
      <c r="N193" s="17"/>
      <c r="O193" s="17"/>
      <c r="P193" s="17"/>
      <c r="Q193" s="17"/>
      <c r="R193" s="17"/>
      <c r="S193" s="17"/>
      <c r="T193" s="17"/>
      <c r="U193" s="17"/>
    </row>
    <row r="194" spans="1:21" ht="20.100000000000001" customHeight="1" x14ac:dyDescent="0.3">
      <c r="A194" s="15"/>
      <c r="B194" s="15"/>
      <c r="C194" s="15"/>
      <c r="D194" s="15"/>
      <c r="E194" s="19"/>
      <c r="F194" s="19"/>
      <c r="G194" s="16"/>
      <c r="H194" s="16"/>
      <c r="I194" s="32"/>
      <c r="J194" s="26"/>
      <c r="K194" s="26"/>
      <c r="L194" s="26"/>
      <c r="M194" s="17"/>
      <c r="N194" s="17"/>
      <c r="O194" s="17"/>
      <c r="P194" s="17"/>
      <c r="Q194" s="17"/>
      <c r="R194" s="17"/>
      <c r="S194" s="17"/>
      <c r="T194" s="17"/>
      <c r="U194" s="17"/>
    </row>
    <row r="195" spans="1:21" ht="20.100000000000001" customHeight="1" x14ac:dyDescent="0.3">
      <c r="A195" s="15"/>
      <c r="B195" s="15"/>
      <c r="C195" s="15"/>
      <c r="D195" s="15"/>
      <c r="E195" s="19"/>
      <c r="F195" s="19"/>
      <c r="G195" s="16"/>
      <c r="H195" s="16"/>
      <c r="I195" s="32"/>
      <c r="J195" s="26"/>
      <c r="K195" s="26"/>
      <c r="L195" s="26"/>
      <c r="M195" s="17"/>
      <c r="N195" s="17"/>
      <c r="O195" s="17"/>
      <c r="P195" s="17"/>
      <c r="Q195" s="17"/>
      <c r="R195" s="17"/>
      <c r="S195" s="17"/>
      <c r="T195" s="17"/>
      <c r="U195" s="17"/>
    </row>
    <row r="196" spans="1:21" ht="20.100000000000001" customHeight="1" x14ac:dyDescent="0.3">
      <c r="A196" s="15"/>
      <c r="B196" s="15"/>
      <c r="C196" s="15"/>
      <c r="D196" s="15"/>
      <c r="E196" s="19"/>
      <c r="F196" s="19"/>
      <c r="G196" s="16"/>
      <c r="H196" s="16"/>
      <c r="I196" s="32"/>
      <c r="J196" s="26"/>
      <c r="K196" s="26"/>
      <c r="L196" s="26"/>
      <c r="M196" s="17"/>
      <c r="N196" s="17"/>
      <c r="O196" s="17"/>
      <c r="P196" s="17"/>
      <c r="Q196" s="17"/>
      <c r="R196" s="17"/>
      <c r="S196" s="17"/>
      <c r="T196" s="17"/>
      <c r="U196" s="17"/>
    </row>
    <row r="197" spans="1:21" ht="20.100000000000001" customHeight="1" x14ac:dyDescent="0.3">
      <c r="A197" s="15"/>
      <c r="B197" s="15"/>
      <c r="C197" s="15"/>
      <c r="D197" s="15"/>
      <c r="E197" s="19"/>
      <c r="F197" s="19"/>
      <c r="G197" s="16"/>
      <c r="H197" s="16"/>
      <c r="I197" s="32"/>
      <c r="J197" s="26"/>
      <c r="K197" s="26"/>
      <c r="L197" s="26"/>
      <c r="M197" s="17"/>
      <c r="N197" s="17"/>
      <c r="O197" s="17"/>
      <c r="P197" s="17"/>
      <c r="Q197" s="17"/>
      <c r="R197" s="17"/>
      <c r="S197" s="17"/>
      <c r="T197" s="17"/>
      <c r="U197" s="17"/>
    </row>
    <row r="198" spans="1:21" ht="20.100000000000001" customHeight="1" x14ac:dyDescent="0.3">
      <c r="A198" s="15"/>
      <c r="B198" s="15"/>
      <c r="C198" s="15"/>
      <c r="D198" s="15"/>
      <c r="E198" s="19"/>
      <c r="F198" s="19"/>
      <c r="G198" s="16"/>
      <c r="H198" s="16"/>
      <c r="I198" s="32"/>
      <c r="J198" s="26"/>
      <c r="K198" s="26"/>
      <c r="L198" s="26"/>
      <c r="M198" s="17"/>
      <c r="N198" s="17"/>
      <c r="O198" s="17"/>
      <c r="P198" s="17"/>
      <c r="Q198" s="17"/>
      <c r="R198" s="17"/>
      <c r="S198" s="17"/>
      <c r="T198" s="17"/>
      <c r="U198" s="17"/>
    </row>
    <row r="199" spans="1:21" ht="20.100000000000001" customHeight="1" x14ac:dyDescent="0.3">
      <c r="A199" s="15"/>
      <c r="B199" s="15"/>
      <c r="C199" s="15"/>
      <c r="D199" s="15"/>
      <c r="E199" s="19"/>
      <c r="F199" s="19"/>
      <c r="G199" s="19"/>
      <c r="H199" s="16"/>
      <c r="I199" s="19"/>
      <c r="J199" s="26"/>
      <c r="K199" s="21"/>
      <c r="L199" s="21"/>
      <c r="M199" s="17"/>
      <c r="N199" s="17"/>
      <c r="O199" s="17"/>
      <c r="P199" s="17"/>
      <c r="Q199" s="17"/>
      <c r="R199" s="17"/>
      <c r="S199" s="17"/>
      <c r="T199" s="17"/>
      <c r="U199" s="17"/>
    </row>
    <row r="200" spans="1:21" ht="20.100000000000001" customHeight="1" x14ac:dyDescent="0.3">
      <c r="A200" s="18"/>
      <c r="B200" s="18"/>
      <c r="C200" s="18"/>
      <c r="D200" s="18"/>
      <c r="E200" s="18"/>
      <c r="F200" s="18"/>
      <c r="G200" s="18"/>
      <c r="H200" s="18"/>
      <c r="I200" s="18"/>
      <c r="J200" s="25"/>
      <c r="K200" s="25"/>
      <c r="L200" s="25"/>
      <c r="M200" s="22"/>
      <c r="N200" s="22"/>
      <c r="O200" s="22"/>
      <c r="P200" s="22"/>
      <c r="Q200" s="22"/>
      <c r="R200" s="22"/>
      <c r="S200" s="22"/>
      <c r="T200" s="22"/>
      <c r="U200" s="22"/>
    </row>
    <row r="201" spans="1:21" ht="20.100000000000001" customHeight="1" x14ac:dyDescent="0.3">
      <c r="A201" s="10"/>
      <c r="B201" s="11"/>
      <c r="C201" s="11"/>
      <c r="D201" s="11"/>
      <c r="E201" s="11"/>
      <c r="F201" s="11"/>
      <c r="G201" s="11"/>
      <c r="H201" s="11"/>
      <c r="I201" s="11"/>
      <c r="J201" s="11"/>
      <c r="K201" s="11"/>
      <c r="L201" s="11"/>
      <c r="M201" s="11"/>
      <c r="N201" s="11"/>
      <c r="O201" s="11"/>
      <c r="P201" s="11"/>
      <c r="Q201" s="11"/>
      <c r="R201" s="11"/>
      <c r="S201" s="11"/>
      <c r="T201" s="11"/>
      <c r="U201" s="11"/>
    </row>
    <row r="202" spans="1:21" ht="20.100000000000001" customHeight="1" x14ac:dyDescent="0.3">
      <c r="A202" s="12"/>
      <c r="B202" s="13"/>
      <c r="C202" s="13"/>
      <c r="D202" s="13"/>
      <c r="E202" s="13"/>
      <c r="F202" s="13"/>
      <c r="G202" s="144"/>
      <c r="H202" s="144"/>
      <c r="I202" s="13"/>
      <c r="J202" s="144"/>
      <c r="K202" s="23"/>
      <c r="L202" s="24"/>
      <c r="M202" s="144"/>
      <c r="N202" s="144"/>
      <c r="O202" s="144"/>
      <c r="P202" s="144"/>
      <c r="Q202" s="144"/>
      <c r="R202" s="144"/>
      <c r="S202" s="144"/>
      <c r="T202" s="144"/>
      <c r="U202" s="144"/>
    </row>
    <row r="203" spans="1:21" ht="20.100000000000001" customHeight="1" x14ac:dyDescent="0.3">
      <c r="A203" s="144"/>
      <c r="B203" s="144"/>
      <c r="C203" s="144"/>
      <c r="D203" s="144"/>
      <c r="E203" s="144"/>
      <c r="F203" s="144"/>
      <c r="G203" s="144"/>
      <c r="H203" s="144"/>
      <c r="I203" s="144"/>
      <c r="J203" s="144"/>
      <c r="K203" s="144"/>
      <c r="L203" s="144"/>
      <c r="M203" s="144"/>
      <c r="N203" s="144"/>
      <c r="O203" s="144"/>
      <c r="P203" s="144"/>
      <c r="Q203" s="144"/>
      <c r="R203" s="144"/>
      <c r="S203" s="144"/>
      <c r="T203" s="144"/>
      <c r="U203" s="144"/>
    </row>
    <row r="204" spans="1:21" ht="20.100000000000001" customHeight="1" x14ac:dyDescent="0.3">
      <c r="A204" s="15"/>
      <c r="B204" s="15"/>
      <c r="C204" s="15"/>
      <c r="D204" s="15"/>
      <c r="E204" s="15"/>
      <c r="F204" s="15"/>
      <c r="G204" s="16"/>
      <c r="H204" s="16"/>
      <c r="I204" s="32"/>
      <c r="J204" s="26"/>
      <c r="K204" s="26"/>
      <c r="L204" s="26"/>
      <c r="M204" s="17"/>
      <c r="N204" s="17"/>
      <c r="O204" s="17"/>
      <c r="P204" s="17"/>
      <c r="Q204" s="17"/>
      <c r="R204" s="17"/>
      <c r="S204" s="17"/>
      <c r="T204" s="17"/>
      <c r="U204" s="17"/>
    </row>
    <row r="205" spans="1:21" ht="20.100000000000001" customHeight="1" x14ac:dyDescent="0.3">
      <c r="A205" s="15"/>
      <c r="B205" s="15"/>
      <c r="C205" s="15"/>
      <c r="D205" s="15"/>
      <c r="E205" s="15"/>
      <c r="F205" s="15"/>
      <c r="G205" s="16"/>
      <c r="H205" s="16"/>
      <c r="I205" s="32"/>
      <c r="J205" s="26"/>
      <c r="K205" s="26"/>
      <c r="L205" s="26"/>
      <c r="M205" s="17"/>
      <c r="N205" s="17"/>
      <c r="O205" s="17"/>
      <c r="P205" s="17"/>
      <c r="Q205" s="17"/>
      <c r="R205" s="17"/>
      <c r="S205" s="17"/>
      <c r="T205" s="17"/>
      <c r="U205" s="17"/>
    </row>
    <row r="206" spans="1:21" ht="20.100000000000001" customHeight="1" x14ac:dyDescent="0.3">
      <c r="A206" s="15"/>
      <c r="B206" s="15"/>
      <c r="C206" s="15"/>
      <c r="D206" s="15"/>
      <c r="E206" s="15"/>
      <c r="F206" s="15"/>
      <c r="G206" s="16"/>
      <c r="H206" s="16"/>
      <c r="I206" s="32"/>
      <c r="J206" s="26"/>
      <c r="K206" s="26"/>
      <c r="L206" s="26"/>
      <c r="M206" s="17"/>
      <c r="N206" s="17"/>
      <c r="O206" s="17"/>
      <c r="P206" s="17"/>
      <c r="Q206" s="17"/>
      <c r="R206" s="17"/>
      <c r="S206" s="17"/>
      <c r="T206" s="17"/>
      <c r="U206" s="17"/>
    </row>
    <row r="207" spans="1:21" ht="20.100000000000001" customHeight="1" x14ac:dyDescent="0.3">
      <c r="A207" s="15"/>
      <c r="B207" s="15"/>
      <c r="C207" s="15"/>
      <c r="D207" s="15"/>
      <c r="E207" s="19"/>
      <c r="F207" s="19"/>
      <c r="G207" s="19"/>
      <c r="H207" s="16"/>
      <c r="I207" s="19"/>
      <c r="J207" s="21"/>
      <c r="K207" s="21"/>
      <c r="L207" s="21"/>
      <c r="M207" s="17"/>
      <c r="N207" s="17"/>
      <c r="O207" s="17"/>
      <c r="P207" s="17"/>
      <c r="Q207" s="17"/>
      <c r="R207" s="17"/>
      <c r="S207" s="17"/>
      <c r="T207" s="17"/>
      <c r="U207" s="17"/>
    </row>
    <row r="208" spans="1:21" ht="20.100000000000001" customHeight="1" x14ac:dyDescent="0.3">
      <c r="A208" s="15"/>
      <c r="B208" s="15"/>
      <c r="C208" s="15"/>
      <c r="D208" s="15"/>
      <c r="E208" s="19"/>
      <c r="F208" s="19"/>
      <c r="G208" s="19"/>
      <c r="H208" s="16"/>
      <c r="I208" s="19"/>
      <c r="J208" s="21"/>
      <c r="K208" s="21"/>
      <c r="L208" s="21"/>
      <c r="M208" s="17"/>
      <c r="N208" s="17"/>
      <c r="O208" s="17"/>
      <c r="P208" s="17"/>
      <c r="Q208" s="17"/>
      <c r="R208" s="17"/>
      <c r="S208" s="17"/>
      <c r="T208" s="17"/>
      <c r="U208" s="17"/>
    </row>
    <row r="209" spans="1:21" ht="20.100000000000001" customHeight="1" x14ac:dyDescent="0.3">
      <c r="A209" s="18"/>
      <c r="B209" s="18"/>
      <c r="C209" s="18"/>
      <c r="D209" s="18"/>
      <c r="E209" s="18"/>
      <c r="F209" s="18"/>
      <c r="G209" s="18"/>
      <c r="H209" s="18"/>
      <c r="I209" s="18"/>
      <c r="J209" s="25"/>
      <c r="K209" s="25"/>
      <c r="L209" s="25"/>
      <c r="M209" s="22"/>
      <c r="N209" s="22"/>
      <c r="O209" s="22"/>
      <c r="P209" s="22"/>
      <c r="Q209" s="22"/>
      <c r="R209" s="22"/>
      <c r="S209" s="22"/>
      <c r="T209" s="22"/>
      <c r="U209" s="22"/>
    </row>
  </sheetData>
  <dataConsolidate/>
  <mergeCells count="6">
    <mergeCell ref="T4:U4"/>
    <mergeCell ref="J4:K4"/>
    <mergeCell ref="L4:M4"/>
    <mergeCell ref="N4:O4"/>
    <mergeCell ref="P4:Q4"/>
    <mergeCell ref="R4:S4"/>
  </mergeCells>
  <printOptions horizontalCentered="1"/>
  <pageMargins left="0" right="0" top="7.874015748031496E-2" bottom="0.27559055118110237" header="0" footer="0"/>
  <pageSetup paperSize="9" scale="41"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32D2-4B7A-4FFE-987C-00BEBCC770AB}">
  <sheetPr>
    <tabColor theme="9" tint="0.39997558519241921"/>
    <pageSetUpPr fitToPage="1"/>
  </sheetPr>
  <dimension ref="A1:W237"/>
  <sheetViews>
    <sheetView showGridLines="0" zoomScale="60" zoomScaleNormal="60" zoomScaleSheetLayoutView="63" workbookViewId="0">
      <pane xSplit="1" ySplit="6" topLeftCell="I57" activePane="bottomRight" state="frozen"/>
      <selection pane="topRight" activeCell="B1" sqref="B1"/>
      <selection pane="bottomLeft" activeCell="A7" sqref="A7"/>
      <selection pane="bottomRight" activeCell="P91" sqref="P91"/>
    </sheetView>
  </sheetViews>
  <sheetFormatPr defaultColWidth="8.77734375" defaultRowHeight="20.100000000000001" customHeight="1" x14ac:dyDescent="0.3"/>
  <cols>
    <col min="1" max="1" width="30.5546875" bestFit="1" customWidth="1"/>
    <col min="2" max="2" width="9.44140625" customWidth="1"/>
    <col min="3" max="3" width="43.77734375" style="126" bestFit="1" customWidth="1"/>
    <col min="4" max="4" width="23" bestFit="1" customWidth="1"/>
    <col min="5" max="6" width="22.44140625" customWidth="1"/>
    <col min="7" max="7" width="12.5546875" style="100" customWidth="1"/>
    <col min="8" max="8" width="12.5546875" style="68" customWidth="1"/>
    <col min="9" max="10" width="12.5546875" customWidth="1"/>
    <col min="11" max="11" width="18.21875" style="68" bestFit="1" customWidth="1"/>
    <col min="12" max="12" width="17.21875" style="62" customWidth="1"/>
    <col min="13" max="20" width="15.77734375" style="79" customWidth="1"/>
    <col min="21" max="21" width="10.77734375" style="126" customWidth="1"/>
    <col min="22" max="22" width="17.77734375" style="126" bestFit="1" customWidth="1"/>
    <col min="23" max="23" width="8.77734375" style="126" customWidth="1"/>
  </cols>
  <sheetData>
    <row r="1" spans="1:23" ht="35.25" customHeight="1" x14ac:dyDescent="0.3">
      <c r="A1" s="27"/>
      <c r="B1" s="28"/>
      <c r="C1" s="125"/>
      <c r="D1" s="28"/>
      <c r="E1" s="28"/>
      <c r="F1" s="28"/>
      <c r="G1" s="93"/>
      <c r="H1" s="63"/>
      <c r="I1" s="28"/>
      <c r="J1" s="28"/>
      <c r="K1" s="63"/>
      <c r="L1" s="115"/>
      <c r="M1" s="69"/>
      <c r="N1" s="69"/>
      <c r="O1" s="69"/>
      <c r="P1" s="69"/>
      <c r="Q1" s="69"/>
      <c r="R1" s="69"/>
      <c r="S1" s="69"/>
      <c r="T1" s="69"/>
      <c r="U1" s="125"/>
      <c r="V1" s="125"/>
    </row>
    <row r="2" spans="1:23" ht="35.25" customHeight="1" x14ac:dyDescent="0.3">
      <c r="A2" s="52"/>
      <c r="B2" s="28"/>
      <c r="C2" s="125"/>
      <c r="D2" s="28"/>
      <c r="E2" s="28"/>
      <c r="F2" s="28"/>
      <c r="G2" s="93"/>
      <c r="H2" s="63"/>
      <c r="I2" s="28"/>
      <c r="J2" s="28"/>
      <c r="K2" s="63"/>
      <c r="L2" s="115"/>
      <c r="M2" s="69"/>
      <c r="N2" s="69"/>
      <c r="O2" s="69"/>
      <c r="P2" s="70"/>
      <c r="Q2" s="70"/>
      <c r="R2" s="70"/>
      <c r="S2" s="69"/>
      <c r="T2" s="69"/>
      <c r="U2" s="125"/>
      <c r="V2" s="125"/>
    </row>
    <row r="3" spans="1:23" ht="20.100000000000001" customHeight="1" x14ac:dyDescent="0.3">
      <c r="A3" s="12" t="s">
        <v>84</v>
      </c>
      <c r="B3" s="13"/>
      <c r="C3" s="13"/>
      <c r="D3" s="13"/>
      <c r="E3" s="13"/>
      <c r="F3" s="13"/>
      <c r="G3" s="83"/>
      <c r="H3" s="64" t="s">
        <v>193</v>
      </c>
      <c r="I3" s="144" t="s">
        <v>194</v>
      </c>
      <c r="J3" s="13"/>
      <c r="K3" s="64" t="s">
        <v>205</v>
      </c>
      <c r="L3" s="116" t="s">
        <v>300</v>
      </c>
      <c r="M3" s="188" t="s">
        <v>208</v>
      </c>
      <c r="N3" s="188"/>
      <c r="O3" s="188" t="s">
        <v>265</v>
      </c>
      <c r="P3" s="188"/>
      <c r="Q3" s="188" t="s">
        <v>206</v>
      </c>
      <c r="R3" s="188"/>
      <c r="S3" s="188" t="s">
        <v>266</v>
      </c>
      <c r="T3" s="188"/>
      <c r="U3" s="187" t="s">
        <v>264</v>
      </c>
      <c r="V3" s="187"/>
    </row>
    <row r="4" spans="1:23" ht="20.100000000000001" customHeight="1" x14ac:dyDescent="0.3">
      <c r="A4" s="144" t="s">
        <v>130</v>
      </c>
      <c r="B4" s="144" t="s">
        <v>0</v>
      </c>
      <c r="C4" s="144" t="s">
        <v>259</v>
      </c>
      <c r="D4" s="144" t="s">
        <v>131</v>
      </c>
      <c r="E4" s="144" t="s">
        <v>132</v>
      </c>
      <c r="F4" s="144" t="s">
        <v>277</v>
      </c>
      <c r="G4" s="83"/>
      <c r="H4" s="64" t="s">
        <v>195</v>
      </c>
      <c r="I4" s="144" t="s">
        <v>195</v>
      </c>
      <c r="J4" s="144" t="s">
        <v>196</v>
      </c>
      <c r="K4" s="64" t="s">
        <v>207</v>
      </c>
      <c r="L4" s="116">
        <v>2023</v>
      </c>
      <c r="M4" s="83">
        <v>2023</v>
      </c>
      <c r="N4" s="83">
        <v>2024</v>
      </c>
      <c r="O4" s="83">
        <v>2023</v>
      </c>
      <c r="P4" s="83">
        <v>2024</v>
      </c>
      <c r="Q4" s="83">
        <v>2023</v>
      </c>
      <c r="R4" s="83">
        <v>2024</v>
      </c>
      <c r="S4" s="83">
        <v>2023</v>
      </c>
      <c r="T4" s="83">
        <v>2024</v>
      </c>
      <c r="U4" s="83">
        <v>2023</v>
      </c>
      <c r="V4" s="83">
        <v>2024</v>
      </c>
    </row>
    <row r="5" spans="1:23" s="61" customFormat="1" ht="20.100000000000001" customHeight="1" x14ac:dyDescent="0.3">
      <c r="A5" s="60"/>
      <c r="B5" s="60"/>
      <c r="C5" s="60"/>
      <c r="D5" s="60"/>
      <c r="E5" s="60"/>
      <c r="F5" s="60"/>
      <c r="G5" s="94"/>
      <c r="H5" s="65"/>
      <c r="I5" s="60"/>
      <c r="J5" s="60"/>
      <c r="K5" s="143">
        <f ca="1">TODAY()</f>
        <v>45645</v>
      </c>
      <c r="L5" s="117" t="s">
        <v>300</v>
      </c>
      <c r="M5" s="71" t="s">
        <v>280</v>
      </c>
      <c r="N5" s="71" t="s">
        <v>280</v>
      </c>
      <c r="O5" s="71" t="s">
        <v>281</v>
      </c>
      <c r="P5" s="71" t="s">
        <v>281</v>
      </c>
      <c r="Q5" s="71" t="s">
        <v>282</v>
      </c>
      <c r="R5" s="71" t="s">
        <v>282</v>
      </c>
      <c r="S5" s="71" t="s">
        <v>285</v>
      </c>
      <c r="T5" s="71" t="s">
        <v>285</v>
      </c>
      <c r="U5" s="60"/>
      <c r="V5" s="60"/>
      <c r="W5" s="127"/>
    </row>
    <row r="6" spans="1:23" s="61" customFormat="1" ht="20.100000000000001" customHeight="1" x14ac:dyDescent="0.3">
      <c r="A6" s="60" t="s">
        <v>273</v>
      </c>
      <c r="B6" s="60" t="s">
        <v>274</v>
      </c>
      <c r="C6" s="60" t="s">
        <v>272</v>
      </c>
      <c r="D6" s="60" t="s">
        <v>275</v>
      </c>
      <c r="E6" s="60" t="s">
        <v>276</v>
      </c>
      <c r="F6" s="60" t="s">
        <v>278</v>
      </c>
      <c r="G6" s="94" t="s">
        <v>290</v>
      </c>
      <c r="H6" s="65" t="s">
        <v>279</v>
      </c>
      <c r="I6" s="60"/>
      <c r="J6" s="60"/>
      <c r="K6" s="65"/>
      <c r="L6" s="108" t="str">
        <f>L5&amp;"_"&amp;L4</f>
        <v>NOSH_2023</v>
      </c>
      <c r="M6" s="71" t="str">
        <f>M5&amp;"_"&amp;M4</f>
        <v>NET_REV_2023</v>
      </c>
      <c r="N6" s="71" t="str">
        <f t="shared" ref="N6:T6" si="0">N5&amp;"_"&amp;N4</f>
        <v>NET_REV_2024</v>
      </c>
      <c r="O6" s="71" t="str">
        <f t="shared" si="0"/>
        <v>EBITDA_2023</v>
      </c>
      <c r="P6" s="71" t="str">
        <f t="shared" si="0"/>
        <v>EBITDA_2024</v>
      </c>
      <c r="Q6" s="71" t="str">
        <f t="shared" si="0"/>
        <v>NET_INCOME_2023</v>
      </c>
      <c r="R6" s="71" t="str">
        <f t="shared" si="0"/>
        <v>NET_INCOME_2024</v>
      </c>
      <c r="S6" s="71" t="str">
        <f t="shared" si="0"/>
        <v>NET_INT_INCOME_2023</v>
      </c>
      <c r="T6" s="71" t="str">
        <f t="shared" si="0"/>
        <v>NET_INT_INCOME_2024</v>
      </c>
      <c r="U6" s="60"/>
      <c r="V6" s="60"/>
      <c r="W6" s="127"/>
    </row>
    <row r="7" spans="1:23" ht="20.100000000000001" customHeight="1" x14ac:dyDescent="0.3">
      <c r="A7" s="15" t="s">
        <v>241</v>
      </c>
      <c r="B7" s="15" t="s">
        <v>242</v>
      </c>
      <c r="C7" s="41" t="s">
        <v>307</v>
      </c>
      <c r="D7" s="15" t="s">
        <v>14</v>
      </c>
      <c r="E7" s="15" t="s">
        <v>133</v>
      </c>
      <c r="F7" s="15" t="b">
        <v>0</v>
      </c>
      <c r="G7" s="92" t="s">
        <v>369</v>
      </c>
      <c r="H7" s="29">
        <v>31.8</v>
      </c>
      <c r="I7" s="16">
        <v>23.8</v>
      </c>
      <c r="J7" s="53">
        <v>0.33613445378151252</v>
      </c>
      <c r="K7" s="29">
        <v>2.3515787302</v>
      </c>
      <c r="L7" s="109">
        <v>102.38</v>
      </c>
      <c r="M7" s="72">
        <v>1374.942367936342</v>
      </c>
      <c r="N7" s="72">
        <v>1496.162346429935</v>
      </c>
      <c r="O7" s="72">
        <v>563.81283723301033</v>
      </c>
      <c r="P7" s="72">
        <v>655.96933975893251</v>
      </c>
      <c r="Q7" s="72">
        <v>187.53679302694161</v>
      </c>
      <c r="R7" s="72">
        <v>500.86050764948737</v>
      </c>
      <c r="S7" s="72">
        <v>0</v>
      </c>
      <c r="T7" s="72">
        <v>0</v>
      </c>
      <c r="U7" s="135">
        <v>1.8317717623260561</v>
      </c>
      <c r="V7" s="135">
        <v>4.8921713972405492</v>
      </c>
    </row>
    <row r="8" spans="1:23" ht="20.100000000000001" customHeight="1" x14ac:dyDescent="0.3">
      <c r="A8" s="15" t="s">
        <v>308</v>
      </c>
      <c r="B8" s="15" t="s">
        <v>246</v>
      </c>
      <c r="C8" s="41" t="s">
        <v>307</v>
      </c>
      <c r="D8" s="15" t="s">
        <v>14</v>
      </c>
      <c r="E8" s="15" t="s">
        <v>134</v>
      </c>
      <c r="F8" s="15" t="b">
        <v>0</v>
      </c>
      <c r="G8" s="92" t="s">
        <v>369</v>
      </c>
      <c r="H8" s="29">
        <v>16.100000000000001</v>
      </c>
      <c r="I8" s="15">
        <v>7.8</v>
      </c>
      <c r="J8" s="53">
        <v>1.0641025641025643</v>
      </c>
      <c r="K8" s="29">
        <v>1.305948618</v>
      </c>
      <c r="L8" s="109">
        <v>170.82498899999999</v>
      </c>
      <c r="M8" s="72">
        <v>3270.241</v>
      </c>
      <c r="N8" s="72">
        <v>4142.6479999999992</v>
      </c>
      <c r="O8" s="72">
        <v>251.10822719000029</v>
      </c>
      <c r="P8" s="72">
        <v>259.14330464666682</v>
      </c>
      <c r="Q8" s="72">
        <v>59.817230967693362</v>
      </c>
      <c r="R8" s="72">
        <v>81.593875139594132</v>
      </c>
      <c r="S8" s="72">
        <v>0</v>
      </c>
      <c r="T8" s="72">
        <v>0</v>
      </c>
      <c r="U8" s="135">
        <v>0.350166748541066</v>
      </c>
      <c r="V8" s="135">
        <v>0.47764601430528492</v>
      </c>
    </row>
    <row r="9" spans="1:23" ht="20.100000000000001" customHeight="1" x14ac:dyDescent="0.3">
      <c r="A9" s="15" t="s">
        <v>151</v>
      </c>
      <c r="B9" s="15" t="s">
        <v>152</v>
      </c>
      <c r="C9" s="41" t="s">
        <v>307</v>
      </c>
      <c r="D9" s="15" t="s">
        <v>14</v>
      </c>
      <c r="E9" s="15" t="s">
        <v>134</v>
      </c>
      <c r="F9" s="15" t="b">
        <v>0</v>
      </c>
      <c r="G9" s="92" t="s">
        <v>369</v>
      </c>
      <c r="H9" s="29">
        <v>11</v>
      </c>
      <c r="I9" s="15">
        <v>6.55</v>
      </c>
      <c r="J9" s="53">
        <v>0.67938931297709937</v>
      </c>
      <c r="K9" s="29">
        <v>1.9196208860999999</v>
      </c>
      <c r="L9" s="109">
        <v>294.7</v>
      </c>
      <c r="M9" s="72">
        <v>2183.4457973362132</v>
      </c>
      <c r="N9" s="72">
        <v>2467.853056156509</v>
      </c>
      <c r="O9" s="72">
        <v>1667.3384642970391</v>
      </c>
      <c r="P9" s="72">
        <v>1735.2932623411259</v>
      </c>
      <c r="Q9" s="72">
        <v>345.39243374480128</v>
      </c>
      <c r="R9" s="72">
        <v>406.46207290338373</v>
      </c>
      <c r="S9" s="72">
        <v>0</v>
      </c>
      <c r="T9" s="72">
        <v>0</v>
      </c>
      <c r="U9" s="135">
        <v>1.1720136876308154</v>
      </c>
      <c r="V9" s="135">
        <v>1.3792401523698126</v>
      </c>
    </row>
    <row r="10" spans="1:23" ht="20.100000000000001" customHeight="1" x14ac:dyDescent="0.3">
      <c r="A10" s="15" t="s">
        <v>311</v>
      </c>
      <c r="B10" s="15" t="s">
        <v>255</v>
      </c>
      <c r="C10" s="41" t="s">
        <v>307</v>
      </c>
      <c r="D10" s="15" t="s">
        <v>14</v>
      </c>
      <c r="E10" s="15" t="s">
        <v>134</v>
      </c>
      <c r="F10" s="15" t="b">
        <v>0</v>
      </c>
      <c r="G10" s="92" t="s">
        <v>369</v>
      </c>
      <c r="H10" s="29">
        <v>7.1</v>
      </c>
      <c r="I10" s="15">
        <v>2.2599999999999998</v>
      </c>
      <c r="J10" s="53">
        <v>2.1415929203539825</v>
      </c>
      <c r="K10" s="29">
        <v>23.319188387000001</v>
      </c>
      <c r="L10" s="109">
        <v>10352.509484</v>
      </c>
      <c r="M10" s="72">
        <v>268262.69232589297</v>
      </c>
      <c r="N10" s="72">
        <v>280622.16354697291</v>
      </c>
      <c r="O10" s="72">
        <v>13911.55077928171</v>
      </c>
      <c r="P10" s="72">
        <v>15405.0295026699</v>
      </c>
      <c r="Q10" s="72">
        <v>5711.3274712221437</v>
      </c>
      <c r="R10" s="72">
        <v>5326.0156110529042</v>
      </c>
      <c r="S10" s="72">
        <v>0</v>
      </c>
      <c r="T10" s="72">
        <v>0</v>
      </c>
      <c r="U10" s="135">
        <v>0.55168531649732933</v>
      </c>
      <c r="V10" s="135">
        <v>0.51446614169099414</v>
      </c>
    </row>
    <row r="11" spans="1:23" ht="20.100000000000001" customHeight="1" x14ac:dyDescent="0.3">
      <c r="A11" s="15" t="s">
        <v>89</v>
      </c>
      <c r="B11" s="15" t="s">
        <v>90</v>
      </c>
      <c r="C11" s="41" t="s">
        <v>307</v>
      </c>
      <c r="D11" s="15" t="s">
        <v>14</v>
      </c>
      <c r="E11" s="15" t="s">
        <v>134</v>
      </c>
      <c r="F11" s="15" t="b">
        <v>0</v>
      </c>
      <c r="G11" s="92" t="s">
        <v>369</v>
      </c>
      <c r="H11" s="29">
        <v>58.8</v>
      </c>
      <c r="I11" s="15">
        <v>45</v>
      </c>
      <c r="J11" s="53">
        <v>0.30666666666666664</v>
      </c>
      <c r="K11" s="29">
        <v>9.1901326500000007</v>
      </c>
      <c r="L11" s="109">
        <v>212.42</v>
      </c>
      <c r="M11" s="72">
        <v>8323.0406700545172</v>
      </c>
      <c r="N11" s="72">
        <v>7530.6608041688432</v>
      </c>
      <c r="O11" s="72">
        <v>2759.0921331260251</v>
      </c>
      <c r="P11" s="72">
        <v>2523.8426499920729</v>
      </c>
      <c r="Q11" s="72">
        <v>1654.711203463565</v>
      </c>
      <c r="R11" s="72">
        <v>1364.5571005308871</v>
      </c>
      <c r="S11" s="72">
        <v>0</v>
      </c>
      <c r="T11" s="72">
        <v>0</v>
      </c>
      <c r="U11" s="135">
        <v>7.7898088855266225</v>
      </c>
      <c r="V11" s="135">
        <v>6.4238635746675792</v>
      </c>
    </row>
    <row r="12" spans="1:23" ht="20.100000000000001" customHeight="1" x14ac:dyDescent="0.3">
      <c r="A12" s="15" t="s">
        <v>310</v>
      </c>
      <c r="B12" s="15" t="s">
        <v>87</v>
      </c>
      <c r="C12" s="41" t="s">
        <v>307</v>
      </c>
      <c r="D12" s="15" t="s">
        <v>14</v>
      </c>
      <c r="E12" s="15" t="s">
        <v>134</v>
      </c>
      <c r="F12" s="15" t="b">
        <v>0</v>
      </c>
      <c r="G12" s="92" t="s">
        <v>369</v>
      </c>
      <c r="H12" s="29">
        <v>33.5</v>
      </c>
      <c r="I12" s="15">
        <v>23.74</v>
      </c>
      <c r="J12" s="53">
        <v>0.4111204717775907</v>
      </c>
      <c r="K12" s="29">
        <v>8.2229440668000002</v>
      </c>
      <c r="L12" s="109">
        <v>354.01</v>
      </c>
      <c r="M12" s="72">
        <v>7157.7989006671351</v>
      </c>
      <c r="N12" s="72">
        <v>7267.7343087222052</v>
      </c>
      <c r="O12" s="72">
        <v>3696.2430490221682</v>
      </c>
      <c r="P12" s="72">
        <v>3879.4759881251111</v>
      </c>
      <c r="Q12" s="72">
        <v>1242.85456107914</v>
      </c>
      <c r="R12" s="72">
        <v>1323.6657527557959</v>
      </c>
      <c r="S12" s="72">
        <v>0</v>
      </c>
      <c r="T12" s="72">
        <v>0</v>
      </c>
      <c r="U12" s="135">
        <v>3.5107894157767863</v>
      </c>
      <c r="V12" s="135">
        <v>3.7390631698420833</v>
      </c>
    </row>
    <row r="13" spans="1:23" ht="20.100000000000001" customHeight="1" x14ac:dyDescent="0.3">
      <c r="A13" s="15" t="s">
        <v>306</v>
      </c>
      <c r="B13" s="15" t="s">
        <v>216</v>
      </c>
      <c r="C13" s="41" t="s">
        <v>307</v>
      </c>
      <c r="D13" s="15" t="s">
        <v>14</v>
      </c>
      <c r="E13" s="15" t="s">
        <v>134</v>
      </c>
      <c r="F13" s="15" t="b">
        <v>0</v>
      </c>
      <c r="G13" s="92" t="s">
        <v>369</v>
      </c>
      <c r="H13" s="29">
        <v>17.899999999999999</v>
      </c>
      <c r="I13" s="15">
        <v>11.16</v>
      </c>
      <c r="J13" s="53">
        <v>0.60394265232974886</v>
      </c>
      <c r="K13" s="29">
        <v>1.3072860382</v>
      </c>
      <c r="L13" s="109">
        <v>117.14</v>
      </c>
      <c r="M13" s="72">
        <v>2025.513778737519</v>
      </c>
      <c r="N13" s="72">
        <v>2514.298069332975</v>
      </c>
      <c r="O13" s="72">
        <v>313.92062016944249</v>
      </c>
      <c r="P13" s="72">
        <v>391.57138089486273</v>
      </c>
      <c r="Q13" s="72">
        <v>255.7410083660472</v>
      </c>
      <c r="R13" s="72">
        <v>312.9864193045409</v>
      </c>
      <c r="S13" s="72">
        <v>0</v>
      </c>
      <c r="T13" s="72">
        <v>0</v>
      </c>
      <c r="U13" s="135">
        <v>2.1832081984467067</v>
      </c>
      <c r="V13" s="135">
        <v>2.6719004550498626</v>
      </c>
    </row>
    <row r="14" spans="1:23" ht="20.100000000000001" customHeight="1" x14ac:dyDescent="0.3">
      <c r="A14" s="15" t="s">
        <v>312</v>
      </c>
      <c r="B14" s="15" t="s">
        <v>267</v>
      </c>
      <c r="C14" s="41" t="s">
        <v>307</v>
      </c>
      <c r="D14" s="15" t="s">
        <v>14</v>
      </c>
      <c r="E14" s="15" t="s">
        <v>134</v>
      </c>
      <c r="F14" s="15" t="b">
        <v>0</v>
      </c>
      <c r="G14" s="92" t="s">
        <v>369</v>
      </c>
      <c r="H14" s="29">
        <v>16.2</v>
      </c>
      <c r="I14" s="15">
        <v>12.12</v>
      </c>
      <c r="J14" s="53">
        <v>0.33663366336633671</v>
      </c>
      <c r="K14" s="29">
        <v>6.0238581599999996</v>
      </c>
      <c r="L14" s="109">
        <v>496.22</v>
      </c>
      <c r="M14" s="72">
        <v>11235.833654990131</v>
      </c>
      <c r="N14" s="72">
        <v>13060.00426893757</v>
      </c>
      <c r="O14" s="72">
        <v>955.09896575137032</v>
      </c>
      <c r="P14" s="72">
        <v>1218.543065753694</v>
      </c>
      <c r="Q14" s="72">
        <v>705.70471193150854</v>
      </c>
      <c r="R14" s="72">
        <v>996.34670085713731</v>
      </c>
      <c r="S14" s="72">
        <v>0</v>
      </c>
      <c r="T14" s="72">
        <v>0</v>
      </c>
      <c r="U14" s="135">
        <v>1.4221609607261063</v>
      </c>
      <c r="V14" s="135">
        <v>2.0078729209970119</v>
      </c>
    </row>
    <row r="15" spans="1:23" ht="20.100000000000001" customHeight="1" x14ac:dyDescent="0.3">
      <c r="A15" s="15" t="s">
        <v>309</v>
      </c>
      <c r="B15" s="15" t="s">
        <v>256</v>
      </c>
      <c r="C15" s="41" t="s">
        <v>307</v>
      </c>
      <c r="D15" s="15" t="s">
        <v>14</v>
      </c>
      <c r="E15" s="15" t="s">
        <v>134</v>
      </c>
      <c r="F15" s="15" t="b">
        <v>0</v>
      </c>
      <c r="G15" s="92" t="s">
        <v>369</v>
      </c>
      <c r="H15" s="29">
        <v>18.899999999999999</v>
      </c>
      <c r="I15" s="15">
        <v>11.54</v>
      </c>
      <c r="J15" s="53">
        <v>0.6377816291161178</v>
      </c>
      <c r="K15" s="29">
        <v>1.6423740694000002</v>
      </c>
      <c r="L15" s="109">
        <v>143.05000000000001</v>
      </c>
      <c r="M15" s="72">
        <v>1140.4308608829181</v>
      </c>
      <c r="N15" s="72">
        <v>1305.3418663295799</v>
      </c>
      <c r="O15" s="72">
        <v>211.7981834593127</v>
      </c>
      <c r="P15" s="72">
        <v>267.34735220737258</v>
      </c>
      <c r="Q15" s="72">
        <v>181.48742827722171</v>
      </c>
      <c r="R15" s="72">
        <v>205.0667804032162</v>
      </c>
      <c r="S15" s="72">
        <v>0</v>
      </c>
      <c r="T15" s="72">
        <v>0</v>
      </c>
      <c r="U15" s="135">
        <v>1.2686992539477224</v>
      </c>
      <c r="V15" s="135">
        <v>1.4335321943601271</v>
      </c>
    </row>
    <row r="16" spans="1:23" s="57" customFormat="1" ht="20.100000000000001" customHeight="1" x14ac:dyDescent="0.3">
      <c r="A16" s="54"/>
      <c r="B16" s="54"/>
      <c r="C16" s="84"/>
      <c r="D16" s="54"/>
      <c r="E16" s="54"/>
      <c r="F16" s="54"/>
      <c r="G16" s="95"/>
      <c r="H16" s="59"/>
      <c r="I16" s="54"/>
      <c r="J16" s="54"/>
      <c r="K16" s="59"/>
      <c r="L16" s="118"/>
      <c r="M16" s="73"/>
      <c r="N16" s="73"/>
      <c r="O16" s="73"/>
      <c r="P16" s="73"/>
      <c r="Q16" s="73"/>
      <c r="R16" s="73"/>
      <c r="S16" s="73"/>
      <c r="T16" s="73"/>
      <c r="U16" s="136"/>
      <c r="V16" s="136"/>
      <c r="W16" s="129"/>
    </row>
    <row r="17" spans="1:23" ht="20.100000000000001" customHeight="1" x14ac:dyDescent="0.3">
      <c r="A17" s="15" t="s">
        <v>12</v>
      </c>
      <c r="B17" s="15" t="s">
        <v>13</v>
      </c>
      <c r="C17" s="41" t="s">
        <v>313</v>
      </c>
      <c r="D17" s="15" t="s">
        <v>14</v>
      </c>
      <c r="E17" s="15" t="s">
        <v>134</v>
      </c>
      <c r="F17" s="15" t="b">
        <v>0</v>
      </c>
      <c r="G17" s="92" t="s">
        <v>369</v>
      </c>
      <c r="H17" s="29">
        <v>18.100000000000001</v>
      </c>
      <c r="I17" s="15">
        <v>13.78</v>
      </c>
      <c r="J17" s="53">
        <v>0.3134978229317853</v>
      </c>
      <c r="K17" s="29">
        <v>216.92110829999999</v>
      </c>
      <c r="L17" s="109">
        <v>15737.155650000001</v>
      </c>
      <c r="M17" s="72">
        <v>88149.553988949396</v>
      </c>
      <c r="N17" s="72">
        <v>92826.064094553294</v>
      </c>
      <c r="O17" s="72">
        <v>26736.357973983169</v>
      </c>
      <c r="P17" s="72">
        <v>29244.35467690961</v>
      </c>
      <c r="Q17" s="72">
        <v>14112.338992210731</v>
      </c>
      <c r="R17" s="72">
        <v>15942.522750621099</v>
      </c>
      <c r="S17" s="72">
        <v>0</v>
      </c>
      <c r="T17" s="72">
        <v>0</v>
      </c>
      <c r="U17" s="135">
        <v>0.89675283806516393</v>
      </c>
      <c r="V17" s="135">
        <v>1.0130498233091505</v>
      </c>
    </row>
    <row r="18" spans="1:23" ht="20.100000000000001" customHeight="1" x14ac:dyDescent="0.3">
      <c r="A18" s="15" t="s">
        <v>85</v>
      </c>
      <c r="B18" s="15" t="s">
        <v>86</v>
      </c>
      <c r="C18" s="41" t="s">
        <v>313</v>
      </c>
      <c r="D18" s="15" t="s">
        <v>14</v>
      </c>
      <c r="E18" s="15" t="s">
        <v>134</v>
      </c>
      <c r="F18" s="15" t="b">
        <v>0</v>
      </c>
      <c r="G18" s="92" t="s">
        <v>369</v>
      </c>
      <c r="H18" s="29">
        <v>19.100000000000001</v>
      </c>
      <c r="I18" s="15">
        <v>11.45</v>
      </c>
      <c r="J18" s="53">
        <v>0.66812227074235842</v>
      </c>
      <c r="K18" s="29">
        <v>6.6974508701</v>
      </c>
      <c r="L18" s="109">
        <v>607.28340700000001</v>
      </c>
      <c r="M18" s="72">
        <v>32214.872257153631</v>
      </c>
      <c r="N18" s="72">
        <v>32725.974895367712</v>
      </c>
      <c r="O18" s="72">
        <v>3223.7507398432781</v>
      </c>
      <c r="P18" s="72">
        <v>3370.9372532804941</v>
      </c>
      <c r="Q18" s="72">
        <v>980.9718256154847</v>
      </c>
      <c r="R18" s="72">
        <v>1456.5679527266809</v>
      </c>
      <c r="S18" s="72">
        <v>0</v>
      </c>
      <c r="T18" s="72">
        <v>0</v>
      </c>
      <c r="U18" s="135">
        <v>1.6153443586768124</v>
      </c>
      <c r="V18" s="135">
        <v>2.3984978610269865</v>
      </c>
    </row>
    <row r="19" spans="1:23" ht="20.100000000000001" customHeight="1" x14ac:dyDescent="0.3">
      <c r="A19" s="15" t="s">
        <v>10</v>
      </c>
      <c r="B19" s="15" t="s">
        <v>11</v>
      </c>
      <c r="C19" s="41" t="s">
        <v>313</v>
      </c>
      <c r="D19" s="15" t="s">
        <v>14</v>
      </c>
      <c r="E19" s="15" t="s">
        <v>134</v>
      </c>
      <c r="F19" s="15" t="b">
        <v>0</v>
      </c>
      <c r="G19" s="92" t="s">
        <v>369</v>
      </c>
      <c r="H19" s="29">
        <v>20.6</v>
      </c>
      <c r="I19" s="15">
        <v>5.55</v>
      </c>
      <c r="J19" s="53">
        <v>2.711711711711712</v>
      </c>
      <c r="K19" s="29">
        <v>5.9835485119999996</v>
      </c>
      <c r="L19" s="109">
        <v>1082.2473246</v>
      </c>
      <c r="M19" s="72">
        <v>56995.395312872774</v>
      </c>
      <c r="N19" s="72">
        <v>59380.260643202077</v>
      </c>
      <c r="O19" s="72">
        <v>5859.8897568853317</v>
      </c>
      <c r="P19" s="72">
        <v>6770.1316194721448</v>
      </c>
      <c r="Q19" s="72">
        <v>452.20084926382549</v>
      </c>
      <c r="R19" s="72">
        <v>1098.2752383118629</v>
      </c>
      <c r="S19" s="72">
        <v>0</v>
      </c>
      <c r="T19" s="72">
        <v>0</v>
      </c>
      <c r="U19" s="135">
        <v>0.41783503547209927</v>
      </c>
      <c r="V19" s="135">
        <v>1.0148098436905695</v>
      </c>
    </row>
    <row r="20" spans="1:23" ht="20.100000000000001" customHeight="1" x14ac:dyDescent="0.3">
      <c r="A20" s="15" t="s">
        <v>315</v>
      </c>
      <c r="B20" s="15" t="s">
        <v>91</v>
      </c>
      <c r="C20" s="41" t="s">
        <v>313</v>
      </c>
      <c r="D20" s="15" t="s">
        <v>14</v>
      </c>
      <c r="E20" s="15" t="s">
        <v>134</v>
      </c>
      <c r="F20" s="15" t="b">
        <v>0</v>
      </c>
      <c r="G20" s="92" t="s">
        <v>369</v>
      </c>
      <c r="H20" s="29">
        <v>12.3</v>
      </c>
      <c r="I20" s="15">
        <v>6.59</v>
      </c>
      <c r="J20" s="53">
        <v>0.86646433990895311</v>
      </c>
      <c r="K20" s="29">
        <v>2.3065000000000002</v>
      </c>
      <c r="L20" s="109">
        <v>360</v>
      </c>
      <c r="M20" s="72">
        <v>11418.50087039999</v>
      </c>
      <c r="N20" s="72">
        <v>12424.395980317229</v>
      </c>
      <c r="O20" s="72">
        <v>989.31343549757048</v>
      </c>
      <c r="P20" s="72">
        <v>1183.2772035074161</v>
      </c>
      <c r="Q20" s="72">
        <v>314.99320405122802</v>
      </c>
      <c r="R20" s="72">
        <v>449.15535607783352</v>
      </c>
      <c r="S20" s="72">
        <v>0</v>
      </c>
      <c r="T20" s="72">
        <v>0</v>
      </c>
      <c r="U20" s="135">
        <v>0.8749811223645223</v>
      </c>
      <c r="V20" s="135">
        <v>1.2476537668828709</v>
      </c>
    </row>
    <row r="21" spans="1:23" ht="20.100000000000001" customHeight="1" x14ac:dyDescent="0.3">
      <c r="A21" s="15" t="s">
        <v>209</v>
      </c>
      <c r="B21" s="15" t="s">
        <v>210</v>
      </c>
      <c r="C21" s="41" t="s">
        <v>313</v>
      </c>
      <c r="D21" s="15" t="s">
        <v>14</v>
      </c>
      <c r="E21" s="15" t="s">
        <v>134</v>
      </c>
      <c r="F21" s="15" t="b">
        <v>0</v>
      </c>
      <c r="G21" s="92" t="s">
        <v>369</v>
      </c>
      <c r="H21" s="29">
        <v>58.1</v>
      </c>
      <c r="I21" s="15">
        <v>18.23</v>
      </c>
      <c r="J21" s="53">
        <v>2.1870543060888643</v>
      </c>
      <c r="K21" s="29">
        <v>40.436261424999998</v>
      </c>
      <c r="L21" s="109">
        <v>2220</v>
      </c>
      <c r="M21" s="72">
        <v>390603.90114178939</v>
      </c>
      <c r="N21" s="72">
        <v>404938.04768294567</v>
      </c>
      <c r="O21" s="72">
        <v>35003.900777177027</v>
      </c>
      <c r="P21" s="72">
        <v>34499.004422327584</v>
      </c>
      <c r="Q21" s="72">
        <v>17217.66078571618</v>
      </c>
      <c r="R21" s="72">
        <v>15553.669171236381</v>
      </c>
      <c r="S21" s="72">
        <v>0</v>
      </c>
      <c r="T21" s="72">
        <v>0</v>
      </c>
      <c r="U21" s="135">
        <v>7.75570305662891</v>
      </c>
      <c r="V21" s="135">
        <v>7.0061572843407118</v>
      </c>
    </row>
    <row r="22" spans="1:23" ht="20.100000000000001" customHeight="1" x14ac:dyDescent="0.3">
      <c r="A22" s="15" t="s">
        <v>314</v>
      </c>
      <c r="B22" s="15" t="s">
        <v>88</v>
      </c>
      <c r="C22" s="41" t="s">
        <v>313</v>
      </c>
      <c r="D22" s="15" t="s">
        <v>14</v>
      </c>
      <c r="E22" s="15" t="s">
        <v>133</v>
      </c>
      <c r="F22" s="15" t="b">
        <v>0</v>
      </c>
      <c r="G22" s="92" t="s">
        <v>369</v>
      </c>
      <c r="H22" s="29">
        <v>31.8</v>
      </c>
      <c r="I22" s="15">
        <v>24.28</v>
      </c>
      <c r="J22" s="53">
        <v>0.30971993410214171</v>
      </c>
      <c r="K22" s="29">
        <v>8.1624711351000006</v>
      </c>
      <c r="L22" s="109">
        <v>339</v>
      </c>
      <c r="M22" s="72">
        <v>10778.1010320732</v>
      </c>
      <c r="N22" s="72">
        <v>11251.087867971501</v>
      </c>
      <c r="O22" s="72">
        <v>1472.414226475569</v>
      </c>
      <c r="P22" s="72">
        <v>1699.2617926694079</v>
      </c>
      <c r="Q22" s="72">
        <v>986.20118362457333</v>
      </c>
      <c r="R22" s="72">
        <v>1155.171465866086</v>
      </c>
      <c r="S22" s="72">
        <v>0</v>
      </c>
      <c r="T22" s="72">
        <v>0</v>
      </c>
      <c r="U22" s="135">
        <v>2.909148034290777</v>
      </c>
      <c r="V22" s="135">
        <v>3.4075854450327019</v>
      </c>
    </row>
    <row r="23" spans="1:23" ht="20.100000000000001" customHeight="1" x14ac:dyDescent="0.3">
      <c r="A23" s="15" t="s">
        <v>16</v>
      </c>
      <c r="B23" s="15" t="s">
        <v>15</v>
      </c>
      <c r="C23" s="41" t="s">
        <v>313</v>
      </c>
      <c r="D23" s="15" t="s">
        <v>14</v>
      </c>
      <c r="E23" s="15" t="s">
        <v>134</v>
      </c>
      <c r="F23" s="15" t="b">
        <v>0</v>
      </c>
      <c r="G23" s="92" t="s">
        <v>369</v>
      </c>
      <c r="H23" s="29">
        <v>28.3</v>
      </c>
      <c r="I23" s="15">
        <v>6.37</v>
      </c>
      <c r="J23" s="53">
        <v>3.4427001569858717</v>
      </c>
      <c r="K23" s="29">
        <v>4.2022240770000003</v>
      </c>
      <c r="L23" s="109">
        <v>660</v>
      </c>
      <c r="M23" s="72">
        <v>90461.254590393422</v>
      </c>
      <c r="N23" s="72">
        <v>91946.92265212645</v>
      </c>
      <c r="O23" s="72">
        <v>7652.2714231837672</v>
      </c>
      <c r="P23" s="72">
        <v>6637.7955490666536</v>
      </c>
      <c r="Q23" s="72">
        <v>4081.4891803263149</v>
      </c>
      <c r="R23" s="72">
        <v>3412.19164928295</v>
      </c>
      <c r="S23" s="72">
        <v>0</v>
      </c>
      <c r="T23" s="72">
        <v>0</v>
      </c>
      <c r="U23" s="135">
        <v>6.184074515645932</v>
      </c>
      <c r="V23" s="135">
        <v>5.1699873473984095</v>
      </c>
    </row>
    <row r="24" spans="1:23" s="57" customFormat="1" ht="20.100000000000001" customHeight="1" x14ac:dyDescent="0.3">
      <c r="A24" s="54"/>
      <c r="B24" s="54"/>
      <c r="C24" s="84"/>
      <c r="D24" s="54"/>
      <c r="E24" s="54"/>
      <c r="F24" s="54"/>
      <c r="G24" s="95"/>
      <c r="H24" s="59"/>
      <c r="I24" s="54"/>
      <c r="J24" s="54"/>
      <c r="K24" s="59"/>
      <c r="L24" s="118"/>
      <c r="M24" s="73"/>
      <c r="N24" s="73"/>
      <c r="O24" s="73"/>
      <c r="P24" s="73"/>
      <c r="Q24" s="73"/>
      <c r="R24" s="73"/>
      <c r="S24" s="73"/>
      <c r="T24" s="73"/>
      <c r="U24" s="136"/>
      <c r="V24" s="137"/>
      <c r="W24" s="129"/>
    </row>
    <row r="25" spans="1:23" ht="20.100000000000001" customHeight="1" x14ac:dyDescent="0.3">
      <c r="A25" s="15" t="s">
        <v>5</v>
      </c>
      <c r="B25" s="15" t="s">
        <v>6</v>
      </c>
      <c r="C25" s="41" t="s">
        <v>316</v>
      </c>
      <c r="D25" s="15" t="s">
        <v>317</v>
      </c>
      <c r="E25" s="15" t="s">
        <v>134</v>
      </c>
      <c r="F25" s="15" t="b">
        <v>0</v>
      </c>
      <c r="G25" s="92" t="s">
        <v>369</v>
      </c>
      <c r="H25" s="29">
        <v>61</v>
      </c>
      <c r="I25" s="15">
        <v>37.21</v>
      </c>
      <c r="J25" s="53">
        <v>0.63934426229508201</v>
      </c>
      <c r="K25" s="29">
        <v>106.18380519</v>
      </c>
      <c r="L25" s="109">
        <v>2865.4170199999999</v>
      </c>
      <c r="M25" s="72">
        <v>130952.98187808121</v>
      </c>
      <c r="N25" s="72">
        <v>137328.41678790891</v>
      </c>
      <c r="O25" s="72">
        <v>0</v>
      </c>
      <c r="P25" s="72">
        <v>0</v>
      </c>
      <c r="Q25" s="72">
        <v>32631.211816372099</v>
      </c>
      <c r="R25" s="72">
        <v>34219.38411389276</v>
      </c>
      <c r="S25" s="72">
        <v>79025.902373178149</v>
      </c>
      <c r="T25" s="72">
        <v>84577.746181198105</v>
      </c>
      <c r="U25" s="135">
        <v>11.387945136297159</v>
      </c>
      <c r="V25" s="138">
        <v>11.942200341188999</v>
      </c>
    </row>
    <row r="26" spans="1:23" ht="20.100000000000001" customHeight="1" x14ac:dyDescent="0.3">
      <c r="A26" s="15" t="s">
        <v>7</v>
      </c>
      <c r="B26" s="15" t="s">
        <v>8</v>
      </c>
      <c r="C26" s="41" t="s">
        <v>316</v>
      </c>
      <c r="D26" s="15" t="s">
        <v>317</v>
      </c>
      <c r="E26" s="15" t="s">
        <v>133</v>
      </c>
      <c r="F26" s="15" t="b">
        <v>0</v>
      </c>
      <c r="G26" s="92" t="s">
        <v>369</v>
      </c>
      <c r="H26" s="29">
        <v>18</v>
      </c>
      <c r="I26" s="15">
        <v>12.57</v>
      </c>
      <c r="J26" s="53">
        <v>0.43198090692124103</v>
      </c>
      <c r="K26" s="29">
        <v>126.68277454</v>
      </c>
      <c r="L26" s="109">
        <v>10658.488028</v>
      </c>
      <c r="M26" s="72">
        <v>127944.6855083313</v>
      </c>
      <c r="N26" s="72">
        <v>139170.7439512586</v>
      </c>
      <c r="O26" s="72">
        <v>0</v>
      </c>
      <c r="P26" s="72">
        <v>0</v>
      </c>
      <c r="Q26" s="72">
        <v>25314.146568672058</v>
      </c>
      <c r="R26" s="72">
        <v>32169.947181530941</v>
      </c>
      <c r="S26" s="72">
        <v>75283.994942892692</v>
      </c>
      <c r="T26" s="72">
        <v>83196.608220834009</v>
      </c>
      <c r="U26" s="135">
        <v>2.3750222829139962</v>
      </c>
      <c r="V26" s="138">
        <v>3.0182467810650095</v>
      </c>
    </row>
    <row r="27" spans="1:23" ht="20.100000000000001" customHeight="1" x14ac:dyDescent="0.3">
      <c r="A27" s="15" t="s">
        <v>370</v>
      </c>
      <c r="B27" s="15" t="s">
        <v>283</v>
      </c>
      <c r="C27" s="41" t="s">
        <v>316</v>
      </c>
      <c r="D27" s="15" t="s">
        <v>317</v>
      </c>
      <c r="E27" s="15" t="s">
        <v>133</v>
      </c>
      <c r="F27" s="15" t="b">
        <v>0</v>
      </c>
      <c r="G27" s="92" t="s">
        <v>369</v>
      </c>
      <c r="H27" s="29">
        <v>30</v>
      </c>
      <c r="I27" s="15">
        <v>18.29</v>
      </c>
      <c r="J27" s="53">
        <v>0.64024056861673051</v>
      </c>
      <c r="K27" s="29">
        <v>92.145587753000001</v>
      </c>
      <c r="L27" s="109">
        <v>3835.3733090000001</v>
      </c>
      <c r="M27" s="72">
        <v>20461.804792223389</v>
      </c>
      <c r="N27" s="72">
        <v>23240.159984357058</v>
      </c>
      <c r="O27" s="72">
        <v>0</v>
      </c>
      <c r="P27" s="72">
        <v>0</v>
      </c>
      <c r="Q27" s="72">
        <v>9808.8827772225522</v>
      </c>
      <c r="R27" s="72">
        <v>11244.144511072731</v>
      </c>
      <c r="S27" s="72">
        <v>0</v>
      </c>
      <c r="T27" s="72">
        <v>0</v>
      </c>
      <c r="U27" s="135">
        <v>2.5574779785334716</v>
      </c>
      <c r="V27" s="138">
        <v>2.9316949368885359</v>
      </c>
    </row>
    <row r="28" spans="1:23" ht="20.100000000000001" customHeight="1" x14ac:dyDescent="0.3">
      <c r="A28" s="15" t="s">
        <v>371</v>
      </c>
      <c r="B28" s="15" t="s">
        <v>228</v>
      </c>
      <c r="C28" s="41" t="s">
        <v>316</v>
      </c>
      <c r="D28" s="15" t="s">
        <v>317</v>
      </c>
      <c r="E28" s="15" t="s">
        <v>134</v>
      </c>
      <c r="F28" s="15" t="b">
        <v>0</v>
      </c>
      <c r="G28" s="92" t="s">
        <v>369</v>
      </c>
      <c r="H28" s="29">
        <v>17</v>
      </c>
      <c r="I28" s="15">
        <v>9.9499999999999993</v>
      </c>
      <c r="J28" s="53">
        <v>0.70854271356783927</v>
      </c>
      <c r="K28" s="29">
        <v>1.0447035666</v>
      </c>
      <c r="L28" s="109">
        <v>314.947112</v>
      </c>
      <c r="M28" s="72">
        <v>449.44844232310379</v>
      </c>
      <c r="N28" s="72">
        <v>503.38225540187631</v>
      </c>
      <c r="O28" s="72">
        <v>0</v>
      </c>
      <c r="P28" s="72">
        <v>0</v>
      </c>
      <c r="Q28" s="72">
        <v>174.9077185272848</v>
      </c>
      <c r="R28" s="72">
        <v>195.87850318002131</v>
      </c>
      <c r="S28" s="72">
        <v>0</v>
      </c>
      <c r="T28" s="72">
        <v>0</v>
      </c>
      <c r="U28" s="135">
        <v>0.5553558418636485</v>
      </c>
      <c r="V28" s="138">
        <v>0.62194094092858776</v>
      </c>
    </row>
    <row r="29" spans="1:23" ht="20.100000000000001" customHeight="1" x14ac:dyDescent="0.3">
      <c r="A29" s="15" t="s">
        <v>62</v>
      </c>
      <c r="B29" s="15" t="s">
        <v>4</v>
      </c>
      <c r="C29" s="41" t="s">
        <v>316</v>
      </c>
      <c r="D29" s="15" t="s">
        <v>317</v>
      </c>
      <c r="E29" s="15" t="s">
        <v>134</v>
      </c>
      <c r="F29" s="15" t="b">
        <v>0</v>
      </c>
      <c r="G29" s="92" t="s">
        <v>369</v>
      </c>
      <c r="H29" s="29">
        <v>34</v>
      </c>
      <c r="I29" s="15">
        <v>23.15</v>
      </c>
      <c r="J29" s="53">
        <v>0.46868250539956802</v>
      </c>
      <c r="K29" s="29">
        <v>210.37894220000001</v>
      </c>
      <c r="L29" s="109">
        <v>9800.866</v>
      </c>
      <c r="M29" s="72">
        <v>158468.40973217311</v>
      </c>
      <c r="N29" s="72">
        <v>171683.13235689039</v>
      </c>
      <c r="O29" s="72">
        <v>0</v>
      </c>
      <c r="P29" s="72">
        <v>0</v>
      </c>
      <c r="Q29" s="72">
        <v>35878.385661677443</v>
      </c>
      <c r="R29" s="72">
        <v>40723.02424575331</v>
      </c>
      <c r="S29" s="72">
        <v>106598.992402819</v>
      </c>
      <c r="T29" s="72">
        <v>118346.6884986381</v>
      </c>
      <c r="U29" s="135">
        <v>3.6607362718434722</v>
      </c>
      <c r="V29" s="138">
        <v>4.155043467154159</v>
      </c>
    </row>
    <row r="30" spans="1:23" ht="20.100000000000001" customHeight="1" x14ac:dyDescent="0.3">
      <c r="A30" s="15" t="s">
        <v>372</v>
      </c>
      <c r="B30" s="15" t="s">
        <v>284</v>
      </c>
      <c r="C30" s="41" t="s">
        <v>316</v>
      </c>
      <c r="D30" s="15" t="s">
        <v>317</v>
      </c>
      <c r="E30" s="15" t="s">
        <v>133</v>
      </c>
      <c r="F30" s="15" t="b">
        <v>0</v>
      </c>
      <c r="G30" s="92" t="s">
        <v>373</v>
      </c>
      <c r="H30" s="29">
        <v>4</v>
      </c>
      <c r="I30" s="15">
        <v>3.77</v>
      </c>
      <c r="J30" s="53">
        <v>6.1007957559681802E-2</v>
      </c>
      <c r="K30" s="29">
        <v>17.699350209999999</v>
      </c>
      <c r="L30" s="109">
        <v>4824.0309999999999</v>
      </c>
      <c r="M30" s="72">
        <v>7046.5696951936698</v>
      </c>
      <c r="N30" s="72">
        <v>8709.0689350483244</v>
      </c>
      <c r="O30" s="72">
        <v>0</v>
      </c>
      <c r="P30" s="72">
        <v>0</v>
      </c>
      <c r="Q30" s="72">
        <v>349.96266325566972</v>
      </c>
      <c r="R30" s="72">
        <v>969.52307296038566</v>
      </c>
      <c r="S30" s="72">
        <v>3208.89165592163</v>
      </c>
      <c r="T30" s="72">
        <v>4557.3540829215053</v>
      </c>
      <c r="U30" s="135">
        <v>7.2545691198018777E-2</v>
      </c>
      <c r="V30" s="138">
        <v>0.20097778661878118</v>
      </c>
    </row>
    <row r="31" spans="1:23" ht="20.100000000000001" customHeight="1" x14ac:dyDescent="0.3">
      <c r="A31" s="15" t="s">
        <v>318</v>
      </c>
      <c r="B31" s="15" t="s">
        <v>9</v>
      </c>
      <c r="C31" s="41" t="s">
        <v>316</v>
      </c>
      <c r="D31" s="15" t="s">
        <v>317</v>
      </c>
      <c r="E31" s="15" t="s">
        <v>133</v>
      </c>
      <c r="F31" s="15" t="b">
        <v>0</v>
      </c>
      <c r="G31" s="92" t="s">
        <v>369</v>
      </c>
      <c r="H31" s="29">
        <v>34</v>
      </c>
      <c r="I31" s="15">
        <v>25.52</v>
      </c>
      <c r="J31" s="53">
        <v>0.33228840125391845</v>
      </c>
      <c r="K31" s="29">
        <v>94.869099849999998</v>
      </c>
      <c r="L31" s="109">
        <v>7442.4970000000003</v>
      </c>
      <c r="M31" s="72">
        <v>76078.936315777479</v>
      </c>
      <c r="N31" s="72">
        <v>86188.106957631331</v>
      </c>
      <c r="O31" s="72">
        <v>0</v>
      </c>
      <c r="P31" s="72">
        <v>0</v>
      </c>
      <c r="Q31" s="72">
        <v>14044.13807009212</v>
      </c>
      <c r="R31" s="72">
        <v>17732.97991074638</v>
      </c>
      <c r="S31" s="72">
        <v>55994.268496046861</v>
      </c>
      <c r="T31" s="72">
        <v>65106.865822776977</v>
      </c>
      <c r="U31" s="135">
        <v>1.8870196481224137</v>
      </c>
      <c r="V31" s="138">
        <v>2.3826653757127989</v>
      </c>
    </row>
    <row r="32" spans="1:23" s="57" customFormat="1" ht="20.100000000000001" customHeight="1" x14ac:dyDescent="0.3">
      <c r="A32" s="54"/>
      <c r="B32" s="54"/>
      <c r="C32" s="84"/>
      <c r="D32" s="54"/>
      <c r="E32" s="54"/>
      <c r="F32" s="54"/>
      <c r="G32" s="95"/>
      <c r="H32" s="59"/>
      <c r="I32" s="54"/>
      <c r="J32" s="54"/>
      <c r="K32" s="59"/>
      <c r="L32" s="118"/>
      <c r="M32" s="73"/>
      <c r="N32" s="73"/>
      <c r="O32" s="73"/>
      <c r="P32" s="73"/>
      <c r="Q32" s="73"/>
      <c r="R32" s="73"/>
      <c r="S32" s="73"/>
      <c r="T32" s="73"/>
      <c r="U32" s="136"/>
      <c r="V32" s="136"/>
      <c r="W32" s="129"/>
    </row>
    <row r="33" spans="1:23" ht="20.100000000000001" customHeight="1" x14ac:dyDescent="0.3">
      <c r="A33" s="15" t="s">
        <v>374</v>
      </c>
      <c r="B33" s="15" t="s">
        <v>286</v>
      </c>
      <c r="C33" s="41" t="s">
        <v>375</v>
      </c>
      <c r="D33" s="15" t="s">
        <v>317</v>
      </c>
      <c r="E33" s="15" t="s">
        <v>133</v>
      </c>
      <c r="F33" s="15" t="b">
        <v>0</v>
      </c>
      <c r="G33" s="92" t="s">
        <v>369</v>
      </c>
      <c r="H33" s="29">
        <v>14</v>
      </c>
      <c r="I33" s="15">
        <v>10.42</v>
      </c>
      <c r="J33" s="53">
        <v>0.34357005758157388</v>
      </c>
      <c r="K33" s="29">
        <v>60.274745623000001</v>
      </c>
      <c r="L33" s="109">
        <v>5910.9939270000004</v>
      </c>
      <c r="M33" s="72">
        <v>9517.0975723174015</v>
      </c>
      <c r="N33" s="72">
        <v>10906.761058461319</v>
      </c>
      <c r="O33" s="72">
        <v>7110.4456636008144</v>
      </c>
      <c r="P33" s="72">
        <v>8320.2957693891967</v>
      </c>
      <c r="Q33" s="72">
        <v>4498.5564342994048</v>
      </c>
      <c r="R33" s="72">
        <v>5590.6194931241716</v>
      </c>
      <c r="S33" s="72">
        <v>0</v>
      </c>
      <c r="T33" s="72">
        <v>0</v>
      </c>
      <c r="U33" s="135">
        <v>0.76104907057188464</v>
      </c>
      <c r="V33" s="138">
        <v>0.94580024310083699</v>
      </c>
    </row>
    <row r="34" spans="1:23" ht="20.100000000000001" customHeight="1" x14ac:dyDescent="0.3">
      <c r="A34" s="15" t="s">
        <v>376</v>
      </c>
      <c r="B34" s="15" t="s">
        <v>160</v>
      </c>
      <c r="C34" s="41" t="s">
        <v>375</v>
      </c>
      <c r="D34" s="15" t="s">
        <v>317</v>
      </c>
      <c r="E34" s="15" t="s">
        <v>134</v>
      </c>
      <c r="F34" s="15" t="b">
        <v>0</v>
      </c>
      <c r="G34" s="92" t="s">
        <v>369</v>
      </c>
      <c r="H34" s="29">
        <v>2</v>
      </c>
      <c r="I34" s="15">
        <v>0.97</v>
      </c>
      <c r="J34" s="53">
        <v>1.061855670103093</v>
      </c>
      <c r="K34" s="29">
        <v>0.83898398083000003</v>
      </c>
      <c r="L34" s="109">
        <v>864.92425400000002</v>
      </c>
      <c r="M34" s="72">
        <v>561.355315683865</v>
      </c>
      <c r="N34" s="72">
        <v>750.24572651761616</v>
      </c>
      <c r="O34" s="72">
        <v>-62.643985808352419</v>
      </c>
      <c r="P34" s="72">
        <v>27.486288287652101</v>
      </c>
      <c r="Q34" s="72">
        <v>-11.975203357277049</v>
      </c>
      <c r="R34" s="72">
        <v>51.846535055754202</v>
      </c>
      <c r="S34" s="72">
        <v>0</v>
      </c>
      <c r="T34" s="72">
        <v>0</v>
      </c>
      <c r="U34" s="135">
        <v>-1.3845378137906917E-2</v>
      </c>
      <c r="V34" s="138">
        <v>5.9943439920872192E-2</v>
      </c>
    </row>
    <row r="35" spans="1:23" s="57" customFormat="1" ht="20.100000000000001" customHeight="1" x14ac:dyDescent="0.3">
      <c r="A35" s="54"/>
      <c r="B35" s="54"/>
      <c r="C35" s="84"/>
      <c r="D35" s="54"/>
      <c r="E35" s="54"/>
      <c r="F35" s="54"/>
      <c r="G35" s="95"/>
      <c r="H35" s="59"/>
      <c r="I35" s="54"/>
      <c r="J35" s="54"/>
      <c r="K35" s="59"/>
      <c r="L35" s="118"/>
      <c r="M35" s="73"/>
      <c r="N35" s="73"/>
      <c r="O35" s="73"/>
      <c r="P35" s="73"/>
      <c r="Q35" s="73"/>
      <c r="R35" s="73"/>
      <c r="S35" s="73"/>
      <c r="T35" s="73"/>
      <c r="U35" s="136"/>
      <c r="V35" s="136"/>
      <c r="W35" s="129"/>
    </row>
    <row r="36" spans="1:23" ht="20.100000000000001" customHeight="1" x14ac:dyDescent="0.3">
      <c r="A36" s="15" t="s">
        <v>59</v>
      </c>
      <c r="B36" s="15" t="s">
        <v>60</v>
      </c>
      <c r="C36" s="41" t="s">
        <v>140</v>
      </c>
      <c r="D36" s="15" t="s">
        <v>61</v>
      </c>
      <c r="E36" s="15" t="s">
        <v>134</v>
      </c>
      <c r="F36" s="15" t="b">
        <v>0</v>
      </c>
      <c r="G36" s="92" t="s">
        <v>369</v>
      </c>
      <c r="H36" s="29">
        <v>4</v>
      </c>
      <c r="I36" s="15">
        <v>1.1399999999999999</v>
      </c>
      <c r="J36" s="53">
        <v>2.5087719298245617</v>
      </c>
      <c r="K36" s="29">
        <v>0.85248220967999999</v>
      </c>
      <c r="L36" s="109">
        <v>766.21345599999995</v>
      </c>
      <c r="M36" s="72">
        <v>4085.925024802827</v>
      </c>
      <c r="N36" s="72">
        <v>4547.3849013696163</v>
      </c>
      <c r="O36" s="72">
        <v>413.1992638267692</v>
      </c>
      <c r="P36" s="72">
        <v>486.98783115329752</v>
      </c>
      <c r="Q36" s="72">
        <v>178.7661706363875</v>
      </c>
      <c r="R36" s="72">
        <v>264.292393910518</v>
      </c>
      <c r="S36" s="72">
        <v>0</v>
      </c>
      <c r="T36" s="72">
        <v>0</v>
      </c>
      <c r="U36" s="135">
        <v>0.23331118663672687</v>
      </c>
      <c r="V36" s="138">
        <v>0.34493311470964039</v>
      </c>
    </row>
    <row r="37" spans="1:23" ht="20.100000000000001" customHeight="1" x14ac:dyDescent="0.3">
      <c r="A37" s="15" t="s">
        <v>235</v>
      </c>
      <c r="B37" s="15" t="s">
        <v>236</v>
      </c>
      <c r="C37" s="41" t="s">
        <v>140</v>
      </c>
      <c r="D37" s="15" t="s">
        <v>61</v>
      </c>
      <c r="E37" s="15" t="s">
        <v>133</v>
      </c>
      <c r="F37" s="15" t="b">
        <v>0</v>
      </c>
      <c r="G37" s="92" t="s">
        <v>369</v>
      </c>
      <c r="H37" s="29">
        <v>11</v>
      </c>
      <c r="I37" s="15">
        <v>9.06</v>
      </c>
      <c r="J37" s="53">
        <v>0.21412803532008828</v>
      </c>
      <c r="K37" s="29">
        <v>2.4191649599999998</v>
      </c>
      <c r="L37" s="109">
        <v>267.01634300000001</v>
      </c>
      <c r="M37" s="72">
        <v>3273.693809489504</v>
      </c>
      <c r="N37" s="72">
        <v>3521.3305034606569</v>
      </c>
      <c r="O37" s="72">
        <v>511.63819653980943</v>
      </c>
      <c r="P37" s="72">
        <v>553.99199280380913</v>
      </c>
      <c r="Q37" s="72">
        <v>276.30659404786678</v>
      </c>
      <c r="R37" s="72">
        <v>301.05031961204509</v>
      </c>
      <c r="S37" s="72">
        <v>0</v>
      </c>
      <c r="T37" s="72">
        <v>0</v>
      </c>
      <c r="U37" s="135">
        <v>1.0347928180855461</v>
      </c>
      <c r="V37" s="138">
        <v>1.1274602753886307</v>
      </c>
    </row>
    <row r="38" spans="1:23" ht="20.100000000000001" customHeight="1" x14ac:dyDescent="0.3">
      <c r="A38" s="15" t="s">
        <v>377</v>
      </c>
      <c r="B38" s="15" t="s">
        <v>287</v>
      </c>
      <c r="C38" s="41" t="s">
        <v>140</v>
      </c>
      <c r="D38" s="15" t="s">
        <v>61</v>
      </c>
      <c r="E38" s="15" t="s">
        <v>134</v>
      </c>
      <c r="F38" s="15" t="b">
        <v>0</v>
      </c>
      <c r="G38" s="92" t="s">
        <v>369</v>
      </c>
      <c r="H38" s="29">
        <v>30</v>
      </c>
      <c r="I38" s="15">
        <v>16.170000000000002</v>
      </c>
      <c r="J38" s="53">
        <v>0.85528756957328356</v>
      </c>
      <c r="K38" s="29">
        <v>1.4444337599999999</v>
      </c>
      <c r="L38" s="109">
        <v>89.860065000000006</v>
      </c>
      <c r="M38" s="72">
        <v>1497.147763935182</v>
      </c>
      <c r="N38" s="72">
        <v>1652.3596020053401</v>
      </c>
      <c r="O38" s="72">
        <v>292.38245353545528</v>
      </c>
      <c r="P38" s="72">
        <v>329.92867997675569</v>
      </c>
      <c r="Q38" s="72">
        <v>191.11967596785101</v>
      </c>
      <c r="R38" s="72">
        <v>216.50157530696291</v>
      </c>
      <c r="S38" s="72">
        <v>0</v>
      </c>
      <c r="T38" s="72">
        <v>0</v>
      </c>
      <c r="U38" s="135">
        <v>2.1268588662588992</v>
      </c>
      <c r="V38" s="138">
        <v>2.4093191486892747</v>
      </c>
    </row>
    <row r="39" spans="1:23" ht="20.100000000000001" customHeight="1" x14ac:dyDescent="0.3">
      <c r="A39" s="15" t="s">
        <v>320</v>
      </c>
      <c r="B39" s="15" t="s">
        <v>182</v>
      </c>
      <c r="C39" s="41" t="s">
        <v>140</v>
      </c>
      <c r="D39" s="15" t="s">
        <v>61</v>
      </c>
      <c r="E39" s="15" t="s">
        <v>133</v>
      </c>
      <c r="F39" s="15" t="b">
        <v>0</v>
      </c>
      <c r="G39" s="92" t="s">
        <v>369</v>
      </c>
      <c r="H39" s="29">
        <v>13</v>
      </c>
      <c r="I39" s="15">
        <v>11.51</v>
      </c>
      <c r="J39" s="53">
        <v>0.12945264986967864</v>
      </c>
      <c r="K39" s="29">
        <v>1.7537787</v>
      </c>
      <c r="L39" s="109">
        <v>152.36977400000001</v>
      </c>
      <c r="M39" s="72">
        <v>15441.52999387144</v>
      </c>
      <c r="N39" s="72">
        <v>16786.664490800369</v>
      </c>
      <c r="O39" s="72">
        <v>1530.2561147870369</v>
      </c>
      <c r="P39" s="72">
        <v>1741.0268188062801</v>
      </c>
      <c r="Q39" s="72">
        <v>419.83607555155743</v>
      </c>
      <c r="R39" s="72">
        <v>529.73896398353941</v>
      </c>
      <c r="S39" s="72">
        <v>0</v>
      </c>
      <c r="T39" s="72">
        <v>0</v>
      </c>
      <c r="U39" s="135">
        <v>2.7553763750516387</v>
      </c>
      <c r="V39" s="138">
        <v>3.4766669929138265</v>
      </c>
    </row>
    <row r="40" spans="1:23" ht="20.100000000000001" customHeight="1" x14ac:dyDescent="0.3">
      <c r="A40" s="15" t="s">
        <v>183</v>
      </c>
      <c r="B40" s="15" t="s">
        <v>184</v>
      </c>
      <c r="C40" s="41" t="s">
        <v>140</v>
      </c>
      <c r="D40" s="15" t="s">
        <v>61</v>
      </c>
      <c r="E40" s="15" t="s">
        <v>134</v>
      </c>
      <c r="F40" s="15" t="b">
        <v>0</v>
      </c>
      <c r="G40" s="92" t="s">
        <v>369</v>
      </c>
      <c r="H40" s="29">
        <v>4.5</v>
      </c>
      <c r="I40" s="15">
        <v>3.25</v>
      </c>
      <c r="J40" s="53">
        <v>0.38461538461538458</v>
      </c>
      <c r="K40" s="29">
        <v>2.7932329509000002</v>
      </c>
      <c r="L40" s="109">
        <v>942.91559700000005</v>
      </c>
      <c r="M40" s="72">
        <v>6247.4169013367937</v>
      </c>
      <c r="N40" s="72">
        <v>6746.3788295403328</v>
      </c>
      <c r="O40" s="72">
        <v>688.39741234511916</v>
      </c>
      <c r="P40" s="72">
        <v>761.95655812621862</v>
      </c>
      <c r="Q40" s="72">
        <v>313.99721525421501</v>
      </c>
      <c r="R40" s="72">
        <v>426.74794020114479</v>
      </c>
      <c r="S40" s="72">
        <v>0</v>
      </c>
      <c r="T40" s="72">
        <v>0</v>
      </c>
      <c r="U40" s="135">
        <v>0.33300670415595535</v>
      </c>
      <c r="V40" s="138">
        <v>0.45258339299815903</v>
      </c>
    </row>
    <row r="41" spans="1:23" ht="20.100000000000001" customHeight="1" x14ac:dyDescent="0.3">
      <c r="A41" s="15" t="s">
        <v>110</v>
      </c>
      <c r="B41" s="15" t="s">
        <v>111</v>
      </c>
      <c r="C41" s="41" t="s">
        <v>140</v>
      </c>
      <c r="D41" s="15" t="s">
        <v>61</v>
      </c>
      <c r="E41" s="15" t="s">
        <v>134</v>
      </c>
      <c r="F41" s="15" t="b">
        <v>0</v>
      </c>
      <c r="G41" s="92" t="s">
        <v>369</v>
      </c>
      <c r="H41" s="29">
        <v>11</v>
      </c>
      <c r="I41" s="15">
        <v>7.13</v>
      </c>
      <c r="J41" s="53">
        <v>0.54277699859747552</v>
      </c>
      <c r="K41" s="29">
        <v>2.3127723800000002</v>
      </c>
      <c r="L41" s="109">
        <v>329.32953300000003</v>
      </c>
      <c r="M41" s="72">
        <v>11150.294931303501</v>
      </c>
      <c r="N41" s="72">
        <v>12398.94044158404</v>
      </c>
      <c r="O41" s="72">
        <v>1417.909657432459</v>
      </c>
      <c r="P41" s="72">
        <v>1709.181444039087</v>
      </c>
      <c r="Q41" s="72">
        <v>223.9873548246228</v>
      </c>
      <c r="R41" s="72">
        <v>439.00145517398721</v>
      </c>
      <c r="S41" s="72">
        <v>0</v>
      </c>
      <c r="T41" s="72">
        <v>0</v>
      </c>
      <c r="U41" s="135">
        <v>0.68013139539666723</v>
      </c>
      <c r="V41" s="138">
        <v>1.3330157522616934</v>
      </c>
    </row>
    <row r="42" spans="1:23" ht="20.100000000000001" customHeight="1" x14ac:dyDescent="0.3">
      <c r="A42" s="15" t="s">
        <v>180</v>
      </c>
      <c r="B42" s="15" t="s">
        <v>181</v>
      </c>
      <c r="C42" s="41" t="s">
        <v>140</v>
      </c>
      <c r="D42" s="15" t="s">
        <v>61</v>
      </c>
      <c r="E42" s="15" t="s">
        <v>134</v>
      </c>
      <c r="F42" s="15" t="b">
        <v>0</v>
      </c>
      <c r="G42" s="92" t="s">
        <v>369</v>
      </c>
      <c r="H42" s="29">
        <v>43</v>
      </c>
      <c r="I42" s="15">
        <v>24.09</v>
      </c>
      <c r="J42" s="53">
        <v>0.78497301784973028</v>
      </c>
      <c r="K42" s="29">
        <v>3.47201943</v>
      </c>
      <c r="L42" s="109">
        <v>144.17502500000001</v>
      </c>
      <c r="M42" s="72">
        <v>14102.40483033905</v>
      </c>
      <c r="N42" s="72">
        <v>15455.04665081629</v>
      </c>
      <c r="O42" s="72">
        <v>1606.716566346272</v>
      </c>
      <c r="P42" s="72">
        <v>1827.0992458322321</v>
      </c>
      <c r="Q42" s="72">
        <v>607.17112751146851</v>
      </c>
      <c r="R42" s="72">
        <v>745.84545207817382</v>
      </c>
      <c r="S42" s="72">
        <v>0</v>
      </c>
      <c r="T42" s="72">
        <v>0</v>
      </c>
      <c r="U42" s="135">
        <v>4.2113474751363382</v>
      </c>
      <c r="V42" s="138">
        <v>5.1731945396102672</v>
      </c>
    </row>
    <row r="43" spans="1:23" ht="20.100000000000001" customHeight="1" x14ac:dyDescent="0.3">
      <c r="A43" s="15" t="s">
        <v>174</v>
      </c>
      <c r="B43" s="15" t="s">
        <v>175</v>
      </c>
      <c r="C43" s="41" t="s">
        <v>140</v>
      </c>
      <c r="D43" s="15" t="s">
        <v>61</v>
      </c>
      <c r="E43" s="15" t="s">
        <v>134</v>
      </c>
      <c r="F43" s="15" t="b">
        <v>0</v>
      </c>
      <c r="G43" s="92" t="s">
        <v>369</v>
      </c>
      <c r="H43" s="29">
        <v>50</v>
      </c>
      <c r="I43" s="15">
        <v>39.89</v>
      </c>
      <c r="J43" s="53">
        <v>0.25344697919278003</v>
      </c>
      <c r="K43" s="29">
        <v>167.37905455000001</v>
      </c>
      <c r="L43" s="109">
        <v>4197.3179980000004</v>
      </c>
      <c r="M43" s="72">
        <v>34817.78577283198</v>
      </c>
      <c r="N43" s="72">
        <v>40828.60253828609</v>
      </c>
      <c r="O43" s="72">
        <v>6544.9767499565387</v>
      </c>
      <c r="P43" s="72">
        <v>7680.1315000103696</v>
      </c>
      <c r="Q43" s="72">
        <v>5123.9987580106226</v>
      </c>
      <c r="R43" s="72">
        <v>6134.5532495211919</v>
      </c>
      <c r="S43" s="72">
        <v>0</v>
      </c>
      <c r="T43" s="72">
        <v>0</v>
      </c>
      <c r="U43" s="135">
        <v>1.2207792596253562</v>
      </c>
      <c r="V43" s="138">
        <v>1.4615412157106691</v>
      </c>
    </row>
    <row r="44" spans="1:23" s="57" customFormat="1" ht="20.100000000000001" customHeight="1" x14ac:dyDescent="0.3">
      <c r="A44" s="54"/>
      <c r="B44" s="84"/>
      <c r="C44" s="84"/>
      <c r="D44" s="54"/>
      <c r="E44" s="54"/>
      <c r="F44" s="54"/>
      <c r="G44" s="95"/>
      <c r="H44" s="59"/>
      <c r="I44" s="54"/>
      <c r="J44" s="54"/>
      <c r="K44" s="59"/>
      <c r="L44" s="118"/>
      <c r="M44" s="73"/>
      <c r="N44" s="73"/>
      <c r="O44" s="73"/>
      <c r="P44" s="73"/>
      <c r="Q44" s="73"/>
      <c r="R44" s="73"/>
      <c r="S44" s="73"/>
      <c r="T44" s="73"/>
      <c r="U44" s="136"/>
      <c r="V44" s="136"/>
      <c r="W44" s="129"/>
    </row>
    <row r="45" spans="1:23" s="62" customFormat="1" ht="20.100000000000001" customHeight="1" x14ac:dyDescent="0.3">
      <c r="A45" s="15" t="s">
        <v>191</v>
      </c>
      <c r="B45" s="41" t="s">
        <v>192</v>
      </c>
      <c r="C45" s="41" t="s">
        <v>138</v>
      </c>
      <c r="D45" s="15" t="s">
        <v>321</v>
      </c>
      <c r="E45" s="15" t="s">
        <v>134</v>
      </c>
      <c r="F45" s="15" t="b">
        <v>0</v>
      </c>
      <c r="G45" s="92" t="s">
        <v>369</v>
      </c>
      <c r="H45" s="29">
        <v>7</v>
      </c>
      <c r="I45" s="15">
        <v>5.78</v>
      </c>
      <c r="J45" s="53">
        <v>0.21107266435986149</v>
      </c>
      <c r="K45" s="29">
        <v>1.14591968</v>
      </c>
      <c r="L45" s="109">
        <v>198.256</v>
      </c>
      <c r="M45" s="72">
        <v>1592.625746949685</v>
      </c>
      <c r="N45" s="72">
        <v>1661.417961575808</v>
      </c>
      <c r="O45" s="72">
        <v>249.92731995604231</v>
      </c>
      <c r="P45" s="72">
        <v>264.87523416474869</v>
      </c>
      <c r="Q45" s="72">
        <v>190.6091153416638</v>
      </c>
      <c r="R45" s="72">
        <v>213.38320050922749</v>
      </c>
      <c r="S45" s="72">
        <v>29.327818986363638</v>
      </c>
      <c r="T45" s="72">
        <v>26.196549370115569</v>
      </c>
      <c r="U45" s="135">
        <v>0.96142923967831384</v>
      </c>
      <c r="V45" s="138">
        <v>1.076301350320936</v>
      </c>
      <c r="W45" s="126"/>
    </row>
    <row r="46" spans="1:23" s="62" customFormat="1" ht="20.100000000000001" customHeight="1" x14ac:dyDescent="0.3">
      <c r="A46" s="15" t="s">
        <v>141</v>
      </c>
      <c r="B46" s="41" t="s">
        <v>142</v>
      </c>
      <c r="C46" s="41" t="s">
        <v>138</v>
      </c>
      <c r="D46" s="15" t="s">
        <v>321</v>
      </c>
      <c r="E46" s="15" t="s">
        <v>134</v>
      </c>
      <c r="F46" s="15" t="b">
        <v>0</v>
      </c>
      <c r="G46" s="92" t="s">
        <v>369</v>
      </c>
      <c r="H46" s="29">
        <v>33</v>
      </c>
      <c r="I46" s="15">
        <v>13.26</v>
      </c>
      <c r="J46" s="53">
        <v>1.4886877828054299</v>
      </c>
      <c r="K46" s="29">
        <v>4.9821930600000002</v>
      </c>
      <c r="L46" s="109">
        <v>384.42650500000002</v>
      </c>
      <c r="M46" s="72">
        <v>5552.9698416689816</v>
      </c>
      <c r="N46" s="72">
        <v>5966.3973549704442</v>
      </c>
      <c r="O46" s="72">
        <v>1256.1754271777279</v>
      </c>
      <c r="P46" s="72">
        <v>1350.6015767712199</v>
      </c>
      <c r="Q46" s="72">
        <v>1157.709714862865</v>
      </c>
      <c r="R46" s="72">
        <v>1329.3132704458039</v>
      </c>
      <c r="S46" s="72">
        <v>208.6624160219117</v>
      </c>
      <c r="T46" s="72">
        <v>287.03616213470019</v>
      </c>
      <c r="U46" s="135">
        <v>3.0115241790179503</v>
      </c>
      <c r="V46" s="138">
        <v>3.4579126391032893</v>
      </c>
      <c r="W46" s="126"/>
    </row>
    <row r="47" spans="1:23" s="62" customFormat="1" ht="20.100000000000001" customHeight="1" x14ac:dyDescent="0.3">
      <c r="A47" s="15" t="s">
        <v>74</v>
      </c>
      <c r="B47" s="41" t="s">
        <v>53</v>
      </c>
      <c r="C47" s="41" t="s">
        <v>138</v>
      </c>
      <c r="D47" s="15" t="s">
        <v>321</v>
      </c>
      <c r="E47" s="15" t="s">
        <v>134</v>
      </c>
      <c r="F47" s="15" t="b">
        <v>0</v>
      </c>
      <c r="G47" s="92" t="s">
        <v>369</v>
      </c>
      <c r="H47" s="29">
        <v>17</v>
      </c>
      <c r="I47" s="15">
        <v>6.99</v>
      </c>
      <c r="J47" s="53">
        <v>1.4320457796852648</v>
      </c>
      <c r="K47" s="29">
        <v>3.3816415483000002</v>
      </c>
      <c r="L47" s="109">
        <v>483.23200000000003</v>
      </c>
      <c r="M47" s="72">
        <v>7159.6650738807984</v>
      </c>
      <c r="N47" s="72">
        <v>7701.9709776742329</v>
      </c>
      <c r="O47" s="72">
        <v>1263.5438769028999</v>
      </c>
      <c r="P47" s="72">
        <v>1505.2291169996879</v>
      </c>
      <c r="Q47" s="72">
        <v>763.83306065286911</v>
      </c>
      <c r="R47" s="72">
        <v>944.39315469601331</v>
      </c>
      <c r="S47" s="72">
        <v>640.40691214115259</v>
      </c>
      <c r="T47" s="72">
        <v>576.67987096489537</v>
      </c>
      <c r="U47" s="135">
        <v>1.5806756602478087</v>
      </c>
      <c r="V47" s="138">
        <v>1.9543266064664866</v>
      </c>
      <c r="W47" s="126"/>
    </row>
    <row r="48" spans="1:23" s="62" customFormat="1" ht="20.100000000000001" customHeight="1" x14ac:dyDescent="0.3">
      <c r="A48" s="15" t="s">
        <v>187</v>
      </c>
      <c r="B48" s="41" t="s">
        <v>188</v>
      </c>
      <c r="C48" s="41" t="s">
        <v>138</v>
      </c>
      <c r="D48" s="15" t="s">
        <v>321</v>
      </c>
      <c r="E48" s="15" t="s">
        <v>134</v>
      </c>
      <c r="F48" s="15" t="b">
        <v>0</v>
      </c>
      <c r="G48" s="92" t="s">
        <v>369</v>
      </c>
      <c r="H48" s="29">
        <v>17</v>
      </c>
      <c r="I48" s="15">
        <v>12.06</v>
      </c>
      <c r="J48" s="53">
        <v>0.4096185737976783</v>
      </c>
      <c r="K48" s="29">
        <v>3.4960045133000004</v>
      </c>
      <c r="L48" s="109">
        <v>289.88428800000003</v>
      </c>
      <c r="M48" s="72">
        <v>3008.719055908623</v>
      </c>
      <c r="N48" s="72">
        <v>3544.579031567202</v>
      </c>
      <c r="O48" s="72">
        <v>593.69915938487884</v>
      </c>
      <c r="P48" s="72">
        <v>660.0690861806055</v>
      </c>
      <c r="Q48" s="72">
        <v>504.64561934993168</v>
      </c>
      <c r="R48" s="72">
        <v>564.81245454149223</v>
      </c>
      <c r="S48" s="72">
        <v>82.632114688585219</v>
      </c>
      <c r="T48" s="72">
        <v>70.433596745914798</v>
      </c>
      <c r="U48" s="135">
        <v>1.740851920025178</v>
      </c>
      <c r="V48" s="138">
        <v>1.9484065812545597</v>
      </c>
      <c r="W48" s="126"/>
    </row>
    <row r="49" spans="1:23" s="62" customFormat="1" ht="20.100000000000001" customHeight="1" x14ac:dyDescent="0.3">
      <c r="A49" s="15" t="s">
        <v>76</v>
      </c>
      <c r="B49" s="41" t="s">
        <v>55</v>
      </c>
      <c r="C49" s="41" t="s">
        <v>138</v>
      </c>
      <c r="D49" s="15" t="s">
        <v>321</v>
      </c>
      <c r="E49" s="15" t="s">
        <v>134</v>
      </c>
      <c r="F49" s="15" t="b">
        <v>0</v>
      </c>
      <c r="G49" s="92" t="s">
        <v>369</v>
      </c>
      <c r="H49" s="29">
        <v>48</v>
      </c>
      <c r="I49" s="15">
        <v>12.17</v>
      </c>
      <c r="J49" s="53">
        <v>2.9441248972884142</v>
      </c>
      <c r="K49" s="29">
        <v>2.6545898055000001</v>
      </c>
      <c r="L49" s="109">
        <v>227</v>
      </c>
      <c r="M49" s="72">
        <v>4243.3125619950952</v>
      </c>
      <c r="N49" s="72">
        <v>3624.9978111117889</v>
      </c>
      <c r="O49" s="72">
        <v>1592.3711437374359</v>
      </c>
      <c r="P49" s="72">
        <v>1379.2290410382791</v>
      </c>
      <c r="Q49" s="72">
        <v>1525.936020462065</v>
      </c>
      <c r="R49" s="72">
        <v>1372.327968487074</v>
      </c>
      <c r="S49" s="72">
        <v>91.441523372781404</v>
      </c>
      <c r="T49" s="72">
        <v>153.4599633781778</v>
      </c>
      <c r="U49" s="135">
        <v>6.7221851121676872</v>
      </c>
      <c r="V49" s="138">
        <v>6.0454976585333657</v>
      </c>
      <c r="W49" s="126"/>
    </row>
    <row r="50" spans="1:23" s="62" customFormat="1" ht="20.100000000000001" customHeight="1" x14ac:dyDescent="0.3">
      <c r="A50" s="15" t="s">
        <v>189</v>
      </c>
      <c r="B50" s="41" t="s">
        <v>190</v>
      </c>
      <c r="C50" s="41" t="s">
        <v>138</v>
      </c>
      <c r="D50" s="15" t="s">
        <v>321</v>
      </c>
      <c r="E50" s="15" t="s">
        <v>134</v>
      </c>
      <c r="F50" s="15" t="b">
        <v>0</v>
      </c>
      <c r="G50" s="92" t="s">
        <v>369</v>
      </c>
      <c r="H50" s="29">
        <v>22</v>
      </c>
      <c r="I50" s="15">
        <v>15.35</v>
      </c>
      <c r="J50" s="53">
        <v>0.4332247557003257</v>
      </c>
      <c r="K50" s="29">
        <v>2.2869226971999996</v>
      </c>
      <c r="L50" s="109">
        <v>148.86063200000001</v>
      </c>
      <c r="M50" s="72">
        <v>2880.9980717939138</v>
      </c>
      <c r="N50" s="72">
        <v>3156.0781939038052</v>
      </c>
      <c r="O50" s="72">
        <v>619.46994690688928</v>
      </c>
      <c r="P50" s="72">
        <v>670.5562829701239</v>
      </c>
      <c r="Q50" s="72">
        <v>333.17232416635369</v>
      </c>
      <c r="R50" s="72">
        <v>415.79109636344151</v>
      </c>
      <c r="S50" s="72">
        <v>73.043199337750892</v>
      </c>
      <c r="T50" s="72">
        <v>26.766937986347379</v>
      </c>
      <c r="U50" s="135">
        <v>2.2381493326345252</v>
      </c>
      <c r="V50" s="138">
        <v>2.7931568661044075</v>
      </c>
      <c r="W50" s="126"/>
    </row>
    <row r="51" spans="1:23" s="62" customFormat="1" ht="20.100000000000001" customHeight="1" x14ac:dyDescent="0.3">
      <c r="A51" s="15" t="s">
        <v>143</v>
      </c>
      <c r="B51" s="41" t="s">
        <v>144</v>
      </c>
      <c r="C51" s="41" t="s">
        <v>138</v>
      </c>
      <c r="D51" s="15" t="s">
        <v>321</v>
      </c>
      <c r="E51" s="15" t="s">
        <v>133</v>
      </c>
      <c r="F51" s="15" t="b">
        <v>0</v>
      </c>
      <c r="G51" s="92" t="s">
        <v>369</v>
      </c>
      <c r="H51" s="29">
        <v>13</v>
      </c>
      <c r="I51" s="15">
        <v>4.41</v>
      </c>
      <c r="J51" s="53">
        <v>1.947845804988662</v>
      </c>
      <c r="K51" s="29">
        <v>0.91133013384000006</v>
      </c>
      <c r="L51" s="109">
        <v>207.12769399999999</v>
      </c>
      <c r="M51" s="72">
        <v>2031.739866258122</v>
      </c>
      <c r="N51" s="72">
        <v>2085.8148388823761</v>
      </c>
      <c r="O51" s="72">
        <v>339.78197851786899</v>
      </c>
      <c r="P51" s="72">
        <v>351.98412772517548</v>
      </c>
      <c r="Q51" s="72">
        <v>329.16547228468153</v>
      </c>
      <c r="R51" s="72">
        <v>353.79297358997212</v>
      </c>
      <c r="S51" s="72">
        <v>111.87739809994009</v>
      </c>
      <c r="T51" s="72">
        <v>136.6979473473842</v>
      </c>
      <c r="U51" s="135">
        <v>1.589191024763118</v>
      </c>
      <c r="V51" s="138">
        <v>1.7080911140253998</v>
      </c>
      <c r="W51" s="126"/>
    </row>
    <row r="52" spans="1:23" s="62" customFormat="1" ht="20.100000000000001" customHeight="1" x14ac:dyDescent="0.3">
      <c r="A52" s="15" t="s">
        <v>75</v>
      </c>
      <c r="B52" s="41" t="s">
        <v>54</v>
      </c>
      <c r="C52" s="41" t="s">
        <v>138</v>
      </c>
      <c r="D52" s="15" t="s">
        <v>321</v>
      </c>
      <c r="E52" s="15" t="s">
        <v>133</v>
      </c>
      <c r="F52" s="15" t="b">
        <v>0</v>
      </c>
      <c r="G52" s="92" t="s">
        <v>369</v>
      </c>
      <c r="H52" s="29">
        <v>11</v>
      </c>
      <c r="I52" s="15">
        <v>4.8600000000000003</v>
      </c>
      <c r="J52" s="53">
        <v>1.2633744855967075</v>
      </c>
      <c r="K52" s="29">
        <v>0.49163760000000001</v>
      </c>
      <c r="L52" s="109">
        <v>96.646000000000001</v>
      </c>
      <c r="M52" s="72">
        <v>2640.453978828667</v>
      </c>
      <c r="N52" s="72">
        <v>2464.166262624015</v>
      </c>
      <c r="O52" s="72">
        <v>52.753735751444928</v>
      </c>
      <c r="P52" s="72">
        <v>231.32895548705909</v>
      </c>
      <c r="Q52" s="72">
        <v>-198.00620312269919</v>
      </c>
      <c r="R52" s="72">
        <v>51.683004624984179</v>
      </c>
      <c r="S52" s="72">
        <v>77.837494727205097</v>
      </c>
      <c r="T52" s="72">
        <v>42.397181786592469</v>
      </c>
      <c r="U52" s="135">
        <v>-2.0487780469207126</v>
      </c>
      <c r="V52" s="138">
        <v>0.53476610128700808</v>
      </c>
      <c r="W52" s="126"/>
    </row>
    <row r="53" spans="1:23" s="62" customFormat="1" ht="20.100000000000001" customHeight="1" x14ac:dyDescent="0.3">
      <c r="A53" s="15" t="s">
        <v>147</v>
      </c>
      <c r="B53" s="41" t="s">
        <v>148</v>
      </c>
      <c r="C53" s="41" t="s">
        <v>138</v>
      </c>
      <c r="D53" s="15" t="s">
        <v>321</v>
      </c>
      <c r="E53" s="15" t="s">
        <v>134</v>
      </c>
      <c r="F53" s="15" t="b">
        <v>0</v>
      </c>
      <c r="G53" s="92" t="s">
        <v>369</v>
      </c>
      <c r="H53" s="29">
        <v>11.5</v>
      </c>
      <c r="I53" s="15">
        <v>4.91</v>
      </c>
      <c r="J53" s="53">
        <v>1.3421588594704685</v>
      </c>
      <c r="K53" s="29">
        <v>0.95958266832000005</v>
      </c>
      <c r="L53" s="109">
        <v>214.62865199999999</v>
      </c>
      <c r="M53" s="72">
        <v>1177.753723286713</v>
      </c>
      <c r="N53" s="72">
        <v>1499.0073603364949</v>
      </c>
      <c r="O53" s="72">
        <v>299.52063776456453</v>
      </c>
      <c r="P53" s="72">
        <v>396.49984554648353</v>
      </c>
      <c r="Q53" s="72">
        <v>285.46806260992622</v>
      </c>
      <c r="R53" s="72">
        <v>378.83882267609908</v>
      </c>
      <c r="S53" s="72">
        <v>27.148839535630721</v>
      </c>
      <c r="T53" s="72">
        <v>36.474238502941567</v>
      </c>
      <c r="U53" s="135">
        <v>1.330055702953985</v>
      </c>
      <c r="V53" s="138">
        <v>1.7650896986302607</v>
      </c>
      <c r="W53" s="126"/>
    </row>
    <row r="54" spans="1:23" s="62" customFormat="1" ht="20.100000000000001" customHeight="1" x14ac:dyDescent="0.3">
      <c r="A54" s="15" t="s">
        <v>149</v>
      </c>
      <c r="B54" s="41" t="s">
        <v>150</v>
      </c>
      <c r="C54" s="41" t="s">
        <v>138</v>
      </c>
      <c r="D54" s="15" t="s">
        <v>321</v>
      </c>
      <c r="E54" s="15" t="s">
        <v>134</v>
      </c>
      <c r="F54" s="15" t="b">
        <v>0</v>
      </c>
      <c r="G54" s="92" t="s">
        <v>369</v>
      </c>
      <c r="H54" s="29">
        <v>9</v>
      </c>
      <c r="I54" s="15">
        <v>3</v>
      </c>
      <c r="J54" s="53">
        <v>2</v>
      </c>
      <c r="K54" s="29">
        <v>0.60655332299999998</v>
      </c>
      <c r="L54" s="109">
        <v>207.96934099999999</v>
      </c>
      <c r="M54" s="72">
        <v>1072.681966067795</v>
      </c>
      <c r="N54" s="72">
        <v>1285.790604592177</v>
      </c>
      <c r="O54" s="72">
        <v>193.74926274372129</v>
      </c>
      <c r="P54" s="72">
        <v>264.43376652701409</v>
      </c>
      <c r="Q54" s="72">
        <v>168.24589349947149</v>
      </c>
      <c r="R54" s="72">
        <v>228.31345852191831</v>
      </c>
      <c r="S54" s="72">
        <v>20.75183920186997</v>
      </c>
      <c r="T54" s="72">
        <v>22.360450713298309</v>
      </c>
      <c r="U54" s="135">
        <v>0.80899373287657583</v>
      </c>
      <c r="V54" s="138">
        <v>1.0978226762853391</v>
      </c>
      <c r="W54" s="126"/>
    </row>
    <row r="55" spans="1:23" s="62" customFormat="1" ht="20.100000000000001" customHeight="1" x14ac:dyDescent="0.3">
      <c r="A55" s="15" t="s">
        <v>145</v>
      </c>
      <c r="B55" s="41" t="s">
        <v>146</v>
      </c>
      <c r="C55" s="41" t="s">
        <v>138</v>
      </c>
      <c r="D55" s="15" t="s">
        <v>321</v>
      </c>
      <c r="E55" s="15" t="s">
        <v>134</v>
      </c>
      <c r="F55" s="15" t="b">
        <v>0</v>
      </c>
      <c r="G55" s="92" t="s">
        <v>369</v>
      </c>
      <c r="H55" s="29">
        <v>14</v>
      </c>
      <c r="I55" s="15">
        <v>2.89</v>
      </c>
      <c r="J55" s="53">
        <v>3.844290657439446</v>
      </c>
      <c r="K55" s="29">
        <v>0.52630657000000003</v>
      </c>
      <c r="L55" s="109">
        <v>186.61699999999999</v>
      </c>
      <c r="M55" s="72">
        <v>1768.089729139466</v>
      </c>
      <c r="N55" s="72">
        <v>2032.7755421846839</v>
      </c>
      <c r="O55" s="72">
        <v>413.10021004195858</v>
      </c>
      <c r="P55" s="72">
        <v>473.05606878725308</v>
      </c>
      <c r="Q55" s="72">
        <v>340.79744447886031</v>
      </c>
      <c r="R55" s="72">
        <v>398.95896241998429</v>
      </c>
      <c r="S55" s="72">
        <v>34.157105033161983</v>
      </c>
      <c r="T55" s="72">
        <v>42.347729381505651</v>
      </c>
      <c r="U55" s="135">
        <v>1.8261864914710897</v>
      </c>
      <c r="V55" s="138">
        <v>2.1378489763525526</v>
      </c>
      <c r="W55" s="126"/>
    </row>
    <row r="56" spans="1:23" s="57" customFormat="1" ht="20.100000000000001" customHeight="1" x14ac:dyDescent="0.3">
      <c r="A56" s="54"/>
      <c r="B56" s="84"/>
      <c r="C56" s="84"/>
      <c r="D56" s="54"/>
      <c r="E56" s="54"/>
      <c r="F56" s="54"/>
      <c r="G56" s="95"/>
      <c r="H56" s="59"/>
      <c r="I56" s="54"/>
      <c r="J56" s="54"/>
      <c r="K56" s="59"/>
      <c r="L56" s="118"/>
      <c r="M56" s="73"/>
      <c r="N56" s="73"/>
      <c r="O56" s="73"/>
      <c r="P56" s="73"/>
      <c r="Q56" s="73"/>
      <c r="R56" s="73"/>
      <c r="S56" s="73"/>
      <c r="T56" s="73"/>
      <c r="U56" s="136"/>
      <c r="V56" s="136"/>
      <c r="W56" s="129"/>
    </row>
    <row r="57" spans="1:23" ht="20.100000000000001" customHeight="1" x14ac:dyDescent="0.3">
      <c r="A57" s="15" t="s">
        <v>322</v>
      </c>
      <c r="B57" s="41" t="s">
        <v>79</v>
      </c>
      <c r="C57" s="41" t="s">
        <v>139</v>
      </c>
      <c r="D57" s="15" t="s">
        <v>238</v>
      </c>
      <c r="E57" s="15" t="s">
        <v>134</v>
      </c>
      <c r="F57" s="15" t="b">
        <v>0</v>
      </c>
      <c r="G57" s="92" t="s">
        <v>369</v>
      </c>
      <c r="H57" s="29">
        <v>11.2</v>
      </c>
      <c r="I57" s="15">
        <v>3.24</v>
      </c>
      <c r="J57" s="53">
        <v>2.4567901234567895</v>
      </c>
      <c r="K57" s="29">
        <v>1.2224236045999999</v>
      </c>
      <c r="L57" s="109">
        <v>398.411745</v>
      </c>
      <c r="M57" s="72">
        <v>3960.5350526982111</v>
      </c>
      <c r="N57" s="72">
        <v>4273.8211736088688</v>
      </c>
      <c r="O57" s="72">
        <v>1249.4753924321319</v>
      </c>
      <c r="P57" s="72">
        <v>1424.3393006965621</v>
      </c>
      <c r="Q57" s="72">
        <v>104.7282205778568</v>
      </c>
      <c r="R57" s="72">
        <v>286.65882220643272</v>
      </c>
      <c r="S57" s="72">
        <v>0</v>
      </c>
      <c r="T57" s="72">
        <v>0</v>
      </c>
      <c r="U57" s="135">
        <v>0.26286429025293118</v>
      </c>
      <c r="V57" s="138">
        <v>0.7195039448609446</v>
      </c>
    </row>
    <row r="58" spans="1:23" ht="20.100000000000001" customHeight="1" x14ac:dyDescent="0.3">
      <c r="A58" s="15" t="s">
        <v>81</v>
      </c>
      <c r="B58" s="41" t="s">
        <v>82</v>
      </c>
      <c r="C58" s="41" t="s">
        <v>139</v>
      </c>
      <c r="D58" s="15" t="s">
        <v>238</v>
      </c>
      <c r="E58" s="15" t="s">
        <v>133</v>
      </c>
      <c r="F58" s="15" t="b">
        <v>0</v>
      </c>
      <c r="G58" s="92" t="s">
        <v>369</v>
      </c>
      <c r="H58" s="29">
        <v>3.1</v>
      </c>
      <c r="I58" s="15">
        <v>2.0299999999999998</v>
      </c>
      <c r="J58" s="53">
        <v>0.52709359605911343</v>
      </c>
      <c r="K58" s="29">
        <v>3.8056255091</v>
      </c>
      <c r="L58" s="109">
        <v>1876.6062099999999</v>
      </c>
      <c r="M58" s="72">
        <v>5483.1736438332646</v>
      </c>
      <c r="N58" s="72">
        <v>6037.4488856631278</v>
      </c>
      <c r="O58" s="72">
        <v>1584.414280050036</v>
      </c>
      <c r="P58" s="72">
        <v>1797.8334726681439</v>
      </c>
      <c r="Q58" s="72">
        <v>-97.24823144393045</v>
      </c>
      <c r="R58" s="72">
        <v>134.89990134286089</v>
      </c>
      <c r="S58" s="72">
        <v>0</v>
      </c>
      <c r="T58" s="72">
        <v>0</v>
      </c>
      <c r="U58" s="135">
        <v>-5.1821330935449932E-2</v>
      </c>
      <c r="V58" s="138">
        <v>7.1885034070552759E-2</v>
      </c>
    </row>
    <row r="59" spans="1:23" ht="20.100000000000001" customHeight="1" x14ac:dyDescent="0.3">
      <c r="A59" s="15" t="s">
        <v>211</v>
      </c>
      <c r="B59" s="41" t="s">
        <v>212</v>
      </c>
      <c r="C59" s="41" t="s">
        <v>139</v>
      </c>
      <c r="D59" s="15" t="s">
        <v>238</v>
      </c>
      <c r="E59" s="15" t="s">
        <v>134</v>
      </c>
      <c r="F59" s="15" t="b">
        <v>0</v>
      </c>
      <c r="G59" s="92" t="s">
        <v>369</v>
      </c>
      <c r="H59" s="29">
        <v>11.4</v>
      </c>
      <c r="I59" s="15">
        <v>2.15</v>
      </c>
      <c r="J59" s="53">
        <v>4.3023255813953494</v>
      </c>
      <c r="K59" s="29">
        <v>0.80420044800000001</v>
      </c>
      <c r="L59" s="109">
        <v>358.61864700000001</v>
      </c>
      <c r="M59" s="72">
        <v>2207.2142612639509</v>
      </c>
      <c r="N59" s="72">
        <v>2420.7799569703661</v>
      </c>
      <c r="O59" s="72">
        <v>669.10979623233925</v>
      </c>
      <c r="P59" s="72">
        <v>773.87641005176351</v>
      </c>
      <c r="Q59" s="72">
        <v>179.5053042247205</v>
      </c>
      <c r="R59" s="72">
        <v>288.64427581319728</v>
      </c>
      <c r="S59" s="72">
        <v>0</v>
      </c>
      <c r="T59" s="72">
        <v>0</v>
      </c>
      <c r="U59" s="135">
        <v>0.50054648782588407</v>
      </c>
      <c r="V59" s="138">
        <v>0.8048780458791851</v>
      </c>
    </row>
    <row r="60" spans="1:23" ht="20.100000000000001" customHeight="1" x14ac:dyDescent="0.3">
      <c r="A60" s="15" t="s">
        <v>324</v>
      </c>
      <c r="B60" s="41" t="s">
        <v>83</v>
      </c>
      <c r="C60" s="41" t="s">
        <v>139</v>
      </c>
      <c r="D60" s="15" t="s">
        <v>238</v>
      </c>
      <c r="E60" s="15" t="s">
        <v>134</v>
      </c>
      <c r="F60" s="15" t="b">
        <v>0</v>
      </c>
      <c r="G60" s="92" t="s">
        <v>369</v>
      </c>
      <c r="H60" s="29">
        <v>18.2</v>
      </c>
      <c r="I60" s="15">
        <v>3.25</v>
      </c>
      <c r="J60" s="53">
        <v>4.5999999999999996</v>
      </c>
      <c r="K60" s="29">
        <v>0.41708796999999997</v>
      </c>
      <c r="L60" s="109">
        <v>128.72156000000001</v>
      </c>
      <c r="M60" s="72">
        <v>1818.5071078311871</v>
      </c>
      <c r="N60" s="72">
        <v>1941.3385040500959</v>
      </c>
      <c r="O60" s="72">
        <v>519.44738183682364</v>
      </c>
      <c r="P60" s="72">
        <v>575.92691434696883</v>
      </c>
      <c r="Q60" s="72">
        <v>121.1729604099653</v>
      </c>
      <c r="R60" s="72">
        <v>182.9470232167798</v>
      </c>
      <c r="S60" s="72">
        <v>0</v>
      </c>
      <c r="T60" s="72">
        <v>0</v>
      </c>
      <c r="U60" s="135">
        <v>0.94135714646377255</v>
      </c>
      <c r="V60" s="138">
        <v>1.4212617001905492</v>
      </c>
    </row>
    <row r="61" spans="1:23" ht="20.100000000000001" customHeight="1" x14ac:dyDescent="0.3">
      <c r="A61" s="15" t="s">
        <v>323</v>
      </c>
      <c r="B61" s="41" t="s">
        <v>80</v>
      </c>
      <c r="C61" s="41" t="s">
        <v>139</v>
      </c>
      <c r="D61" s="15" t="s">
        <v>238</v>
      </c>
      <c r="E61" s="15" t="s">
        <v>134</v>
      </c>
      <c r="F61" s="15" t="b">
        <v>0</v>
      </c>
      <c r="G61" s="92" t="s">
        <v>369</v>
      </c>
      <c r="H61" s="29">
        <v>33.700000000000003</v>
      </c>
      <c r="I61" s="15">
        <v>6.55</v>
      </c>
      <c r="J61" s="53">
        <v>4.1450381679389317</v>
      </c>
      <c r="K61" s="29">
        <v>1.9007575999999999</v>
      </c>
      <c r="L61" s="109">
        <v>301.90220799999997</v>
      </c>
      <c r="M61" s="72">
        <v>5574.3680651137811</v>
      </c>
      <c r="N61" s="72">
        <v>6162.1629578554493</v>
      </c>
      <c r="O61" s="72">
        <v>1867.3566472485741</v>
      </c>
      <c r="P61" s="72">
        <v>2150.688031341906</v>
      </c>
      <c r="Q61" s="72">
        <v>498.06129198763068</v>
      </c>
      <c r="R61" s="72">
        <v>768.89064962836414</v>
      </c>
      <c r="S61" s="72">
        <v>0</v>
      </c>
      <c r="T61" s="72">
        <v>0</v>
      </c>
      <c r="U61" s="135">
        <v>1.6497437871922775</v>
      </c>
      <c r="V61" s="138">
        <v>2.5468202260659325</v>
      </c>
    </row>
    <row r="62" spans="1:23" s="57" customFormat="1" ht="20.100000000000001" customHeight="1" x14ac:dyDescent="0.3">
      <c r="A62" s="54"/>
      <c r="B62" s="84"/>
      <c r="C62" s="84"/>
      <c r="D62" s="54"/>
      <c r="E62" s="54"/>
      <c r="F62" s="54"/>
      <c r="G62" s="95"/>
      <c r="H62" s="59"/>
      <c r="I62" s="54"/>
      <c r="J62" s="54"/>
      <c r="K62" s="59"/>
      <c r="L62" s="118"/>
      <c r="M62" s="73"/>
      <c r="N62" s="73"/>
      <c r="O62" s="73"/>
      <c r="P62" s="73"/>
      <c r="Q62" s="73"/>
      <c r="R62" s="73"/>
      <c r="S62" s="73"/>
      <c r="T62" s="73"/>
      <c r="U62" s="136"/>
      <c r="V62" s="136"/>
      <c r="W62" s="129"/>
    </row>
    <row r="63" spans="1:23" s="62" customFormat="1" ht="20.100000000000001" customHeight="1" x14ac:dyDescent="0.3">
      <c r="A63" s="15" t="s">
        <v>99</v>
      </c>
      <c r="B63" s="41" t="s">
        <v>100</v>
      </c>
      <c r="C63" s="41" t="s">
        <v>325</v>
      </c>
      <c r="D63" s="15" t="s">
        <v>197</v>
      </c>
      <c r="E63" s="15" t="s">
        <v>134</v>
      </c>
      <c r="F63" s="15" t="b">
        <v>0</v>
      </c>
      <c r="G63" s="92" t="s">
        <v>369</v>
      </c>
      <c r="H63" s="29">
        <v>70.998095602194084</v>
      </c>
      <c r="I63" s="15">
        <v>30.53</v>
      </c>
      <c r="J63" s="53">
        <v>1.3255190174318403</v>
      </c>
      <c r="K63" s="29">
        <v>71.034162018000004</v>
      </c>
      <c r="L63" s="109">
        <v>2329.2366093000001</v>
      </c>
      <c r="M63" s="72">
        <v>33703.643439743413</v>
      </c>
      <c r="N63" s="72">
        <v>35550.28292607941</v>
      </c>
      <c r="O63" s="72">
        <v>22900.635017034041</v>
      </c>
      <c r="P63" s="72">
        <v>25292.29988226257</v>
      </c>
      <c r="Q63" s="72">
        <v>9900.4195383989354</v>
      </c>
      <c r="R63" s="72">
        <v>13059.665136350401</v>
      </c>
      <c r="S63" s="72">
        <v>0</v>
      </c>
      <c r="T63" s="72">
        <v>0</v>
      </c>
      <c r="U63" s="135">
        <v>4.2504997125965165</v>
      </c>
      <c r="V63" s="138">
        <v>5.6068434972242649</v>
      </c>
      <c r="W63" s="126"/>
    </row>
    <row r="64" spans="1:23" s="62" customFormat="1" ht="20.100000000000001" customHeight="1" x14ac:dyDescent="0.3">
      <c r="A64" s="15" t="s">
        <v>68</v>
      </c>
      <c r="B64" s="41" t="s">
        <v>40</v>
      </c>
      <c r="C64" s="41" t="s">
        <v>325</v>
      </c>
      <c r="D64" s="15" t="s">
        <v>197</v>
      </c>
      <c r="E64" s="15" t="s">
        <v>134</v>
      </c>
      <c r="F64" s="15" t="b">
        <v>0</v>
      </c>
      <c r="G64" s="92" t="s">
        <v>369</v>
      </c>
      <c r="H64" s="29">
        <v>8</v>
      </c>
      <c r="I64" s="15">
        <v>6.61</v>
      </c>
      <c r="J64" s="53">
        <v>0.21028744326777593</v>
      </c>
      <c r="K64" s="29">
        <v>17.360643267</v>
      </c>
      <c r="L64" s="109">
        <v>2736.55375</v>
      </c>
      <c r="M64" s="72">
        <v>19061.873324013392</v>
      </c>
      <c r="N64" s="72">
        <v>19550.138975677881</v>
      </c>
      <c r="O64" s="72">
        <v>5491.5108162353508</v>
      </c>
      <c r="P64" s="72">
        <v>5644.5127429672339</v>
      </c>
      <c r="Q64" s="72">
        <v>2633.8603750026109</v>
      </c>
      <c r="R64" s="72">
        <v>2746.922439304215</v>
      </c>
      <c r="S64" s="72">
        <v>514.42512778738069</v>
      </c>
      <c r="T64" s="72">
        <v>562.08671932257857</v>
      </c>
      <c r="U64" s="135">
        <v>0.96247346685684898</v>
      </c>
      <c r="V64" s="138">
        <v>1.0037889587603441</v>
      </c>
      <c r="W64" s="126"/>
    </row>
    <row r="65" spans="1:23" s="62" customFormat="1" ht="20.100000000000001" customHeight="1" x14ac:dyDescent="0.3">
      <c r="A65" s="15" t="s">
        <v>326</v>
      </c>
      <c r="B65" s="41" t="s">
        <v>37</v>
      </c>
      <c r="C65" s="41" t="s">
        <v>325</v>
      </c>
      <c r="D65" s="15" t="s">
        <v>197</v>
      </c>
      <c r="E65" s="15" t="s">
        <v>133</v>
      </c>
      <c r="F65" s="15" t="b">
        <v>0</v>
      </c>
      <c r="G65" s="92" t="s">
        <v>369</v>
      </c>
      <c r="H65" s="29">
        <v>26</v>
      </c>
      <c r="I65" s="15">
        <v>21.41</v>
      </c>
      <c r="J65" s="53">
        <v>0.21438580102755722</v>
      </c>
      <c r="K65" s="29">
        <v>15.772969287</v>
      </c>
      <c r="L65" s="109">
        <v>658.88330399999995</v>
      </c>
      <c r="M65" s="72">
        <v>3680.2004602443549</v>
      </c>
      <c r="N65" s="72">
        <v>4093.9748435040501</v>
      </c>
      <c r="O65" s="72">
        <v>3216.980096745217</v>
      </c>
      <c r="P65" s="72">
        <v>3610.650939206319</v>
      </c>
      <c r="Q65" s="72">
        <v>1496.906958431407</v>
      </c>
      <c r="R65" s="72">
        <v>1884.4142562257839</v>
      </c>
      <c r="S65" s="72">
        <v>142.56072041109979</v>
      </c>
      <c r="T65" s="72">
        <v>103.782103830591</v>
      </c>
      <c r="U65" s="135">
        <v>2.2718847925632173</v>
      </c>
      <c r="V65" s="138">
        <v>2.8600121520544466</v>
      </c>
      <c r="W65" s="126"/>
    </row>
    <row r="66" spans="1:23" s="62" customFormat="1" ht="20.100000000000001" customHeight="1" x14ac:dyDescent="0.3">
      <c r="A66" s="15" t="s">
        <v>327</v>
      </c>
      <c r="B66" s="41" t="s">
        <v>38</v>
      </c>
      <c r="C66" s="41" t="s">
        <v>325</v>
      </c>
      <c r="D66" s="15" t="s">
        <v>197</v>
      </c>
      <c r="E66" s="15" t="s">
        <v>133</v>
      </c>
      <c r="F66" s="15" t="b">
        <v>0</v>
      </c>
      <c r="G66" s="92" t="s">
        <v>369</v>
      </c>
      <c r="H66" s="29">
        <v>37</v>
      </c>
      <c r="I66" s="15">
        <v>34.5</v>
      </c>
      <c r="J66" s="53">
        <v>7.2463768115942129E-2</v>
      </c>
      <c r="K66" s="29">
        <v>11.917689620000001</v>
      </c>
      <c r="L66" s="109">
        <v>344.49890699999997</v>
      </c>
      <c r="M66" s="72">
        <v>2286.273723403689</v>
      </c>
      <c r="N66" s="72">
        <v>2413.034881644905</v>
      </c>
      <c r="O66" s="72">
        <v>1885.5251937986211</v>
      </c>
      <c r="P66" s="72">
        <v>1995.3183937394999</v>
      </c>
      <c r="Q66" s="72">
        <v>1300.2690193756839</v>
      </c>
      <c r="R66" s="72">
        <v>1339.038608982034</v>
      </c>
      <c r="S66" s="72">
        <v>140.5724659642828</v>
      </c>
      <c r="T66" s="72">
        <v>62.89841705950073</v>
      </c>
      <c r="U66" s="135">
        <v>3.7743777787245172</v>
      </c>
      <c r="V66" s="138">
        <v>3.8869168574228135</v>
      </c>
      <c r="W66" s="126"/>
    </row>
    <row r="67" spans="1:23" s="62" customFormat="1" ht="20.100000000000001" customHeight="1" x14ac:dyDescent="0.3">
      <c r="A67" s="15" t="s">
        <v>101</v>
      </c>
      <c r="B67" s="41" t="s">
        <v>102</v>
      </c>
      <c r="C67" s="41" t="s">
        <v>325</v>
      </c>
      <c r="D67" s="15" t="s">
        <v>197</v>
      </c>
      <c r="E67" s="15" t="s">
        <v>134</v>
      </c>
      <c r="F67" s="15" t="b">
        <v>0</v>
      </c>
      <c r="G67" s="92" t="s">
        <v>369</v>
      </c>
      <c r="H67" s="29">
        <v>30</v>
      </c>
      <c r="I67" s="15">
        <v>26.39</v>
      </c>
      <c r="J67" s="53">
        <v>0.13679424024251619</v>
      </c>
      <c r="K67" s="29">
        <v>7.7320517992999998</v>
      </c>
      <c r="L67" s="109">
        <v>293.03708966666659</v>
      </c>
      <c r="M67" s="72">
        <v>3235.7991578562001</v>
      </c>
      <c r="N67" s="72">
        <v>3445.8579235122429</v>
      </c>
      <c r="O67" s="72">
        <v>2835.0111574323519</v>
      </c>
      <c r="P67" s="72">
        <v>3030.1556206702339</v>
      </c>
      <c r="Q67" s="72">
        <v>331.48872072415389</v>
      </c>
      <c r="R67" s="72">
        <v>583.72964454429416</v>
      </c>
      <c r="S67" s="72">
        <v>157.96180045846131</v>
      </c>
      <c r="T67" s="72">
        <v>85.002601101760064</v>
      </c>
      <c r="U67" s="135">
        <v>1.1312176253907877</v>
      </c>
      <c r="V67" s="138">
        <v>1.9919991875714234</v>
      </c>
      <c r="W67" s="126"/>
    </row>
    <row r="68" spans="1:23" s="62" customFormat="1" ht="20.100000000000001" customHeight="1" x14ac:dyDescent="0.3">
      <c r="A68" s="15" t="s">
        <v>328</v>
      </c>
      <c r="B68" s="41" t="s">
        <v>249</v>
      </c>
      <c r="C68" s="41" t="s">
        <v>325</v>
      </c>
      <c r="D68" s="15" t="s">
        <v>197</v>
      </c>
      <c r="E68" s="15" t="s">
        <v>134</v>
      </c>
      <c r="F68" s="15" t="b">
        <v>0</v>
      </c>
      <c r="G68" s="92" t="s">
        <v>369</v>
      </c>
      <c r="H68" s="29">
        <v>17</v>
      </c>
      <c r="I68" s="15">
        <v>7.83</v>
      </c>
      <c r="J68" s="53">
        <v>1.1711366538952745</v>
      </c>
      <c r="K68" s="29">
        <v>4.8759802534999999</v>
      </c>
      <c r="L68" s="109">
        <v>622.72336800000005</v>
      </c>
      <c r="M68" s="72">
        <v>1869.72405004394</v>
      </c>
      <c r="N68" s="72">
        <v>2132.217042436278</v>
      </c>
      <c r="O68" s="72">
        <v>1594.0200189079769</v>
      </c>
      <c r="P68" s="72">
        <v>1758.917154133801</v>
      </c>
      <c r="Q68" s="72">
        <v>232.0453720127185</v>
      </c>
      <c r="R68" s="72">
        <v>-1088.4065452222139</v>
      </c>
      <c r="S68" s="72">
        <v>0</v>
      </c>
      <c r="T68" s="72">
        <v>0</v>
      </c>
      <c r="U68" s="135">
        <v>0.37262994121768445</v>
      </c>
      <c r="V68" s="138">
        <v>-1.7478170904648207</v>
      </c>
      <c r="W68" s="126"/>
    </row>
    <row r="69" spans="1:23" s="62" customFormat="1" ht="20.100000000000001" customHeight="1" x14ac:dyDescent="0.3">
      <c r="A69" s="15" t="s">
        <v>158</v>
      </c>
      <c r="B69" s="41" t="s">
        <v>159</v>
      </c>
      <c r="C69" s="41" t="s">
        <v>325</v>
      </c>
      <c r="D69" s="15" t="s">
        <v>197</v>
      </c>
      <c r="E69" s="15" t="s">
        <v>134</v>
      </c>
      <c r="F69" s="15" t="b">
        <v>0</v>
      </c>
      <c r="G69" s="92" t="s">
        <v>369</v>
      </c>
      <c r="H69" s="29">
        <v>15</v>
      </c>
      <c r="I69" s="15">
        <v>9.74</v>
      </c>
      <c r="J69" s="53">
        <v>0.54004106776180705</v>
      </c>
      <c r="K69" s="29">
        <v>5.8627720091000004</v>
      </c>
      <c r="L69" s="109">
        <v>492.10651999999999</v>
      </c>
      <c r="M69" s="72">
        <v>2762.3637171106011</v>
      </c>
      <c r="N69" s="72">
        <v>3021.6866102367089</v>
      </c>
      <c r="O69" s="72">
        <v>1959.8764956920461</v>
      </c>
      <c r="P69" s="72">
        <v>2202.0059823353481</v>
      </c>
      <c r="Q69" s="72">
        <v>533.65552492150493</v>
      </c>
      <c r="R69" s="72">
        <v>879.68128635138237</v>
      </c>
      <c r="S69" s="72">
        <v>32.753481326761417</v>
      </c>
      <c r="T69" s="72">
        <v>6.0032899072448682</v>
      </c>
      <c r="U69" s="135">
        <v>1.0844309173581057</v>
      </c>
      <c r="V69" s="138">
        <v>1.7875830752077464</v>
      </c>
      <c r="W69" s="126"/>
    </row>
    <row r="70" spans="1:23" s="62" customFormat="1" ht="20.100000000000001" customHeight="1" x14ac:dyDescent="0.3">
      <c r="A70" s="15" t="s">
        <v>33</v>
      </c>
      <c r="B70" s="41" t="s">
        <v>35</v>
      </c>
      <c r="C70" s="41" t="s">
        <v>325</v>
      </c>
      <c r="D70" s="15" t="s">
        <v>197</v>
      </c>
      <c r="E70" s="15" t="s">
        <v>133</v>
      </c>
      <c r="F70" s="15" t="b">
        <v>0</v>
      </c>
      <c r="G70" s="92" t="s">
        <v>369</v>
      </c>
      <c r="H70" s="29">
        <v>13</v>
      </c>
      <c r="I70" s="15">
        <v>10.52</v>
      </c>
      <c r="J70" s="53">
        <v>0.23574144486692017</v>
      </c>
      <c r="K70" s="29">
        <v>26.791970599999999</v>
      </c>
      <c r="L70" s="109">
        <v>1458.7526009999999</v>
      </c>
      <c r="M70" s="72">
        <v>23357.60967257791</v>
      </c>
      <c r="N70" s="72">
        <v>24221.100513242411</v>
      </c>
      <c r="O70" s="72">
        <v>4745.6473246524274</v>
      </c>
      <c r="P70" s="72">
        <v>5380.8402312502394</v>
      </c>
      <c r="Q70" s="72">
        <v>1879.555584268425</v>
      </c>
      <c r="R70" s="72">
        <v>2285.235448749997</v>
      </c>
      <c r="S70" s="72">
        <v>0</v>
      </c>
      <c r="T70" s="72">
        <v>0</v>
      </c>
      <c r="U70" s="135">
        <v>1.2884676832657966</v>
      </c>
      <c r="V70" s="138">
        <v>1.5665682084703252</v>
      </c>
      <c r="W70" s="126"/>
    </row>
    <row r="71" spans="1:23" s="62" customFormat="1" ht="20.100000000000001" customHeight="1" x14ac:dyDescent="0.3">
      <c r="A71" s="15" t="s">
        <v>329</v>
      </c>
      <c r="B71" s="41" t="s">
        <v>36</v>
      </c>
      <c r="C71" s="41" t="s">
        <v>325</v>
      </c>
      <c r="D71" s="15" t="s">
        <v>197</v>
      </c>
      <c r="E71" s="15" t="s">
        <v>134</v>
      </c>
      <c r="F71" s="15" t="b">
        <v>0</v>
      </c>
      <c r="G71" s="92" t="s">
        <v>369</v>
      </c>
      <c r="H71" s="29">
        <v>30</v>
      </c>
      <c r="I71" s="15">
        <v>24.53</v>
      </c>
      <c r="J71" s="53">
        <v>0.22299225438238879</v>
      </c>
      <c r="K71" s="29">
        <v>26.984581816999999</v>
      </c>
      <c r="L71" s="109">
        <v>1010.286085</v>
      </c>
      <c r="M71" s="72">
        <v>23238.67403495192</v>
      </c>
      <c r="N71" s="72">
        <v>24053.81230724452</v>
      </c>
      <c r="O71" s="72">
        <v>5194.8010468790044</v>
      </c>
      <c r="P71" s="72">
        <v>5401.8290001888154</v>
      </c>
      <c r="Q71" s="72">
        <v>2290.5336652595852</v>
      </c>
      <c r="R71" s="72">
        <v>3214.916162813136</v>
      </c>
      <c r="S71" s="72">
        <v>0</v>
      </c>
      <c r="T71" s="72">
        <v>0</v>
      </c>
      <c r="U71" s="135">
        <v>2.2672129204467715</v>
      </c>
      <c r="V71" s="138">
        <v>3.1821839482359455</v>
      </c>
      <c r="W71" s="126"/>
    </row>
    <row r="72" spans="1:23" s="62" customFormat="1" ht="20.100000000000001" customHeight="1" x14ac:dyDescent="0.3">
      <c r="A72" s="15" t="s">
        <v>330</v>
      </c>
      <c r="B72" s="41" t="s">
        <v>39</v>
      </c>
      <c r="C72" s="41" t="s">
        <v>325</v>
      </c>
      <c r="D72" s="15" t="s">
        <v>197</v>
      </c>
      <c r="E72" s="15" t="s">
        <v>133</v>
      </c>
      <c r="F72" s="15" t="b">
        <v>0</v>
      </c>
      <c r="G72" s="92" t="s">
        <v>369</v>
      </c>
      <c r="H72" s="29">
        <v>30</v>
      </c>
      <c r="I72" s="15">
        <v>21.89</v>
      </c>
      <c r="J72" s="53">
        <v>0.37048880767473724</v>
      </c>
      <c r="K72" s="29">
        <v>12.38928031</v>
      </c>
      <c r="L72" s="109">
        <v>581.16526799999997</v>
      </c>
      <c r="M72" s="72">
        <v>13897.32697670682</v>
      </c>
      <c r="N72" s="72">
        <v>14537.335304720809</v>
      </c>
      <c r="O72" s="72">
        <v>2672.1069364223108</v>
      </c>
      <c r="P72" s="72">
        <v>3068.6670084891512</v>
      </c>
      <c r="Q72" s="72">
        <v>993.79456020617545</v>
      </c>
      <c r="R72" s="72">
        <v>1246.2605274132741</v>
      </c>
      <c r="S72" s="72">
        <v>0</v>
      </c>
      <c r="T72" s="72">
        <v>0</v>
      </c>
      <c r="U72" s="135">
        <v>1.7100033586421677</v>
      </c>
      <c r="V72" s="138">
        <v>2.1444167365715221</v>
      </c>
      <c r="W72" s="126"/>
    </row>
    <row r="73" spans="1:23" s="62" customFormat="1" ht="20.100000000000001" customHeight="1" x14ac:dyDescent="0.3">
      <c r="A73" s="15" t="s">
        <v>67</v>
      </c>
      <c r="B73" s="41" t="s">
        <v>34</v>
      </c>
      <c r="C73" s="41" t="s">
        <v>325</v>
      </c>
      <c r="D73" s="15" t="s">
        <v>197</v>
      </c>
      <c r="E73" s="15" t="s">
        <v>133</v>
      </c>
      <c r="F73" s="15" t="b">
        <v>0</v>
      </c>
      <c r="G73" s="92" t="s">
        <v>369</v>
      </c>
      <c r="H73" s="29">
        <v>49</v>
      </c>
      <c r="I73" s="15">
        <v>39.380000000000003</v>
      </c>
      <c r="J73" s="53">
        <v>0.24428643981716602</v>
      </c>
      <c r="K73" s="29">
        <v>32.131234401</v>
      </c>
      <c r="L73" s="109">
        <v>815.92773999999997</v>
      </c>
      <c r="M73" s="72">
        <v>11631.90376269387</v>
      </c>
      <c r="N73" s="72">
        <v>11611.8577090871</v>
      </c>
      <c r="O73" s="72">
        <v>7873.7492523470646</v>
      </c>
      <c r="P73" s="72">
        <v>7900.3757784992949</v>
      </c>
      <c r="Q73" s="72">
        <v>4692.5934727169788</v>
      </c>
      <c r="R73" s="72">
        <v>4904.3736412640365</v>
      </c>
      <c r="S73" s="72">
        <v>0</v>
      </c>
      <c r="T73" s="72">
        <v>0</v>
      </c>
      <c r="U73" s="135">
        <v>5.7512365895501718</v>
      </c>
      <c r="V73" s="138">
        <v>6.0107940946633791</v>
      </c>
      <c r="W73" s="126"/>
    </row>
    <row r="74" spans="1:23" s="62" customFormat="1" ht="20.100000000000001" customHeight="1" x14ac:dyDescent="0.3">
      <c r="A74" s="15" t="s">
        <v>331</v>
      </c>
      <c r="B74" s="41" t="s">
        <v>268</v>
      </c>
      <c r="C74" s="41" t="s">
        <v>325</v>
      </c>
      <c r="D74" s="15" t="s">
        <v>197</v>
      </c>
      <c r="E74" s="15" t="s">
        <v>134</v>
      </c>
      <c r="F74" s="15" t="b">
        <v>0</v>
      </c>
      <c r="G74" s="92" t="s">
        <v>369</v>
      </c>
      <c r="H74" s="29">
        <v>21</v>
      </c>
      <c r="I74" s="15">
        <v>14.28</v>
      </c>
      <c r="J74" s="53">
        <v>0.47058823529411775</v>
      </c>
      <c r="K74" s="29">
        <v>14.28</v>
      </c>
      <c r="L74" s="109">
        <v>210.94854900000001</v>
      </c>
      <c r="M74" s="72">
        <v>1322.5897472732861</v>
      </c>
      <c r="N74" s="72">
        <v>1345.028033882905</v>
      </c>
      <c r="O74" s="72">
        <v>851.64224969231032</v>
      </c>
      <c r="P74" s="72">
        <v>906.87284150118398</v>
      </c>
      <c r="Q74" s="72">
        <v>177.53686182334221</v>
      </c>
      <c r="R74" s="72">
        <v>232.23413011008759</v>
      </c>
      <c r="S74" s="72">
        <v>0</v>
      </c>
      <c r="T74" s="72">
        <v>0</v>
      </c>
      <c r="U74" s="135">
        <v>0.84161214981072086</v>
      </c>
      <c r="V74" s="138">
        <v>1.1009041361554357</v>
      </c>
      <c r="W74" s="126"/>
    </row>
    <row r="75" spans="1:23" s="57" customFormat="1" ht="18.600000000000001" customHeight="1" x14ac:dyDescent="0.3">
      <c r="A75" s="54"/>
      <c r="B75" s="84"/>
      <c r="C75" s="84"/>
      <c r="D75" s="54"/>
      <c r="E75" s="54"/>
      <c r="F75" s="54"/>
      <c r="G75" s="95"/>
      <c r="H75" s="59"/>
      <c r="I75" s="54"/>
      <c r="J75" s="54"/>
      <c r="K75" s="59"/>
      <c r="L75" s="118"/>
      <c r="M75" s="73"/>
      <c r="N75" s="73"/>
      <c r="O75" s="73"/>
      <c r="P75" s="73"/>
      <c r="Q75" s="73"/>
      <c r="R75" s="73"/>
      <c r="S75" s="73"/>
      <c r="T75" s="73"/>
      <c r="U75" s="136"/>
      <c r="V75" s="136"/>
      <c r="W75" s="129"/>
    </row>
    <row r="76" spans="1:23" ht="20.100000000000001" customHeight="1" x14ac:dyDescent="0.3">
      <c r="A76" s="15" t="s">
        <v>72</v>
      </c>
      <c r="B76" s="41" t="s">
        <v>50</v>
      </c>
      <c r="C76" s="41" t="s">
        <v>333</v>
      </c>
      <c r="D76" s="15" t="s">
        <v>334</v>
      </c>
      <c r="E76" s="15" t="s">
        <v>134</v>
      </c>
      <c r="F76" s="15" t="b">
        <v>0</v>
      </c>
      <c r="G76" s="92" t="s">
        <v>369</v>
      </c>
      <c r="H76" s="29">
        <v>50</v>
      </c>
      <c r="I76" s="15">
        <v>37</v>
      </c>
      <c r="J76" s="53">
        <v>0.35135135135135132</v>
      </c>
      <c r="K76" s="29">
        <v>2.6620380749999999</v>
      </c>
      <c r="L76" s="109">
        <v>72.571871000000002</v>
      </c>
      <c r="M76" s="72">
        <v>451.0910072507142</v>
      </c>
      <c r="N76" s="72">
        <v>519.82937697349917</v>
      </c>
      <c r="O76" s="72">
        <v>174.93469573316361</v>
      </c>
      <c r="P76" s="72">
        <v>192.00235640374649</v>
      </c>
      <c r="Q76" s="72">
        <v>93.196913794579075</v>
      </c>
      <c r="R76" s="72">
        <v>89.164903132381099</v>
      </c>
      <c r="S76" s="72">
        <v>0</v>
      </c>
      <c r="T76" s="72">
        <v>0</v>
      </c>
      <c r="U76" s="135">
        <v>1.2842016129717679</v>
      </c>
      <c r="V76" s="138">
        <v>1.228642749645811</v>
      </c>
    </row>
    <row r="77" spans="1:23" ht="20.100000000000001" customHeight="1" x14ac:dyDescent="0.3">
      <c r="A77" s="15" t="s">
        <v>229</v>
      </c>
      <c r="B77" s="41" t="s">
        <v>230</v>
      </c>
      <c r="C77" s="41" t="s">
        <v>333</v>
      </c>
      <c r="D77" s="15" t="s">
        <v>334</v>
      </c>
      <c r="E77" s="15" t="s">
        <v>134</v>
      </c>
      <c r="F77" s="15" t="b">
        <v>0</v>
      </c>
      <c r="G77" s="92" t="s">
        <v>369</v>
      </c>
      <c r="H77" s="29">
        <v>18</v>
      </c>
      <c r="I77" s="15">
        <v>6.71</v>
      </c>
      <c r="J77" s="53">
        <v>1.6825633383010432</v>
      </c>
      <c r="K77" s="29">
        <v>3.9980416644000001</v>
      </c>
      <c r="L77" s="109">
        <v>595.83299999999997</v>
      </c>
      <c r="M77" s="72">
        <v>10220.702100902079</v>
      </c>
      <c r="N77" s="72">
        <v>10909.351517426599</v>
      </c>
      <c r="O77" s="72">
        <v>2230.9121667086761</v>
      </c>
      <c r="P77" s="72">
        <v>2457.8306096210981</v>
      </c>
      <c r="Q77" s="72">
        <v>947.25203752656466</v>
      </c>
      <c r="R77" s="72">
        <v>1077.151898234541</v>
      </c>
      <c r="S77" s="72">
        <v>0</v>
      </c>
      <c r="T77" s="72">
        <v>0</v>
      </c>
      <c r="U77" s="135">
        <v>1.5897945188107485</v>
      </c>
      <c r="V77" s="138">
        <v>1.8078083930137154</v>
      </c>
    </row>
    <row r="78" spans="1:23" ht="20.100000000000001" customHeight="1" x14ac:dyDescent="0.3">
      <c r="A78" s="15" t="s">
        <v>224</v>
      </c>
      <c r="B78" s="41" t="s">
        <v>225</v>
      </c>
      <c r="C78" s="41" t="s">
        <v>333</v>
      </c>
      <c r="D78" s="15" t="s">
        <v>334</v>
      </c>
      <c r="E78" s="15" t="s">
        <v>134</v>
      </c>
      <c r="F78" s="15" t="b">
        <v>0</v>
      </c>
      <c r="G78" s="92" t="s">
        <v>369</v>
      </c>
      <c r="H78" s="29">
        <v>7.8</v>
      </c>
      <c r="I78" s="15">
        <v>4.4800000000000004</v>
      </c>
      <c r="J78" s="53">
        <v>0.74107142857142838</v>
      </c>
      <c r="K78" s="29">
        <v>24.574317994000001</v>
      </c>
      <c r="L78" s="109">
        <v>5621.4378379999998</v>
      </c>
      <c r="M78" s="72">
        <v>18033.94083940933</v>
      </c>
      <c r="N78" s="72">
        <v>20381.684764546171</v>
      </c>
      <c r="O78" s="72">
        <v>7841.1146770340856</v>
      </c>
      <c r="P78" s="72">
        <v>7949.63225055164</v>
      </c>
      <c r="Q78" s="72">
        <v>4178.7515807693107</v>
      </c>
      <c r="R78" s="72">
        <v>4085.866703964085</v>
      </c>
      <c r="S78" s="72">
        <v>0</v>
      </c>
      <c r="T78" s="72">
        <v>0</v>
      </c>
      <c r="U78" s="135">
        <v>0.7433599198627856</v>
      </c>
      <c r="V78" s="138">
        <v>0.72683658909190363</v>
      </c>
    </row>
    <row r="79" spans="1:23" ht="20.100000000000001" customHeight="1" x14ac:dyDescent="0.3">
      <c r="A79" s="15" t="s">
        <v>42</v>
      </c>
      <c r="B79" s="41" t="s">
        <v>48</v>
      </c>
      <c r="C79" s="41" t="s">
        <v>333</v>
      </c>
      <c r="D79" s="15" t="s">
        <v>334</v>
      </c>
      <c r="E79" s="15" t="s">
        <v>134</v>
      </c>
      <c r="F79" s="15" t="b">
        <v>0</v>
      </c>
      <c r="G79" s="92" t="s">
        <v>369</v>
      </c>
      <c r="H79" s="29">
        <v>33.799999999999997</v>
      </c>
      <c r="I79" s="15">
        <v>24.3</v>
      </c>
      <c r="J79" s="53">
        <v>0.39094650205761305</v>
      </c>
      <c r="K79" s="29">
        <v>40.632152218999998</v>
      </c>
      <c r="L79" s="109">
        <v>1705.337925</v>
      </c>
      <c r="M79" s="72">
        <v>74391.766403308167</v>
      </c>
      <c r="N79" s="72">
        <v>77657.389603038697</v>
      </c>
      <c r="O79" s="72">
        <v>11206.736210597161</v>
      </c>
      <c r="P79" s="72">
        <v>11747.02782601344</v>
      </c>
      <c r="Q79" s="72">
        <v>5297.0510160216309</v>
      </c>
      <c r="R79" s="72">
        <v>5329.9829496029779</v>
      </c>
      <c r="S79" s="72">
        <v>0</v>
      </c>
      <c r="T79" s="72">
        <v>0</v>
      </c>
      <c r="U79" s="135">
        <v>3.1061591596408267</v>
      </c>
      <c r="V79" s="138">
        <v>3.1254702493073201</v>
      </c>
    </row>
    <row r="80" spans="1:23" ht="20.100000000000001" customHeight="1" x14ac:dyDescent="0.3">
      <c r="A80" s="15" t="s">
        <v>43</v>
      </c>
      <c r="B80" s="41" t="s">
        <v>49</v>
      </c>
      <c r="C80" s="41" t="s">
        <v>333</v>
      </c>
      <c r="D80" s="15" t="s">
        <v>334</v>
      </c>
      <c r="E80" s="15" t="s">
        <v>133</v>
      </c>
      <c r="F80" s="15" t="b">
        <v>0</v>
      </c>
      <c r="G80" s="92" t="s">
        <v>369</v>
      </c>
      <c r="H80" s="29">
        <v>15.48582355701531</v>
      </c>
      <c r="I80" s="15">
        <v>6.64</v>
      </c>
      <c r="J80" s="53">
        <v>1.3322023429239924</v>
      </c>
      <c r="K80" s="29">
        <v>8.5111792083999998</v>
      </c>
      <c r="L80" s="109">
        <v>1229.452507</v>
      </c>
      <c r="M80" s="72">
        <v>27510.289436886578</v>
      </c>
      <c r="N80" s="72">
        <v>28296.365779395252</v>
      </c>
      <c r="O80" s="72">
        <v>3722.522731795123</v>
      </c>
      <c r="P80" s="72">
        <v>3825.762240192767</v>
      </c>
      <c r="Q80" s="72">
        <v>2058.4494449968001</v>
      </c>
      <c r="R80" s="72">
        <v>2151.722957141671</v>
      </c>
      <c r="S80" s="72">
        <v>0</v>
      </c>
      <c r="T80" s="72">
        <v>0</v>
      </c>
      <c r="U80" s="135">
        <v>1.6742813840118511</v>
      </c>
      <c r="V80" s="138">
        <v>1.750147276849362</v>
      </c>
    </row>
    <row r="81" spans="1:23" ht="20.100000000000001" customHeight="1" x14ac:dyDescent="0.3">
      <c r="A81" s="15" t="s">
        <v>332</v>
      </c>
      <c r="B81" s="41" t="s">
        <v>47</v>
      </c>
      <c r="C81" s="41" t="s">
        <v>333</v>
      </c>
      <c r="D81" s="15" t="s">
        <v>334</v>
      </c>
      <c r="E81" s="15" t="s">
        <v>134</v>
      </c>
      <c r="F81" s="15" t="b">
        <v>0</v>
      </c>
      <c r="G81" s="92" t="s">
        <v>373</v>
      </c>
      <c r="H81" s="29">
        <v>97.1</v>
      </c>
      <c r="I81" s="15">
        <v>79.58</v>
      </c>
      <c r="J81" s="53">
        <v>0.22015581804473472</v>
      </c>
      <c r="K81" s="29">
        <v>356.7633482</v>
      </c>
      <c r="L81" s="109">
        <v>4885.6973979999993</v>
      </c>
      <c r="M81" s="72">
        <v>42643.578991817631</v>
      </c>
      <c r="N81" s="72">
        <v>43386.110207415863</v>
      </c>
      <c r="O81" s="72">
        <v>20445.483412417168</v>
      </c>
      <c r="P81" s="72">
        <v>20338.633808144321</v>
      </c>
      <c r="Q81" s="72">
        <v>11987.01422923473</v>
      </c>
      <c r="R81" s="72">
        <v>12260.16387557772</v>
      </c>
      <c r="S81" s="72">
        <v>0</v>
      </c>
      <c r="T81" s="72">
        <v>0</v>
      </c>
      <c r="U81" s="135">
        <v>2.4534909251935484</v>
      </c>
      <c r="V81" s="138">
        <v>2.5093989407932877</v>
      </c>
    </row>
    <row r="82" spans="1:23" s="57" customFormat="1" ht="20.100000000000001" customHeight="1" x14ac:dyDescent="0.3">
      <c r="A82" s="54"/>
      <c r="B82" s="84"/>
      <c r="C82" s="84"/>
      <c r="D82" s="54"/>
      <c r="E82" s="54"/>
      <c r="F82" s="54"/>
      <c r="G82" s="95"/>
      <c r="H82" s="59"/>
      <c r="I82" s="54"/>
      <c r="J82" s="54"/>
      <c r="K82" s="59"/>
      <c r="L82" s="118"/>
      <c r="M82" s="73"/>
      <c r="N82" s="73"/>
      <c r="O82" s="73"/>
      <c r="P82" s="73"/>
      <c r="Q82" s="73"/>
      <c r="R82" s="73"/>
      <c r="S82" s="73"/>
      <c r="T82" s="73"/>
      <c r="U82" s="136"/>
      <c r="V82" s="136"/>
      <c r="W82" s="129"/>
    </row>
    <row r="83" spans="1:23" ht="20.100000000000001" customHeight="1" x14ac:dyDescent="0.3">
      <c r="A83" s="15" t="s">
        <v>41</v>
      </c>
      <c r="B83" s="41" t="s">
        <v>51</v>
      </c>
      <c r="C83" s="41" t="s">
        <v>335</v>
      </c>
      <c r="D83" s="15" t="s">
        <v>334</v>
      </c>
      <c r="E83" s="15" t="s">
        <v>134</v>
      </c>
      <c r="F83" s="15" t="b">
        <v>0</v>
      </c>
      <c r="G83" s="92" t="s">
        <v>369</v>
      </c>
      <c r="H83" s="29">
        <v>26.8</v>
      </c>
      <c r="I83" s="15">
        <v>18.059999999999999</v>
      </c>
      <c r="J83" s="53">
        <v>0.48394241417497241</v>
      </c>
      <c r="K83" s="29">
        <v>19.958519706000001</v>
      </c>
      <c r="L83" s="109">
        <v>1098.4381532</v>
      </c>
      <c r="M83" s="72">
        <v>20895.2593638424</v>
      </c>
      <c r="N83" s="72">
        <v>21512.959813842612</v>
      </c>
      <c r="O83" s="72">
        <v>11577.515470365781</v>
      </c>
      <c r="P83" s="72">
        <v>10312.69162875956</v>
      </c>
      <c r="Q83" s="72">
        <v>3971.4512187969649</v>
      </c>
      <c r="R83" s="72">
        <v>2560.7948532673331</v>
      </c>
      <c r="S83" s="72">
        <v>0</v>
      </c>
      <c r="T83" s="72">
        <v>0</v>
      </c>
      <c r="U83" s="135">
        <v>3.6155437675095543</v>
      </c>
      <c r="V83" s="138">
        <v>2.3313054502041428</v>
      </c>
    </row>
    <row r="84" spans="1:23" ht="20.100000000000001" customHeight="1" x14ac:dyDescent="0.3">
      <c r="A84" s="15" t="s">
        <v>73</v>
      </c>
      <c r="B84" s="41" t="s">
        <v>52</v>
      </c>
      <c r="C84" s="41" t="s">
        <v>335</v>
      </c>
      <c r="D84" s="15" t="s">
        <v>334</v>
      </c>
      <c r="E84" s="15" t="s">
        <v>133</v>
      </c>
      <c r="F84" s="15" t="b">
        <v>0</v>
      </c>
      <c r="G84" s="92" t="s">
        <v>369</v>
      </c>
      <c r="H84" s="29">
        <v>9.4</v>
      </c>
      <c r="I84" s="15">
        <v>8.41</v>
      </c>
      <c r="J84" s="53">
        <v>0.11771700356718195</v>
      </c>
      <c r="K84" s="29">
        <v>2.0593651099999999</v>
      </c>
      <c r="L84" s="109">
        <v>245.423</v>
      </c>
      <c r="M84" s="72">
        <v>1740.104890549376</v>
      </c>
      <c r="N84" s="72">
        <v>1827.2314478800561</v>
      </c>
      <c r="O84" s="72">
        <v>716.5672415189257</v>
      </c>
      <c r="P84" s="72">
        <v>614.42321087866731</v>
      </c>
      <c r="Q84" s="72">
        <v>276.36905103460867</v>
      </c>
      <c r="R84" s="72">
        <v>165.98226221634019</v>
      </c>
      <c r="S84" s="72">
        <v>0</v>
      </c>
      <c r="T84" s="72">
        <v>0</v>
      </c>
      <c r="U84" s="135">
        <v>1.1260927094632887</v>
      </c>
      <c r="V84" s="138">
        <v>0.67631094973307382</v>
      </c>
    </row>
    <row r="85" spans="1:23" ht="20.100000000000001" customHeight="1" x14ac:dyDescent="0.3">
      <c r="A85" s="15" t="s">
        <v>336</v>
      </c>
      <c r="B85" s="41" t="s">
        <v>261</v>
      </c>
      <c r="C85" s="41" t="s">
        <v>335</v>
      </c>
      <c r="D85" s="15" t="s">
        <v>334</v>
      </c>
      <c r="E85" s="15" t="s">
        <v>134</v>
      </c>
      <c r="F85" s="15" t="b">
        <v>0</v>
      </c>
      <c r="G85" s="92" t="s">
        <v>369</v>
      </c>
      <c r="H85" s="29">
        <v>72.873054143241859</v>
      </c>
      <c r="I85" s="15">
        <v>42.24</v>
      </c>
      <c r="J85" s="53">
        <v>0.72521434998205159</v>
      </c>
      <c r="K85" s="29">
        <v>55.307029114000002</v>
      </c>
      <c r="L85" s="109">
        <v>1309.3520000000001</v>
      </c>
      <c r="M85" s="72">
        <v>45176.36973448487</v>
      </c>
      <c r="N85" s="72">
        <v>42110.714217759771</v>
      </c>
      <c r="O85" s="72">
        <v>23508.18357800306</v>
      </c>
      <c r="P85" s="72">
        <v>20665.953904252521</v>
      </c>
      <c r="Q85" s="72">
        <v>5663.0178098491087</v>
      </c>
      <c r="R85" s="72">
        <v>5045.5045843685602</v>
      </c>
      <c r="S85" s="72">
        <v>6368.6257919223726</v>
      </c>
      <c r="T85" s="72">
        <v>6465.6455817109099</v>
      </c>
      <c r="U85" s="135">
        <v>4.3250537745763618</v>
      </c>
      <c r="V85" s="138">
        <v>3.8534363443661901</v>
      </c>
    </row>
    <row r="86" spans="1:23" s="57" customFormat="1" ht="20.100000000000001" customHeight="1" x14ac:dyDescent="0.3">
      <c r="A86" s="54"/>
      <c r="B86" s="84"/>
      <c r="C86" s="84"/>
      <c r="D86" s="54"/>
      <c r="E86" s="54"/>
      <c r="F86" s="54"/>
      <c r="G86" s="95"/>
      <c r="H86" s="59"/>
      <c r="I86" s="54"/>
      <c r="J86" s="54"/>
      <c r="K86" s="59"/>
      <c r="L86" s="118"/>
      <c r="M86" s="73"/>
      <c r="N86" s="73"/>
      <c r="O86" s="73"/>
      <c r="P86" s="73"/>
      <c r="Q86" s="73"/>
      <c r="R86" s="73"/>
      <c r="S86" s="73"/>
      <c r="T86" s="73"/>
      <c r="U86" s="136"/>
      <c r="V86" s="136"/>
      <c r="W86" s="129"/>
    </row>
    <row r="87" spans="1:23" s="62" customFormat="1" ht="20.100000000000001" customHeight="1" x14ac:dyDescent="0.3">
      <c r="A87" s="15" t="s">
        <v>78</v>
      </c>
      <c r="B87" s="41" t="s">
        <v>31</v>
      </c>
      <c r="C87" s="41" t="s">
        <v>337</v>
      </c>
      <c r="D87" s="15" t="s">
        <v>321</v>
      </c>
      <c r="E87" s="15" t="s">
        <v>134</v>
      </c>
      <c r="F87" s="15" t="b">
        <v>0</v>
      </c>
      <c r="G87" s="92" t="s">
        <v>369</v>
      </c>
      <c r="H87" s="29">
        <v>13</v>
      </c>
      <c r="I87" s="15" t="e">
        <v>#NUM!</v>
      </c>
      <c r="J87" s="53" t="e">
        <v>#NUM!</v>
      </c>
      <c r="K87" s="29" t="e">
        <v>#NUM!</v>
      </c>
      <c r="L87" s="109">
        <v>824.601</v>
      </c>
      <c r="M87" s="72">
        <v>1652.5183023759801</v>
      </c>
      <c r="N87" s="72">
        <v>1724.2465304419179</v>
      </c>
      <c r="O87" s="72">
        <v>1163.995298104179</v>
      </c>
      <c r="P87" s="72">
        <v>1255.2951433691071</v>
      </c>
      <c r="Q87" s="72">
        <v>658.58021390534191</v>
      </c>
      <c r="R87" s="72">
        <v>814.93658687560719</v>
      </c>
      <c r="S87" s="72">
        <v>147.92276318829249</v>
      </c>
      <c r="T87" s="72">
        <v>77.897557253137464</v>
      </c>
      <c r="U87" s="135">
        <v>0.7986653107446412</v>
      </c>
      <c r="V87" s="138">
        <v>0.98827989157860252</v>
      </c>
      <c r="W87" s="126"/>
    </row>
    <row r="88" spans="1:23" s="62" customFormat="1" ht="20.100000000000001" customHeight="1" x14ac:dyDescent="0.3">
      <c r="A88" s="15" t="s">
        <v>77</v>
      </c>
      <c r="B88" s="41" t="s">
        <v>32</v>
      </c>
      <c r="C88" s="41" t="s">
        <v>337</v>
      </c>
      <c r="D88" s="15" t="s">
        <v>321</v>
      </c>
      <c r="E88" s="15" t="s">
        <v>134</v>
      </c>
      <c r="F88" s="15" t="b">
        <v>0</v>
      </c>
      <c r="G88" s="92" t="s">
        <v>369</v>
      </c>
      <c r="H88" s="29">
        <v>33</v>
      </c>
      <c r="I88" s="15">
        <v>23.44</v>
      </c>
      <c r="J88" s="53">
        <v>0.4078498293515358</v>
      </c>
      <c r="K88" s="29">
        <v>13.719009611000001</v>
      </c>
      <c r="L88" s="109">
        <v>586.552774</v>
      </c>
      <c r="M88" s="72">
        <v>2054.7171351429679</v>
      </c>
      <c r="N88" s="72">
        <v>2245.8063122442709</v>
      </c>
      <c r="O88" s="72">
        <v>1473.6434583494899</v>
      </c>
      <c r="P88" s="72">
        <v>1612.832228522145</v>
      </c>
      <c r="Q88" s="72">
        <v>890.43399324101335</v>
      </c>
      <c r="R88" s="72">
        <v>1007.645773241432</v>
      </c>
      <c r="S88" s="72">
        <v>174.0861308417702</v>
      </c>
      <c r="T88" s="72">
        <v>174.63944625353611</v>
      </c>
      <c r="U88" s="135">
        <v>1.5180799285436732</v>
      </c>
      <c r="V88" s="138">
        <v>1.7179115297158787</v>
      </c>
      <c r="W88" s="126"/>
    </row>
    <row r="89" spans="1:23" s="62" customFormat="1" ht="20.100000000000001" customHeight="1" x14ac:dyDescent="0.3">
      <c r="A89" s="15" t="s">
        <v>56</v>
      </c>
      <c r="B89" s="41" t="s">
        <v>57</v>
      </c>
      <c r="C89" s="41" t="s">
        <v>337</v>
      </c>
      <c r="D89" s="15" t="s">
        <v>321</v>
      </c>
      <c r="E89" s="15" t="s">
        <v>134</v>
      </c>
      <c r="F89" s="15" t="b">
        <v>0</v>
      </c>
      <c r="G89" s="92" t="s">
        <v>369</v>
      </c>
      <c r="H89" s="29">
        <v>9.6999999999999993</v>
      </c>
      <c r="I89" s="15">
        <v>3.51</v>
      </c>
      <c r="J89" s="53">
        <v>1.7635327635327633</v>
      </c>
      <c r="K89" s="29">
        <v>2.3742084787</v>
      </c>
      <c r="L89" s="109">
        <v>685.53064099999995</v>
      </c>
      <c r="M89" s="72">
        <v>1817.434891303147</v>
      </c>
      <c r="N89" s="72">
        <v>2213.5818369068838</v>
      </c>
      <c r="O89" s="72">
        <v>786.20664155940142</v>
      </c>
      <c r="P89" s="72">
        <v>996.32765023247555</v>
      </c>
      <c r="Q89" s="72">
        <v>512.92315744631787</v>
      </c>
      <c r="R89" s="72">
        <v>718.8586600280056</v>
      </c>
      <c r="S89" s="72">
        <v>31.4141597560428</v>
      </c>
      <c r="T89" s="72">
        <v>35.310668571906419</v>
      </c>
      <c r="U89" s="135">
        <v>0.74821332084894787</v>
      </c>
      <c r="V89" s="138">
        <v>1.0486163812887914</v>
      </c>
      <c r="W89" s="126"/>
    </row>
    <row r="90" spans="1:23" s="62" customFormat="1" ht="20.100000000000001" customHeight="1" x14ac:dyDescent="0.3">
      <c r="A90" s="15" t="s">
        <v>339</v>
      </c>
      <c r="B90" s="41" t="s">
        <v>262</v>
      </c>
      <c r="C90" s="41" t="s">
        <v>337</v>
      </c>
      <c r="D90" s="15" t="s">
        <v>321</v>
      </c>
      <c r="E90" s="15" t="s">
        <v>134</v>
      </c>
      <c r="F90" s="15" t="b">
        <v>0</v>
      </c>
      <c r="G90" s="92" t="s">
        <v>369</v>
      </c>
      <c r="H90" s="29">
        <v>28</v>
      </c>
      <c r="I90" s="15">
        <v>18.329999999999998</v>
      </c>
      <c r="J90" s="53">
        <v>0.52755046372067671</v>
      </c>
      <c r="K90" s="29">
        <v>2.9911316696999997</v>
      </c>
      <c r="L90" s="109">
        <v>300.47893299999998</v>
      </c>
      <c r="M90" s="72">
        <v>1193.210628110842</v>
      </c>
      <c r="N90" s="72">
        <v>1294.2218158758781</v>
      </c>
      <c r="O90" s="72">
        <v>833.67668174517769</v>
      </c>
      <c r="P90" s="72">
        <v>904.89261799953647</v>
      </c>
      <c r="Q90" s="72">
        <v>349.97327803220003</v>
      </c>
      <c r="R90" s="72">
        <v>486.56586492971132</v>
      </c>
      <c r="S90" s="72">
        <v>299.93554170162679</v>
      </c>
      <c r="T90" s="72">
        <v>225.53223502606809</v>
      </c>
      <c r="U90" s="135">
        <v>1.1647181868560483</v>
      </c>
      <c r="V90" s="138">
        <v>1.6193010939962016</v>
      </c>
      <c r="W90" s="126"/>
    </row>
    <row r="91" spans="1:23" s="62" customFormat="1" ht="20.100000000000001" customHeight="1" x14ac:dyDescent="0.3">
      <c r="A91" s="15" t="s">
        <v>340</v>
      </c>
      <c r="B91" s="41" t="s">
        <v>58</v>
      </c>
      <c r="C91" s="41" t="s">
        <v>337</v>
      </c>
      <c r="D91" s="15" t="s">
        <v>321</v>
      </c>
      <c r="E91" s="15" t="s">
        <v>133</v>
      </c>
      <c r="F91" s="15" t="b">
        <v>0</v>
      </c>
      <c r="G91" s="92" t="s">
        <v>369</v>
      </c>
      <c r="H91" s="29">
        <v>28</v>
      </c>
      <c r="I91" s="15">
        <v>15.07</v>
      </c>
      <c r="J91" s="53">
        <v>0.85799601857996022</v>
      </c>
      <c r="K91" s="29">
        <v>1.5055984899999999</v>
      </c>
      <c r="L91" s="109">
        <v>100.76300000000001</v>
      </c>
      <c r="M91" s="72">
        <v>260.39130638406772</v>
      </c>
      <c r="N91" s="72">
        <v>340.82500748094679</v>
      </c>
      <c r="O91" s="72">
        <v>211.62019538649039</v>
      </c>
      <c r="P91" s="72">
        <v>283.04048886640578</v>
      </c>
      <c r="Q91" s="72">
        <v>73.523602988697988</v>
      </c>
      <c r="R91" s="72">
        <v>154.35991436146969</v>
      </c>
      <c r="S91" s="72">
        <v>69.253353465465878</v>
      </c>
      <c r="T91" s="72">
        <v>56.00047710842744</v>
      </c>
      <c r="U91" s="135">
        <v>0.72966865802623959</v>
      </c>
      <c r="V91" s="138">
        <v>1.5319106652389238</v>
      </c>
      <c r="W91" s="126"/>
    </row>
    <row r="92" spans="1:23" s="57" customFormat="1" ht="20.100000000000001" customHeight="1" x14ac:dyDescent="0.3">
      <c r="A92" s="54"/>
      <c r="B92" s="84"/>
      <c r="C92" s="84"/>
      <c r="D92" s="54"/>
      <c r="E92" s="54"/>
      <c r="F92" s="54"/>
      <c r="G92" s="95"/>
      <c r="H92" s="59"/>
      <c r="I92" s="54"/>
      <c r="J92" s="54"/>
      <c r="K92" s="59"/>
      <c r="L92" s="118"/>
      <c r="M92" s="73"/>
      <c r="N92" s="73"/>
      <c r="O92" s="73"/>
      <c r="P92" s="73"/>
      <c r="Q92" s="73"/>
      <c r="R92" s="73"/>
      <c r="S92" s="73"/>
      <c r="T92" s="73"/>
      <c r="U92" s="136"/>
      <c r="V92" s="136"/>
      <c r="W92" s="129"/>
    </row>
    <row r="93" spans="1:23" s="62" customFormat="1" ht="20.100000000000001" customHeight="1" x14ac:dyDescent="0.3">
      <c r="A93" s="15" t="s">
        <v>69</v>
      </c>
      <c r="B93" s="41" t="s">
        <v>44</v>
      </c>
      <c r="C93" s="41" t="s">
        <v>137</v>
      </c>
      <c r="D93" s="15" t="s">
        <v>197</v>
      </c>
      <c r="E93" s="15" t="s">
        <v>133</v>
      </c>
      <c r="F93" s="15" t="b">
        <v>0</v>
      </c>
      <c r="G93" s="92" t="s">
        <v>369</v>
      </c>
      <c r="H93" s="29">
        <v>26</v>
      </c>
      <c r="I93" s="15">
        <v>17.05</v>
      </c>
      <c r="J93" s="53">
        <v>0.52492668621700878</v>
      </c>
      <c r="K93" s="29">
        <v>5.1028372913000002</v>
      </c>
      <c r="L93" s="109">
        <v>302.24110380000002</v>
      </c>
      <c r="M93" s="72">
        <v>6437.2595844100688</v>
      </c>
      <c r="N93" s="72">
        <v>6853.7974318088454</v>
      </c>
      <c r="O93" s="72">
        <v>2863.9642437467428</v>
      </c>
      <c r="P93" s="72">
        <v>3097.7020235366349</v>
      </c>
      <c r="Q93" s="72">
        <v>1493.2669631902561</v>
      </c>
      <c r="R93" s="72">
        <v>1643.959309961192</v>
      </c>
      <c r="S93" s="72">
        <v>0</v>
      </c>
      <c r="T93" s="72">
        <v>0</v>
      </c>
      <c r="U93" s="135">
        <v>4.9406481925052317</v>
      </c>
      <c r="V93" s="138">
        <v>5.4392314258124141</v>
      </c>
      <c r="W93" s="126"/>
    </row>
    <row r="94" spans="1:23" s="62" customFormat="1" ht="20.100000000000001" customHeight="1" x14ac:dyDescent="0.3">
      <c r="A94" s="15" t="s">
        <v>162</v>
      </c>
      <c r="B94" s="41" t="s">
        <v>163</v>
      </c>
      <c r="C94" s="41" t="s">
        <v>137</v>
      </c>
      <c r="D94" s="15" t="s">
        <v>197</v>
      </c>
      <c r="E94" s="15" t="s">
        <v>134</v>
      </c>
      <c r="F94" s="15" t="b">
        <v>0</v>
      </c>
      <c r="G94" s="92" t="s">
        <v>369</v>
      </c>
      <c r="H94" s="29">
        <v>43</v>
      </c>
      <c r="I94" s="15">
        <v>35.28</v>
      </c>
      <c r="J94" s="53">
        <v>0.21882086167800452</v>
      </c>
      <c r="K94" s="29">
        <v>2.8319581281999997</v>
      </c>
      <c r="L94" s="109">
        <v>71.5</v>
      </c>
      <c r="M94" s="72">
        <v>1144.467597590796</v>
      </c>
      <c r="N94" s="72">
        <v>1483.8102408278089</v>
      </c>
      <c r="O94" s="72">
        <v>506.8203074758531</v>
      </c>
      <c r="P94" s="72">
        <v>679.22322985515621</v>
      </c>
      <c r="Q94" s="72">
        <v>227.01749340081349</v>
      </c>
      <c r="R94" s="72">
        <v>297.70841116749642</v>
      </c>
      <c r="S94" s="72">
        <v>10.836813505610721</v>
      </c>
      <c r="T94" s="72">
        <v>0.45624999999999999</v>
      </c>
      <c r="U94" s="135">
        <v>3.1750698377736151</v>
      </c>
      <c r="V94" s="138">
        <v>4.163754002342607</v>
      </c>
      <c r="W94" s="126"/>
    </row>
    <row r="95" spans="1:23" s="62" customFormat="1" ht="20.100000000000001" customHeight="1" x14ac:dyDescent="0.3">
      <c r="A95" s="15" t="s">
        <v>341</v>
      </c>
      <c r="B95" s="41" t="s">
        <v>253</v>
      </c>
      <c r="C95" s="41" t="s">
        <v>137</v>
      </c>
      <c r="D95" s="15" t="s">
        <v>197</v>
      </c>
      <c r="E95" s="15" t="s">
        <v>134</v>
      </c>
      <c r="F95" s="15" t="b">
        <v>0</v>
      </c>
      <c r="G95" s="92" t="s">
        <v>369</v>
      </c>
      <c r="H95" s="29">
        <v>50</v>
      </c>
      <c r="I95" s="15">
        <v>17.78</v>
      </c>
      <c r="J95" s="53">
        <v>1.8121484814398197</v>
      </c>
      <c r="K95" s="29">
        <v>2.0079947545999999</v>
      </c>
      <c r="L95" s="109">
        <v>112.935</v>
      </c>
      <c r="M95" s="72">
        <v>3806.5516633753391</v>
      </c>
      <c r="N95" s="72">
        <v>4809.2995113073939</v>
      </c>
      <c r="O95" s="72">
        <v>1097.2057497972439</v>
      </c>
      <c r="P95" s="72">
        <v>1430.9422403645731</v>
      </c>
      <c r="Q95" s="72">
        <v>382.60074963389093</v>
      </c>
      <c r="R95" s="72">
        <v>529.83925374428509</v>
      </c>
      <c r="S95" s="72">
        <v>171.298750132831</v>
      </c>
      <c r="T95" s="72">
        <v>91.935043069617123</v>
      </c>
      <c r="U95" s="135">
        <v>3.387796074147881</v>
      </c>
      <c r="V95" s="138">
        <v>4.6915416278769655</v>
      </c>
      <c r="W95" s="126"/>
    </row>
    <row r="96" spans="1:23" s="62" customFormat="1" ht="20.100000000000001" customHeight="1" x14ac:dyDescent="0.3">
      <c r="A96" s="15" t="s">
        <v>70</v>
      </c>
      <c r="B96" s="41" t="s">
        <v>45</v>
      </c>
      <c r="C96" s="41" t="s">
        <v>137</v>
      </c>
      <c r="D96" s="15" t="s">
        <v>197</v>
      </c>
      <c r="E96" s="15" t="s">
        <v>133</v>
      </c>
      <c r="F96" s="15" t="b">
        <v>0</v>
      </c>
      <c r="G96" s="92" t="s">
        <v>369</v>
      </c>
      <c r="H96" s="29">
        <v>52</v>
      </c>
      <c r="I96" s="15">
        <v>48.21</v>
      </c>
      <c r="J96" s="53">
        <v>7.8614395353661104E-2</v>
      </c>
      <c r="K96" s="29">
        <v>32.952010784999999</v>
      </c>
      <c r="L96" s="109">
        <v>683.50986899999998</v>
      </c>
      <c r="M96" s="72">
        <v>19536.356080183908</v>
      </c>
      <c r="N96" s="72">
        <v>20286.8547872239</v>
      </c>
      <c r="O96" s="72">
        <v>9095.4482419932974</v>
      </c>
      <c r="P96" s="72">
        <v>9462.7084417665264</v>
      </c>
      <c r="Q96" s="72">
        <v>3538.8671000002068</v>
      </c>
      <c r="R96" s="72">
        <v>3659.1461060288188</v>
      </c>
      <c r="S96" s="72">
        <v>0</v>
      </c>
      <c r="T96" s="72">
        <v>0</v>
      </c>
      <c r="U96" s="135">
        <v>5.1774923238163328</v>
      </c>
      <c r="V96" s="138">
        <v>5.3534649198003299</v>
      </c>
      <c r="W96" s="126"/>
    </row>
    <row r="97" spans="1:23" s="62" customFormat="1" ht="20.100000000000001" customHeight="1" x14ac:dyDescent="0.3">
      <c r="A97" s="15" t="s">
        <v>71</v>
      </c>
      <c r="B97" s="41" t="s">
        <v>46</v>
      </c>
      <c r="C97" s="41" t="s">
        <v>137</v>
      </c>
      <c r="D97" s="15" t="s">
        <v>197</v>
      </c>
      <c r="E97" s="15" t="s">
        <v>135</v>
      </c>
      <c r="F97" s="15" t="b">
        <v>0</v>
      </c>
      <c r="G97" s="92" t="s">
        <v>369</v>
      </c>
      <c r="H97" s="29">
        <v>17</v>
      </c>
      <c r="I97" s="15">
        <v>15.17</v>
      </c>
      <c r="J97" s="53">
        <v>0.12063282794990116</v>
      </c>
      <c r="K97" s="29">
        <v>5.75217577</v>
      </c>
      <c r="L97" s="109">
        <v>380.25306899999998</v>
      </c>
      <c r="M97" s="72">
        <v>5523.914309536126</v>
      </c>
      <c r="N97" s="72">
        <v>5791.8675017297246</v>
      </c>
      <c r="O97" s="72">
        <v>1929.166893034818</v>
      </c>
      <c r="P97" s="72">
        <v>2023.002571332428</v>
      </c>
      <c r="Q97" s="72">
        <v>731.86779375394735</v>
      </c>
      <c r="R97" s="72">
        <v>768.30244500848471</v>
      </c>
      <c r="S97" s="72">
        <v>227.4555758264205</v>
      </c>
      <c r="T97" s="72">
        <v>189.3961160830884</v>
      </c>
      <c r="U97" s="135">
        <v>1.92468609307647</v>
      </c>
      <c r="V97" s="138">
        <v>2.0205029430242014</v>
      </c>
      <c r="W97" s="126"/>
    </row>
    <row r="98" spans="1:23" s="57" customFormat="1" ht="19.2" customHeight="1" x14ac:dyDescent="0.3">
      <c r="A98" s="54"/>
      <c r="B98" s="84"/>
      <c r="C98" s="84"/>
      <c r="D98" s="54"/>
      <c r="E98" s="54"/>
      <c r="F98" s="54"/>
      <c r="G98" s="95"/>
      <c r="H98" s="59"/>
      <c r="I98" s="54"/>
      <c r="J98" s="54"/>
      <c r="K98" s="59"/>
      <c r="L98" s="118"/>
      <c r="M98" s="73"/>
      <c r="N98" s="73"/>
      <c r="O98" s="73"/>
      <c r="P98" s="73"/>
      <c r="Q98" s="73"/>
      <c r="R98" s="73"/>
      <c r="S98" s="73"/>
      <c r="T98" s="73"/>
      <c r="U98" s="136"/>
      <c r="V98" s="136"/>
      <c r="W98" s="129"/>
    </row>
    <row r="99" spans="1:23" ht="20.100000000000001" customHeight="1" x14ac:dyDescent="0.3">
      <c r="A99" s="15" t="s">
        <v>178</v>
      </c>
      <c r="B99" s="41" t="s">
        <v>179</v>
      </c>
      <c r="C99" s="41" t="s">
        <v>343</v>
      </c>
      <c r="D99" s="15" t="s">
        <v>14</v>
      </c>
      <c r="E99" s="15" t="s">
        <v>134</v>
      </c>
      <c r="F99" s="15" t="b">
        <v>0</v>
      </c>
      <c r="G99" s="92" t="s">
        <v>369</v>
      </c>
      <c r="H99" s="29">
        <v>47</v>
      </c>
      <c r="I99" s="15">
        <v>25</v>
      </c>
      <c r="J99" s="53">
        <v>0.87999999999999989</v>
      </c>
      <c r="K99" s="29">
        <v>4.4457684750000004</v>
      </c>
      <c r="L99" s="109">
        <v>178.77199999999999</v>
      </c>
      <c r="M99" s="72">
        <v>2023.327505825767</v>
      </c>
      <c r="N99" s="72">
        <v>2452.498023885003</v>
      </c>
      <c r="O99" s="72">
        <v>698.04798950988993</v>
      </c>
      <c r="P99" s="72">
        <v>858.1290585573621</v>
      </c>
      <c r="Q99" s="72">
        <v>493.18747576546627</v>
      </c>
      <c r="R99" s="72">
        <v>601.0277667644956</v>
      </c>
      <c r="S99" s="72">
        <v>0</v>
      </c>
      <c r="T99" s="72">
        <v>0</v>
      </c>
      <c r="U99" s="135">
        <v>2.758751234899572</v>
      </c>
      <c r="V99" s="138">
        <v>3.3619793187104001</v>
      </c>
    </row>
    <row r="100" spans="1:23" ht="20.100000000000001" customHeight="1" x14ac:dyDescent="0.3">
      <c r="A100" s="15" t="s">
        <v>200</v>
      </c>
      <c r="B100" s="41" t="s">
        <v>201</v>
      </c>
      <c r="C100" s="41" t="s">
        <v>343</v>
      </c>
      <c r="D100" s="15" t="s">
        <v>14</v>
      </c>
      <c r="E100" s="15" t="s">
        <v>134</v>
      </c>
      <c r="F100" s="15" t="b">
        <v>0</v>
      </c>
      <c r="G100" s="92" t="s">
        <v>369</v>
      </c>
      <c r="H100" s="29">
        <v>20.8</v>
      </c>
      <c r="I100" s="16">
        <v>7.59</v>
      </c>
      <c r="J100" s="53">
        <v>1.7404479578392622</v>
      </c>
      <c r="K100" s="29">
        <v>4.2196010703000004</v>
      </c>
      <c r="L100" s="109">
        <v>560.48599999999999</v>
      </c>
      <c r="M100" s="72">
        <v>14597.503615328729</v>
      </c>
      <c r="N100" s="72">
        <v>16370.438726751179</v>
      </c>
      <c r="O100" s="72">
        <v>2762.7679589709769</v>
      </c>
      <c r="P100" s="72">
        <v>3454.591929528649</v>
      </c>
      <c r="Q100" s="72">
        <v>31.985821151539199</v>
      </c>
      <c r="R100" s="72">
        <v>638.06465450240216</v>
      </c>
      <c r="S100" s="72">
        <v>0</v>
      </c>
      <c r="T100" s="72">
        <v>0</v>
      </c>
      <c r="U100" s="135">
        <v>5.7068010889726413E-2</v>
      </c>
      <c r="V100" s="138">
        <v>1.1384131887369215</v>
      </c>
    </row>
    <row r="101" spans="1:23" ht="20.100000000000001" customHeight="1" x14ac:dyDescent="0.3">
      <c r="A101" s="15" t="s">
        <v>164</v>
      </c>
      <c r="B101" s="41" t="s">
        <v>165</v>
      </c>
      <c r="C101" s="41" t="s">
        <v>343</v>
      </c>
      <c r="D101" s="15" t="s">
        <v>14</v>
      </c>
      <c r="E101" s="15" t="s">
        <v>133</v>
      </c>
      <c r="F101" s="15" t="b">
        <v>0</v>
      </c>
      <c r="G101" s="92" t="s">
        <v>369</v>
      </c>
      <c r="H101" s="29">
        <v>29</v>
      </c>
      <c r="I101" s="15">
        <v>14.23</v>
      </c>
      <c r="J101" s="53">
        <v>1.0379479971890371</v>
      </c>
      <c r="K101" s="29">
        <v>5.2139285358</v>
      </c>
      <c r="L101" s="109">
        <v>317.36610300000001</v>
      </c>
      <c r="M101" s="72">
        <v>3568.5686708791459</v>
      </c>
      <c r="N101" s="72">
        <v>3812.785672439149</v>
      </c>
      <c r="O101" s="72">
        <v>1111.15010651378</v>
      </c>
      <c r="P101" s="72">
        <v>1198.4346150496431</v>
      </c>
      <c r="Q101" s="72">
        <v>438.91879187255222</v>
      </c>
      <c r="R101" s="72">
        <v>503.91470130814378</v>
      </c>
      <c r="S101" s="72">
        <v>0</v>
      </c>
      <c r="T101" s="72">
        <v>0</v>
      </c>
      <c r="U101" s="135">
        <v>1.3830046363601478</v>
      </c>
      <c r="V101" s="138">
        <v>1.5878025300898115</v>
      </c>
    </row>
    <row r="102" spans="1:23" ht="20.100000000000001" customHeight="1" x14ac:dyDescent="0.3">
      <c r="A102" s="15" t="s">
        <v>345</v>
      </c>
      <c r="B102" s="41" t="s">
        <v>247</v>
      </c>
      <c r="C102" s="41" t="s">
        <v>343</v>
      </c>
      <c r="D102" s="15" t="s">
        <v>14</v>
      </c>
      <c r="E102" s="15" t="s">
        <v>134</v>
      </c>
      <c r="F102" s="15" t="b">
        <v>0</v>
      </c>
      <c r="G102" s="92" t="s">
        <v>369</v>
      </c>
      <c r="H102" s="29">
        <v>3</v>
      </c>
      <c r="I102" s="15">
        <v>2.0699999999999998</v>
      </c>
      <c r="J102" s="53">
        <v>0.4492753623188408</v>
      </c>
      <c r="K102" s="29">
        <v>14.692894905999999</v>
      </c>
      <c r="L102" s="109">
        <v>7109.1394360000004</v>
      </c>
      <c r="M102" s="72">
        <v>27878.11998954407</v>
      </c>
      <c r="N102" s="72">
        <v>30816.505965677581</v>
      </c>
      <c r="O102" s="72">
        <v>2473.3874970418001</v>
      </c>
      <c r="P102" s="72">
        <v>3472.9073553468502</v>
      </c>
      <c r="Q102" s="72">
        <v>-931.29773040844691</v>
      </c>
      <c r="R102" s="72">
        <v>86.022000834932442</v>
      </c>
      <c r="S102" s="72">
        <v>0</v>
      </c>
      <c r="T102" s="72">
        <v>0</v>
      </c>
      <c r="U102" s="135">
        <v>-0.13100006530923342</v>
      </c>
      <c r="V102" s="138">
        <v>1.21001988509784E-2</v>
      </c>
    </row>
    <row r="103" spans="1:23" ht="20.100000000000001" customHeight="1" x14ac:dyDescent="0.3">
      <c r="A103" s="15" t="s">
        <v>92</v>
      </c>
      <c r="B103" s="41" t="s">
        <v>93</v>
      </c>
      <c r="C103" s="41" t="s">
        <v>343</v>
      </c>
      <c r="D103" s="15" t="s">
        <v>14</v>
      </c>
      <c r="E103" s="15" t="s">
        <v>134</v>
      </c>
      <c r="F103" s="15" t="b">
        <v>0</v>
      </c>
      <c r="G103" s="92" t="s">
        <v>369</v>
      </c>
      <c r="H103" s="29">
        <v>56.5</v>
      </c>
      <c r="I103" s="15">
        <v>39.47</v>
      </c>
      <c r="J103" s="53">
        <v>0.43146693691411198</v>
      </c>
      <c r="K103" s="29">
        <v>24.940993219999999</v>
      </c>
      <c r="L103" s="109">
        <v>630.72158100000001</v>
      </c>
      <c r="M103" s="72">
        <v>8496.6012939515622</v>
      </c>
      <c r="N103" s="72">
        <v>9592.1061162406695</v>
      </c>
      <c r="O103" s="72">
        <v>3097.3236930203511</v>
      </c>
      <c r="P103" s="72">
        <v>3534.1811870383572</v>
      </c>
      <c r="Q103" s="72">
        <v>1942.1611408588401</v>
      </c>
      <c r="R103" s="72">
        <v>2429.0126301382279</v>
      </c>
      <c r="S103" s="72">
        <v>0</v>
      </c>
      <c r="T103" s="72">
        <v>0</v>
      </c>
      <c r="U103" s="135">
        <v>3.0792685701027884</v>
      </c>
      <c r="V103" s="138">
        <v>3.851164607824364</v>
      </c>
    </row>
    <row r="104" spans="1:23" ht="20.100000000000001" customHeight="1" x14ac:dyDescent="0.3">
      <c r="A104" s="15" t="s">
        <v>344</v>
      </c>
      <c r="B104" s="41" t="s">
        <v>237</v>
      </c>
      <c r="C104" s="41" t="s">
        <v>343</v>
      </c>
      <c r="D104" s="15" t="s">
        <v>14</v>
      </c>
      <c r="E104" s="15" t="s">
        <v>133</v>
      </c>
      <c r="F104" s="15" t="b">
        <v>0</v>
      </c>
      <c r="G104" s="92" t="s">
        <v>369</v>
      </c>
      <c r="H104" s="29">
        <v>1.27</v>
      </c>
      <c r="I104" s="15">
        <v>0.81</v>
      </c>
      <c r="J104" s="53">
        <v>0.56790123456790109</v>
      </c>
      <c r="K104" s="29">
        <v>0.62204345279999995</v>
      </c>
      <c r="L104" s="109">
        <v>766.83799999999997</v>
      </c>
      <c r="M104" s="72">
        <v>2433.5168141184181</v>
      </c>
      <c r="N104" s="72">
        <v>2696.103641566755</v>
      </c>
      <c r="O104" s="72">
        <v>560.91425380672899</v>
      </c>
      <c r="P104" s="72">
        <v>630.85695635711068</v>
      </c>
      <c r="Q104" s="72">
        <v>16.288103957879631</v>
      </c>
      <c r="R104" s="72">
        <v>75.878942475212114</v>
      </c>
      <c r="S104" s="72">
        <v>0</v>
      </c>
      <c r="T104" s="72">
        <v>0</v>
      </c>
      <c r="U104" s="135">
        <v>2.1240606174810887E-2</v>
      </c>
      <c r="V104" s="138">
        <v>9.8950420395457858E-2</v>
      </c>
    </row>
    <row r="105" spans="1:23" ht="20.100000000000001" customHeight="1" x14ac:dyDescent="0.3">
      <c r="A105" s="15" t="s">
        <v>342</v>
      </c>
      <c r="B105" s="41" t="s">
        <v>202</v>
      </c>
      <c r="C105" s="41" t="s">
        <v>343</v>
      </c>
      <c r="D105" s="15" t="s">
        <v>14</v>
      </c>
      <c r="E105" s="15" t="s">
        <v>134</v>
      </c>
      <c r="F105" s="15" t="b">
        <v>0</v>
      </c>
      <c r="G105" s="92" t="s">
        <v>369</v>
      </c>
      <c r="H105" s="29">
        <v>9.9</v>
      </c>
      <c r="I105" s="15">
        <v>7.61</v>
      </c>
      <c r="J105" s="53">
        <v>0.30091984231274638</v>
      </c>
      <c r="K105" s="29">
        <v>2.9073504338</v>
      </c>
      <c r="L105" s="109">
        <v>382.32982099999998</v>
      </c>
      <c r="M105" s="72">
        <v>2460.505951510158</v>
      </c>
      <c r="N105" s="72">
        <v>2999.5294010437519</v>
      </c>
      <c r="O105" s="72">
        <v>687.91245601094499</v>
      </c>
      <c r="P105" s="72">
        <v>866.95781032295417</v>
      </c>
      <c r="Q105" s="72">
        <v>239.26901290947021</v>
      </c>
      <c r="R105" s="72">
        <v>363.78153759451789</v>
      </c>
      <c r="S105" s="72">
        <v>0</v>
      </c>
      <c r="T105" s="72">
        <v>0</v>
      </c>
      <c r="U105" s="135">
        <v>0.62581833738119585</v>
      </c>
      <c r="V105" s="138">
        <v>0.95148617139785674</v>
      </c>
    </row>
    <row r="106" spans="1:23" ht="20.100000000000001" customHeight="1" x14ac:dyDescent="0.3">
      <c r="A106" s="15" t="s">
        <v>218</v>
      </c>
      <c r="B106" s="41" t="s">
        <v>219</v>
      </c>
      <c r="C106" s="41" t="s">
        <v>343</v>
      </c>
      <c r="D106" s="15" t="s">
        <v>14</v>
      </c>
      <c r="E106" s="15" t="s">
        <v>134</v>
      </c>
      <c r="F106" s="15" t="b">
        <v>0</v>
      </c>
      <c r="G106" s="92" t="s">
        <v>369</v>
      </c>
      <c r="H106" s="29">
        <v>9.3000000000000007</v>
      </c>
      <c r="I106" s="15">
        <v>6.29</v>
      </c>
      <c r="J106" s="53">
        <v>0.47853736089030208</v>
      </c>
      <c r="K106" s="29">
        <v>3.0136254308999999</v>
      </c>
      <c r="L106" s="109">
        <v>516.24862700000006</v>
      </c>
      <c r="M106" s="72">
        <v>5334.7453630459077</v>
      </c>
      <c r="N106" s="72">
        <v>6236.7240823924431</v>
      </c>
      <c r="O106" s="72">
        <v>1038.2326595976331</v>
      </c>
      <c r="P106" s="72">
        <v>1299.8370417787171</v>
      </c>
      <c r="Q106" s="72">
        <v>209.51684510675341</v>
      </c>
      <c r="R106" s="72">
        <v>392.20469711706698</v>
      </c>
      <c r="S106" s="72">
        <v>0</v>
      </c>
      <c r="T106" s="72">
        <v>0</v>
      </c>
      <c r="U106" s="135">
        <v>0.40584484713167746</v>
      </c>
      <c r="V106" s="138">
        <v>0.75972056215670469</v>
      </c>
    </row>
    <row r="107" spans="1:23" ht="20.100000000000001" customHeight="1" x14ac:dyDescent="0.3">
      <c r="A107" s="15" t="s">
        <v>166</v>
      </c>
      <c r="B107" s="41" t="s">
        <v>167</v>
      </c>
      <c r="C107" s="41" t="s">
        <v>343</v>
      </c>
      <c r="D107" s="15" t="s">
        <v>14</v>
      </c>
      <c r="E107" s="15" t="s">
        <v>133</v>
      </c>
      <c r="F107" s="15" t="b">
        <v>0</v>
      </c>
      <c r="G107" s="92" t="s">
        <v>369</v>
      </c>
      <c r="H107" s="29">
        <v>21</v>
      </c>
      <c r="I107" s="15">
        <v>19.45</v>
      </c>
      <c r="J107" s="53">
        <v>7.9691516709511578E-2</v>
      </c>
      <c r="K107" s="29">
        <v>2.4670380000000001</v>
      </c>
      <c r="L107" s="109">
        <v>130.97859500000001</v>
      </c>
      <c r="M107" s="72">
        <v>1703.4349823308139</v>
      </c>
      <c r="N107" s="72">
        <v>1818.836400379389</v>
      </c>
      <c r="O107" s="72">
        <v>378.49291688501881</v>
      </c>
      <c r="P107" s="72">
        <v>402.71614605380103</v>
      </c>
      <c r="Q107" s="72">
        <v>176.66336301597809</v>
      </c>
      <c r="R107" s="72">
        <v>188.42255247606639</v>
      </c>
      <c r="S107" s="72">
        <v>0</v>
      </c>
      <c r="T107" s="72">
        <v>0</v>
      </c>
      <c r="U107" s="135">
        <v>1.3487956792938425</v>
      </c>
      <c r="V107" s="138">
        <v>1.4385751540247196</v>
      </c>
    </row>
    <row r="108" spans="1:23" ht="20.100000000000001" customHeight="1" x14ac:dyDescent="0.3">
      <c r="A108" s="15" t="s">
        <v>198</v>
      </c>
      <c r="B108" s="41" t="s">
        <v>199</v>
      </c>
      <c r="C108" s="41" t="s">
        <v>343</v>
      </c>
      <c r="D108" s="15" t="s">
        <v>14</v>
      </c>
      <c r="E108" s="15" t="s">
        <v>133</v>
      </c>
      <c r="F108" s="15" t="b">
        <v>0</v>
      </c>
      <c r="G108" s="92" t="s">
        <v>369</v>
      </c>
      <c r="H108" s="29">
        <v>28.8</v>
      </c>
      <c r="I108" s="15">
        <v>20.75</v>
      </c>
      <c r="J108" s="53">
        <v>0.38795180722891565</v>
      </c>
      <c r="K108" s="29">
        <v>47.358510035000002</v>
      </c>
      <c r="L108" s="109">
        <v>2282.032999</v>
      </c>
      <c r="M108" s="72">
        <v>53285.593144711747</v>
      </c>
      <c r="N108" s="72">
        <v>60904.514286510399</v>
      </c>
      <c r="O108" s="72">
        <v>6705.1736376111839</v>
      </c>
      <c r="P108" s="72">
        <v>8728.6889908169815</v>
      </c>
      <c r="Q108" s="72">
        <v>2468.7753501165462</v>
      </c>
      <c r="R108" s="72">
        <v>3749.9497094455992</v>
      </c>
      <c r="S108" s="72">
        <v>0</v>
      </c>
      <c r="T108" s="72">
        <v>0</v>
      </c>
      <c r="U108" s="135">
        <v>1.081831573512906</v>
      </c>
      <c r="V108" s="138">
        <v>1.6432495547123327</v>
      </c>
    </row>
    <row r="109" spans="1:23" s="57" customFormat="1" ht="20.100000000000001" customHeight="1" x14ac:dyDescent="0.3">
      <c r="A109" s="54"/>
      <c r="B109" s="84"/>
      <c r="C109" s="84"/>
      <c r="D109" s="54"/>
      <c r="E109" s="54"/>
      <c r="F109" s="54"/>
      <c r="G109" s="95"/>
      <c r="H109" s="59"/>
      <c r="I109" s="54"/>
      <c r="J109" s="54"/>
      <c r="K109" s="59"/>
      <c r="L109" s="118"/>
      <c r="M109" s="73"/>
      <c r="N109" s="73"/>
      <c r="O109" s="73"/>
      <c r="P109" s="73"/>
      <c r="Q109" s="73"/>
      <c r="R109" s="73"/>
      <c r="S109" s="73"/>
      <c r="T109" s="73"/>
      <c r="U109" s="136"/>
      <c r="V109" s="136"/>
      <c r="W109" s="129"/>
    </row>
    <row r="110" spans="1:23" ht="20.100000000000001" customHeight="1" x14ac:dyDescent="0.3">
      <c r="A110" s="15" t="s">
        <v>239</v>
      </c>
      <c r="B110" s="41" t="s">
        <v>240</v>
      </c>
      <c r="C110" s="41" t="s">
        <v>203</v>
      </c>
      <c r="D110" s="15" t="s">
        <v>170</v>
      </c>
      <c r="E110" s="15" t="s">
        <v>133</v>
      </c>
      <c r="F110" s="15" t="b">
        <v>0</v>
      </c>
      <c r="G110" s="92" t="s">
        <v>369</v>
      </c>
      <c r="H110" s="29">
        <v>7.498495557599365</v>
      </c>
      <c r="I110" s="15">
        <v>4.57</v>
      </c>
      <c r="J110" s="53">
        <v>0.64080865592983915</v>
      </c>
      <c r="K110" s="29">
        <v>0.42601997000000003</v>
      </c>
      <c r="L110" s="109">
        <v>93.221000000000004</v>
      </c>
      <c r="M110" s="72">
        <v>5205.5725815318274</v>
      </c>
      <c r="N110" s="72">
        <v>5404.8625275896866</v>
      </c>
      <c r="O110" s="72">
        <v>305.57625544452299</v>
      </c>
      <c r="P110" s="72">
        <v>310.38318160615302</v>
      </c>
      <c r="Q110" s="72">
        <v>101.80045434796089</v>
      </c>
      <c r="R110" s="72">
        <v>109.11271736439529</v>
      </c>
      <c r="S110" s="72">
        <v>-155.86629978141829</v>
      </c>
      <c r="T110" s="72">
        <v>-156.2114803757834</v>
      </c>
      <c r="U110" s="135">
        <v>1.0920334940406227</v>
      </c>
      <c r="V110" s="138">
        <v>1.1704735774599639</v>
      </c>
    </row>
    <row r="111" spans="1:23" ht="20.100000000000001" customHeight="1" x14ac:dyDescent="0.3">
      <c r="A111" s="15" t="s">
        <v>171</v>
      </c>
      <c r="B111" s="41" t="s">
        <v>172</v>
      </c>
      <c r="C111" s="41" t="s">
        <v>203</v>
      </c>
      <c r="D111" s="15" t="s">
        <v>170</v>
      </c>
      <c r="E111" s="15" t="s">
        <v>134</v>
      </c>
      <c r="F111" s="15" t="b">
        <v>0</v>
      </c>
      <c r="G111" s="92" t="s">
        <v>369</v>
      </c>
      <c r="H111" s="29">
        <v>25</v>
      </c>
      <c r="I111" s="15">
        <v>12.86</v>
      </c>
      <c r="J111" s="53">
        <v>0.94401244167962695</v>
      </c>
      <c r="K111" s="29">
        <v>1.1156872010999999</v>
      </c>
      <c r="L111" s="109">
        <v>86.802291999999994</v>
      </c>
      <c r="M111" s="72">
        <v>608.34608504300218</v>
      </c>
      <c r="N111" s="72">
        <v>679.70300475102135</v>
      </c>
      <c r="O111" s="72">
        <v>200.13412863093831</v>
      </c>
      <c r="P111" s="72">
        <v>229.04680297118159</v>
      </c>
      <c r="Q111" s="72">
        <v>119.8859624050319</v>
      </c>
      <c r="R111" s="72">
        <v>147.08160611397031</v>
      </c>
      <c r="S111" s="72">
        <v>49.861699511629702</v>
      </c>
      <c r="T111" s="72">
        <v>50.674342301582428</v>
      </c>
      <c r="U111" s="135">
        <v>1.3811382123991831</v>
      </c>
      <c r="V111" s="138">
        <v>1.6944438070134176</v>
      </c>
    </row>
    <row r="112" spans="1:23" ht="20.100000000000001" customHeight="1" x14ac:dyDescent="0.3">
      <c r="A112" s="15" t="s">
        <v>231</v>
      </c>
      <c r="B112" s="41" t="s">
        <v>232</v>
      </c>
      <c r="C112" s="41" t="s">
        <v>203</v>
      </c>
      <c r="D112" s="15" t="s">
        <v>170</v>
      </c>
      <c r="E112" s="15" t="s">
        <v>133</v>
      </c>
      <c r="F112" s="15" t="b">
        <v>0</v>
      </c>
      <c r="G112" s="92" t="s">
        <v>369</v>
      </c>
      <c r="H112" s="29">
        <v>4.5473344110183227</v>
      </c>
      <c r="I112" s="15">
        <v>1.9</v>
      </c>
      <c r="J112" s="53">
        <v>1.3933339005359593</v>
      </c>
      <c r="K112" s="29">
        <v>0.84691534039999994</v>
      </c>
      <c r="L112" s="109">
        <v>449.09491600000001</v>
      </c>
      <c r="M112" s="72">
        <v>1430.1126896280041</v>
      </c>
      <c r="N112" s="72">
        <v>1974.221443580115</v>
      </c>
      <c r="O112" s="72">
        <v>592.89217729029497</v>
      </c>
      <c r="P112" s="72">
        <v>749.36953434430325</v>
      </c>
      <c r="Q112" s="72">
        <v>89.718905330001732</v>
      </c>
      <c r="R112" s="72">
        <v>48.95832131084358</v>
      </c>
      <c r="S112" s="72">
        <v>-64.096221353440754</v>
      </c>
      <c r="T112" s="72">
        <v>-144.70830947212289</v>
      </c>
      <c r="U112" s="135">
        <v>0.19977715652875869</v>
      </c>
      <c r="V112" s="138">
        <v>0.10901553227746533</v>
      </c>
    </row>
    <row r="113" spans="1:23" ht="20.100000000000001" customHeight="1" x14ac:dyDescent="0.3">
      <c r="A113" s="15" t="s">
        <v>346</v>
      </c>
      <c r="B113" s="41" t="s">
        <v>248</v>
      </c>
      <c r="C113" s="41" t="s">
        <v>203</v>
      </c>
      <c r="D113" s="15" t="s">
        <v>170</v>
      </c>
      <c r="E113" s="15" t="s">
        <v>134</v>
      </c>
      <c r="F113" s="15" t="b">
        <v>0</v>
      </c>
      <c r="G113" s="92" t="s">
        <v>369</v>
      </c>
      <c r="H113" s="29">
        <v>19</v>
      </c>
      <c r="I113" s="15">
        <v>7.5</v>
      </c>
      <c r="J113" s="53">
        <v>1.5333333333333332</v>
      </c>
      <c r="K113" s="29">
        <v>0.65450578692999994</v>
      </c>
      <c r="L113" s="109">
        <v>87.18</v>
      </c>
      <c r="M113" s="72">
        <v>1102.7244757257929</v>
      </c>
      <c r="N113" s="72">
        <v>1327.921622549426</v>
      </c>
      <c r="O113" s="72">
        <v>497.98002185666689</v>
      </c>
      <c r="P113" s="72">
        <v>619.59576375310496</v>
      </c>
      <c r="Q113" s="72">
        <v>121.69475453031841</v>
      </c>
      <c r="R113" s="72">
        <v>172.02585165007289</v>
      </c>
      <c r="S113" s="72">
        <v>-160.89741000067511</v>
      </c>
      <c r="T113" s="72">
        <v>-178.09466994909579</v>
      </c>
      <c r="U113" s="135">
        <v>1.3959022084230144</v>
      </c>
      <c r="V113" s="138">
        <v>1.9732261028914073</v>
      </c>
    </row>
    <row r="114" spans="1:23" ht="20.100000000000001" customHeight="1" x14ac:dyDescent="0.3">
      <c r="A114" s="15" t="s">
        <v>350</v>
      </c>
      <c r="B114" s="41" t="s">
        <v>271</v>
      </c>
      <c r="C114" s="41" t="s">
        <v>203</v>
      </c>
      <c r="D114" s="15" t="s">
        <v>170</v>
      </c>
      <c r="E114" s="15" t="s">
        <v>134</v>
      </c>
      <c r="F114" s="15" t="b">
        <v>0</v>
      </c>
      <c r="G114" s="92" t="s">
        <v>369</v>
      </c>
      <c r="H114" s="29">
        <v>17</v>
      </c>
      <c r="I114" s="15">
        <v>14.47</v>
      </c>
      <c r="J114" s="53">
        <v>0.17484450587422251</v>
      </c>
      <c r="K114" s="29">
        <v>1.8475813013</v>
      </c>
      <c r="L114" s="109">
        <v>139.11138500000001</v>
      </c>
      <c r="M114" s="72">
        <v>972.86961923291551</v>
      </c>
      <c r="N114" s="72">
        <v>1108.924733671972</v>
      </c>
      <c r="O114" s="72">
        <v>340.35760877380568</v>
      </c>
      <c r="P114" s="72">
        <v>411.60077193818802</v>
      </c>
      <c r="Q114" s="72">
        <v>105.39378940377181</v>
      </c>
      <c r="R114" s="72">
        <v>156.3757740009444</v>
      </c>
      <c r="S114" s="72">
        <v>-76.051228857829003</v>
      </c>
      <c r="T114" s="72">
        <v>-69.448024366544246</v>
      </c>
      <c r="U114" s="135">
        <v>0.75762159512517102</v>
      </c>
      <c r="V114" s="138">
        <v>1.1241047884106998</v>
      </c>
    </row>
    <row r="115" spans="1:23" ht="20.100000000000001" customHeight="1" x14ac:dyDescent="0.3">
      <c r="A115" s="15" t="s">
        <v>233</v>
      </c>
      <c r="B115" s="41" t="s">
        <v>234</v>
      </c>
      <c r="C115" s="41" t="s">
        <v>203</v>
      </c>
      <c r="D115" s="15" t="s">
        <v>170</v>
      </c>
      <c r="E115" s="15" t="s">
        <v>134</v>
      </c>
      <c r="F115" s="15" t="b">
        <v>0</v>
      </c>
      <c r="G115" s="92" t="s">
        <v>369</v>
      </c>
      <c r="H115" s="29">
        <v>7.5018750103532499</v>
      </c>
      <c r="I115" s="15">
        <v>3.32</v>
      </c>
      <c r="J115" s="53">
        <v>1.2596009067329068</v>
      </c>
      <c r="K115" s="29">
        <v>1.1721247019000001</v>
      </c>
      <c r="L115" s="109">
        <v>362.04960899999998</v>
      </c>
      <c r="M115" s="72">
        <v>854.77004914018357</v>
      </c>
      <c r="N115" s="72">
        <v>1073.495163059926</v>
      </c>
      <c r="O115" s="72">
        <v>436.6749527469687</v>
      </c>
      <c r="P115" s="72">
        <v>548.95143533858061</v>
      </c>
      <c r="Q115" s="72">
        <v>177.43538171201601</v>
      </c>
      <c r="R115" s="72">
        <v>209.2660842851698</v>
      </c>
      <c r="S115" s="72">
        <v>12.448220112476511</v>
      </c>
      <c r="T115" s="72">
        <v>-5.4672342100730376</v>
      </c>
      <c r="U115" s="135">
        <v>0.49008582608914247</v>
      </c>
      <c r="V115" s="138">
        <v>0.57800389527604712</v>
      </c>
    </row>
    <row r="116" spans="1:23" ht="20.100000000000001" customHeight="1" x14ac:dyDescent="0.3">
      <c r="A116" s="15" t="s">
        <v>214</v>
      </c>
      <c r="B116" s="41" t="s">
        <v>215</v>
      </c>
      <c r="C116" s="41" t="s">
        <v>203</v>
      </c>
      <c r="D116" s="15" t="s">
        <v>170</v>
      </c>
      <c r="E116" s="15" t="s">
        <v>134</v>
      </c>
      <c r="F116" s="15" t="b">
        <v>0</v>
      </c>
      <c r="G116" s="92" t="s">
        <v>369</v>
      </c>
      <c r="H116" s="29">
        <v>7.3</v>
      </c>
      <c r="I116" s="15">
        <v>1.9</v>
      </c>
      <c r="J116" s="53">
        <v>2.8421052631578947</v>
      </c>
      <c r="K116" s="29">
        <v>0.19444253249999999</v>
      </c>
      <c r="L116" s="109">
        <v>105.279</v>
      </c>
      <c r="M116" s="72">
        <v>0</v>
      </c>
      <c r="N116" s="72">
        <v>0</v>
      </c>
      <c r="O116" s="72">
        <v>0</v>
      </c>
      <c r="P116" s="72">
        <v>0</v>
      </c>
      <c r="Q116" s="72">
        <v>0</v>
      </c>
      <c r="R116" s="72">
        <v>0</v>
      </c>
      <c r="S116" s="72">
        <v>0</v>
      </c>
      <c r="T116" s="72">
        <v>0</v>
      </c>
      <c r="U116" s="135">
        <v>0</v>
      </c>
      <c r="V116" s="138">
        <v>0</v>
      </c>
    </row>
    <row r="117" spans="1:23" ht="20.100000000000001" customHeight="1" x14ac:dyDescent="0.3">
      <c r="A117" s="15" t="s">
        <v>347</v>
      </c>
      <c r="B117" s="41" t="s">
        <v>254</v>
      </c>
      <c r="C117" s="41" t="s">
        <v>203</v>
      </c>
      <c r="D117" s="15" t="s">
        <v>170</v>
      </c>
      <c r="E117" s="15" t="s">
        <v>134</v>
      </c>
      <c r="F117" s="15" t="b">
        <v>0</v>
      </c>
      <c r="G117" s="92" t="s">
        <v>369</v>
      </c>
      <c r="H117" s="29">
        <v>42</v>
      </c>
      <c r="I117" s="15">
        <v>24.86</v>
      </c>
      <c r="J117" s="53">
        <v>0.68946098149637969</v>
      </c>
      <c r="K117" s="29">
        <v>8.144412194600001</v>
      </c>
      <c r="L117" s="109">
        <v>327.61111</v>
      </c>
      <c r="M117" s="72">
        <v>5702.5677451102138</v>
      </c>
      <c r="N117" s="72">
        <v>6986.754513855537</v>
      </c>
      <c r="O117" s="72">
        <v>746.61358445644589</v>
      </c>
      <c r="P117" s="72">
        <v>915.20097750326727</v>
      </c>
      <c r="Q117" s="72">
        <v>664.66483432252721</v>
      </c>
      <c r="R117" s="72">
        <v>772.38525811059458</v>
      </c>
      <c r="S117" s="72">
        <v>211.55753692254311</v>
      </c>
      <c r="T117" s="72">
        <v>193.96213146258731</v>
      </c>
      <c r="U117" s="135">
        <v>2.0288226315723152</v>
      </c>
      <c r="V117" s="138">
        <v>2.3576284031106107</v>
      </c>
    </row>
    <row r="118" spans="1:23" ht="20.100000000000001" customHeight="1" x14ac:dyDescent="0.3">
      <c r="A118" s="15" t="s">
        <v>153</v>
      </c>
      <c r="B118" s="41" t="s">
        <v>154</v>
      </c>
      <c r="C118" s="41" t="s">
        <v>203</v>
      </c>
      <c r="D118" s="15" t="s">
        <v>170</v>
      </c>
      <c r="E118" s="15" t="s">
        <v>133</v>
      </c>
      <c r="F118" s="15" t="b">
        <v>0</v>
      </c>
      <c r="G118" s="92" t="s">
        <v>369</v>
      </c>
      <c r="H118" s="29">
        <v>7.4859125516404124</v>
      </c>
      <c r="I118" s="15">
        <v>5.1100000000000003</v>
      </c>
      <c r="J118" s="53">
        <v>0.4649535326106482</v>
      </c>
      <c r="K118" s="29">
        <v>3.0202227089</v>
      </c>
      <c r="L118" s="109">
        <v>589.46197600000005</v>
      </c>
      <c r="M118" s="72">
        <v>1424.195867167693</v>
      </c>
      <c r="N118" s="72">
        <v>1690.041609248862</v>
      </c>
      <c r="O118" s="72">
        <v>253.49222525509569</v>
      </c>
      <c r="P118" s="72">
        <v>329.34496424748068</v>
      </c>
      <c r="Q118" s="72">
        <v>101.48439589812391</v>
      </c>
      <c r="R118" s="72">
        <v>165.62077509539779</v>
      </c>
      <c r="S118" s="72">
        <v>3.3587932431647691</v>
      </c>
      <c r="T118" s="72">
        <v>24.072344479891228</v>
      </c>
      <c r="U118" s="135">
        <v>0.17216444831061317</v>
      </c>
      <c r="V118" s="138">
        <v>0.28096939554825123</v>
      </c>
    </row>
    <row r="119" spans="1:23" ht="20.100000000000001" customHeight="1" x14ac:dyDescent="0.3">
      <c r="A119" s="15" t="s">
        <v>64</v>
      </c>
      <c r="B119" s="41" t="s">
        <v>24</v>
      </c>
      <c r="C119" s="41" t="s">
        <v>203</v>
      </c>
      <c r="D119" s="15" t="s">
        <v>170</v>
      </c>
      <c r="E119" s="15" t="s">
        <v>134</v>
      </c>
      <c r="F119" s="15" t="b">
        <v>0</v>
      </c>
      <c r="G119" s="92" t="s">
        <v>369</v>
      </c>
      <c r="H119" s="29">
        <v>16</v>
      </c>
      <c r="I119" s="15">
        <v>7.2</v>
      </c>
      <c r="J119" s="53">
        <v>1.2222222222222223</v>
      </c>
      <c r="K119" s="29">
        <v>1.0078415999999999</v>
      </c>
      <c r="L119" s="109">
        <v>141.80000000000001</v>
      </c>
      <c r="M119" s="72">
        <v>6196.2393612475344</v>
      </c>
      <c r="N119" s="72">
        <v>6024.5923896470586</v>
      </c>
      <c r="O119" s="72">
        <v>686.42905134633281</v>
      </c>
      <c r="P119" s="72">
        <v>670.94679548718273</v>
      </c>
      <c r="Q119" s="72">
        <v>306.87833404470462</v>
      </c>
      <c r="R119" s="72">
        <v>278.8976149210734</v>
      </c>
      <c r="S119" s="72">
        <v>84.545487831029959</v>
      </c>
      <c r="T119" s="72">
        <v>68.866121707245227</v>
      </c>
      <c r="U119" s="135">
        <v>2.1641631455903005</v>
      </c>
      <c r="V119" s="138">
        <v>1.9668379049441</v>
      </c>
    </row>
    <row r="120" spans="1:23" ht="20.100000000000001" customHeight="1" x14ac:dyDescent="0.3">
      <c r="A120" s="15" t="s">
        <v>127</v>
      </c>
      <c r="B120" s="41" t="s">
        <v>128</v>
      </c>
      <c r="C120" s="41" t="s">
        <v>203</v>
      </c>
      <c r="D120" s="15" t="s">
        <v>170</v>
      </c>
      <c r="E120" s="15" t="s">
        <v>134</v>
      </c>
      <c r="F120" s="15" t="b">
        <v>0</v>
      </c>
      <c r="G120" s="92" t="s">
        <v>369</v>
      </c>
      <c r="H120" s="29">
        <v>18</v>
      </c>
      <c r="I120" s="15">
        <v>12.69</v>
      </c>
      <c r="J120" s="53">
        <v>0.41843971631205679</v>
      </c>
      <c r="K120" s="29">
        <v>30.716840412</v>
      </c>
      <c r="L120" s="109">
        <v>2408.5573979999999</v>
      </c>
      <c r="M120" s="72">
        <v>23499.185842902509</v>
      </c>
      <c r="N120" s="72">
        <v>24464.31738892716</v>
      </c>
      <c r="O120" s="72">
        <v>11273.566981289139</v>
      </c>
      <c r="P120" s="72">
        <v>11966.97784990873</v>
      </c>
      <c r="Q120" s="72">
        <v>1798.774988779672</v>
      </c>
      <c r="R120" s="72">
        <v>2435.1043292885311</v>
      </c>
      <c r="S120" s="72">
        <v>-1598.1567375001659</v>
      </c>
      <c r="T120" s="72">
        <v>-1714.7469450919291</v>
      </c>
      <c r="U120" s="135">
        <v>0.74682670642324134</v>
      </c>
      <c r="V120" s="138">
        <v>1.0110219217987393</v>
      </c>
    </row>
    <row r="121" spans="1:23" ht="20.100000000000001" customHeight="1" x14ac:dyDescent="0.3">
      <c r="A121" s="15" t="s">
        <v>348</v>
      </c>
      <c r="B121" s="41" t="s">
        <v>124</v>
      </c>
      <c r="C121" s="41" t="s">
        <v>203</v>
      </c>
      <c r="D121" s="15" t="s">
        <v>170</v>
      </c>
      <c r="E121" s="15" t="s">
        <v>134</v>
      </c>
      <c r="F121" s="15" t="b">
        <v>0</v>
      </c>
      <c r="G121" s="92" t="s">
        <v>369</v>
      </c>
      <c r="H121" s="29">
        <v>39</v>
      </c>
      <c r="I121" s="15">
        <v>26.3</v>
      </c>
      <c r="J121" s="53">
        <v>0.4828897338403042</v>
      </c>
      <c r="K121" s="29">
        <v>15.93115733</v>
      </c>
      <c r="L121" s="109">
        <v>605.73584600000004</v>
      </c>
      <c r="M121" s="72">
        <v>4758.2650675991372</v>
      </c>
      <c r="N121" s="72">
        <v>5520.2606671748244</v>
      </c>
      <c r="O121" s="72">
        <v>1126.1889722459209</v>
      </c>
      <c r="P121" s="72">
        <v>1326.033465282575</v>
      </c>
      <c r="Q121" s="72">
        <v>664.26279189936895</v>
      </c>
      <c r="R121" s="72">
        <v>822.86376986078903</v>
      </c>
      <c r="S121" s="72">
        <v>96.556057825746763</v>
      </c>
      <c r="T121" s="72">
        <v>147.43240121830979</v>
      </c>
      <c r="U121" s="135">
        <v>1.0966212356192122</v>
      </c>
      <c r="V121" s="138">
        <v>1.3584531529619743</v>
      </c>
    </row>
    <row r="122" spans="1:23" ht="20.100000000000001" customHeight="1" x14ac:dyDescent="0.3">
      <c r="A122" s="15" t="s">
        <v>349</v>
      </c>
      <c r="B122" s="41" t="s">
        <v>129</v>
      </c>
      <c r="C122" s="41" t="s">
        <v>203</v>
      </c>
      <c r="D122" s="15" t="s">
        <v>170</v>
      </c>
      <c r="E122" s="15" t="s">
        <v>133</v>
      </c>
      <c r="F122" s="15" t="b">
        <v>0</v>
      </c>
      <c r="G122" s="92" t="s">
        <v>369</v>
      </c>
      <c r="H122" s="29">
        <v>49</v>
      </c>
      <c r="I122" s="15">
        <v>38.53</v>
      </c>
      <c r="J122" s="53">
        <v>0.27173630936932258</v>
      </c>
      <c r="K122" s="29">
        <v>64.096840846000006</v>
      </c>
      <c r="L122" s="109">
        <v>1667.3328309999999</v>
      </c>
      <c r="M122" s="72">
        <v>51077.00675237715</v>
      </c>
      <c r="N122" s="72">
        <v>52795.894622934073</v>
      </c>
      <c r="O122" s="72">
        <v>20630.08210791057</v>
      </c>
      <c r="P122" s="72">
        <v>21549.503304124552</v>
      </c>
      <c r="Q122" s="72">
        <v>4046.2177544964529</v>
      </c>
      <c r="R122" s="72">
        <v>5014.3485426255156</v>
      </c>
      <c r="S122" s="72">
        <v>-2156.4573745432281</v>
      </c>
      <c r="T122" s="72">
        <v>-1826.6548456659509</v>
      </c>
      <c r="U122" s="135">
        <v>2.4267606798516002</v>
      </c>
      <c r="V122" s="138">
        <v>3.007407069180128</v>
      </c>
    </row>
    <row r="123" spans="1:23" s="57" customFormat="1" ht="20.100000000000001" customHeight="1" x14ac:dyDescent="0.3">
      <c r="A123" s="54"/>
      <c r="B123" s="84"/>
      <c r="C123" s="84"/>
      <c r="D123" s="54"/>
      <c r="E123" s="54"/>
      <c r="F123" s="54"/>
      <c r="G123" s="95"/>
      <c r="H123" s="59"/>
      <c r="I123" s="54"/>
      <c r="J123" s="54"/>
      <c r="K123" s="59"/>
      <c r="L123" s="118"/>
      <c r="M123" s="73"/>
      <c r="N123" s="73"/>
      <c r="O123" s="73"/>
      <c r="P123" s="73"/>
      <c r="Q123" s="73"/>
      <c r="R123" s="73"/>
      <c r="S123" s="73"/>
      <c r="T123" s="73"/>
      <c r="U123" s="136"/>
      <c r="V123" s="137"/>
      <c r="W123" s="129"/>
    </row>
    <row r="124" spans="1:23" ht="20.100000000000001" customHeight="1" x14ac:dyDescent="0.3">
      <c r="A124" s="15" t="s">
        <v>112</v>
      </c>
      <c r="B124" s="41" t="s">
        <v>113</v>
      </c>
      <c r="C124" s="41" t="s">
        <v>351</v>
      </c>
      <c r="D124" s="15" t="s">
        <v>161</v>
      </c>
      <c r="E124" s="15" t="s">
        <v>133</v>
      </c>
      <c r="F124" s="15" t="b">
        <v>0</v>
      </c>
      <c r="G124" s="92" t="s">
        <v>369</v>
      </c>
      <c r="H124" s="29">
        <v>14</v>
      </c>
      <c r="I124" s="15">
        <v>11.19</v>
      </c>
      <c r="J124" s="53">
        <v>0.2511170688114388</v>
      </c>
      <c r="K124" s="29">
        <v>3.8895592804999999</v>
      </c>
      <c r="L124" s="109">
        <v>420.4</v>
      </c>
      <c r="M124" s="72">
        <v>20221.816211097801</v>
      </c>
      <c r="N124" s="72">
        <v>22452.227524631409</v>
      </c>
      <c r="O124" s="72">
        <v>5028.5054770099232</v>
      </c>
      <c r="P124" s="72">
        <v>5838.9197079958049</v>
      </c>
      <c r="Q124" s="72">
        <v>-2131.0081171742531</v>
      </c>
      <c r="R124" s="72">
        <v>-1828.382682541305</v>
      </c>
      <c r="S124" s="72">
        <v>0</v>
      </c>
      <c r="T124" s="72">
        <v>0</v>
      </c>
      <c r="U124" s="135">
        <v>-5.0690012301956546</v>
      </c>
      <c r="V124" s="138">
        <v>-4.3491500536187084</v>
      </c>
    </row>
    <row r="125" spans="1:23" ht="20.100000000000001" customHeight="1" x14ac:dyDescent="0.3">
      <c r="A125" s="15" t="s">
        <v>114</v>
      </c>
      <c r="B125" s="41" t="s">
        <v>115</v>
      </c>
      <c r="C125" s="41" t="s">
        <v>351</v>
      </c>
      <c r="D125" s="15" t="s">
        <v>161</v>
      </c>
      <c r="E125" s="15" t="s">
        <v>133</v>
      </c>
      <c r="F125" s="15" t="b">
        <v>0</v>
      </c>
      <c r="G125" s="92" t="s">
        <v>369</v>
      </c>
      <c r="H125" s="29">
        <v>15</v>
      </c>
      <c r="I125" s="15">
        <v>11.57</v>
      </c>
      <c r="J125" s="53">
        <v>0.29645635263612791</v>
      </c>
      <c r="K125" s="29">
        <v>23.371376860000002</v>
      </c>
      <c r="L125" s="109">
        <v>2020</v>
      </c>
      <c r="M125" s="72">
        <v>14229.457707693889</v>
      </c>
      <c r="N125" s="72">
        <v>13428.270665793671</v>
      </c>
      <c r="O125" s="72">
        <v>8818.1954344678961</v>
      </c>
      <c r="P125" s="72">
        <v>8625.696486442308</v>
      </c>
      <c r="Q125" s="72">
        <v>1700.6678490603581</v>
      </c>
      <c r="R125" s="72">
        <v>1802.334930238515</v>
      </c>
      <c r="S125" s="72">
        <v>0</v>
      </c>
      <c r="T125" s="72">
        <v>0</v>
      </c>
      <c r="U125" s="135">
        <v>0.84191477676255355</v>
      </c>
      <c r="V125" s="138">
        <v>0.89224501496956188</v>
      </c>
    </row>
    <row r="126" spans="1:23" ht="20.100000000000001" customHeight="1" x14ac:dyDescent="0.3">
      <c r="A126" s="15" t="s">
        <v>116</v>
      </c>
      <c r="B126" s="41" t="s">
        <v>117</v>
      </c>
      <c r="C126" s="41" t="s">
        <v>351</v>
      </c>
      <c r="D126" s="15" t="s">
        <v>161</v>
      </c>
      <c r="E126" s="15" t="s">
        <v>133</v>
      </c>
      <c r="F126" s="15" t="b">
        <v>0</v>
      </c>
      <c r="G126" s="92" t="s">
        <v>369</v>
      </c>
      <c r="H126" s="29">
        <v>6</v>
      </c>
      <c r="I126" s="15">
        <v>4.67</v>
      </c>
      <c r="J126" s="53">
        <v>0.28479657387580293</v>
      </c>
      <c r="K126" s="29">
        <v>3.2485500699999998</v>
      </c>
      <c r="L126" s="109">
        <v>696.33414399999992</v>
      </c>
      <c r="M126" s="72">
        <v>4532.0829913610169</v>
      </c>
      <c r="N126" s="72">
        <v>5423.2208442772953</v>
      </c>
      <c r="O126" s="72">
        <v>3012.653415313604</v>
      </c>
      <c r="P126" s="72">
        <v>3704.4561791800361</v>
      </c>
      <c r="Q126" s="72">
        <v>290.96173845974101</v>
      </c>
      <c r="R126" s="72">
        <v>640.88776558855125</v>
      </c>
      <c r="S126" s="72">
        <v>0</v>
      </c>
      <c r="T126" s="72">
        <v>0</v>
      </c>
      <c r="U126" s="135">
        <v>0.4178478693983747</v>
      </c>
      <c r="V126" s="138">
        <v>0.92037389105617562</v>
      </c>
    </row>
    <row r="127" spans="1:23" ht="20.100000000000001" customHeight="1" x14ac:dyDescent="0.3">
      <c r="A127" s="15" t="s">
        <v>118</v>
      </c>
      <c r="B127" s="41" t="s">
        <v>119</v>
      </c>
      <c r="C127" s="41" t="s">
        <v>351</v>
      </c>
      <c r="D127" s="15" t="s">
        <v>161</v>
      </c>
      <c r="E127" s="15" t="s">
        <v>133</v>
      </c>
      <c r="F127" s="15" t="b">
        <v>0</v>
      </c>
      <c r="G127" s="92" t="s">
        <v>369</v>
      </c>
      <c r="H127" s="29">
        <v>9.1</v>
      </c>
      <c r="I127" s="15">
        <v>5.98</v>
      </c>
      <c r="J127" s="53">
        <v>0.52173913043478248</v>
      </c>
      <c r="K127" s="29">
        <v>2.5025553158</v>
      </c>
      <c r="L127" s="109">
        <v>435</v>
      </c>
      <c r="M127" s="72">
        <v>19997.986685724209</v>
      </c>
      <c r="N127" s="72">
        <v>22357.938659068481</v>
      </c>
      <c r="O127" s="72">
        <v>4652.0915169808331</v>
      </c>
      <c r="P127" s="72">
        <v>5777.6929243094537</v>
      </c>
      <c r="Q127" s="72">
        <v>-777.90747875591501</v>
      </c>
      <c r="R127" s="72">
        <v>-261.00005626384399</v>
      </c>
      <c r="S127" s="72">
        <v>0</v>
      </c>
      <c r="T127" s="72">
        <v>0</v>
      </c>
      <c r="U127" s="135">
        <v>-1.7882930546112989</v>
      </c>
      <c r="V127" s="138">
        <v>-0.60000012934217006</v>
      </c>
    </row>
    <row r="128" spans="1:23" ht="20.100000000000001" customHeight="1" x14ac:dyDescent="0.3">
      <c r="A128" s="15" t="s">
        <v>185</v>
      </c>
      <c r="B128" s="41" t="s">
        <v>186</v>
      </c>
      <c r="C128" s="41" t="s">
        <v>351</v>
      </c>
      <c r="D128" s="15" t="s">
        <v>161</v>
      </c>
      <c r="E128" s="15" t="s">
        <v>134</v>
      </c>
      <c r="F128" s="15" t="b">
        <v>0</v>
      </c>
      <c r="G128" s="92" t="s">
        <v>369</v>
      </c>
      <c r="H128" s="29">
        <v>8.9</v>
      </c>
      <c r="I128" s="15">
        <v>1.98</v>
      </c>
      <c r="J128" s="53">
        <v>3.4949494949494948</v>
      </c>
      <c r="K128" s="29">
        <v>1.5055583400000001</v>
      </c>
      <c r="L128" s="109">
        <v>760.38300000000004</v>
      </c>
      <c r="M128" s="72">
        <v>1901.222283875938</v>
      </c>
      <c r="N128" s="72">
        <v>2188.5921595015702</v>
      </c>
      <c r="O128" s="72">
        <v>1051.6151046992111</v>
      </c>
      <c r="P128" s="72">
        <v>1240.3675158921351</v>
      </c>
      <c r="Q128" s="72">
        <v>389.36204426369108</v>
      </c>
      <c r="R128" s="72">
        <v>527.76162369066992</v>
      </c>
      <c r="S128" s="72">
        <v>0</v>
      </c>
      <c r="T128" s="72">
        <v>0</v>
      </c>
      <c r="U128" s="135">
        <v>0.51206042778927341</v>
      </c>
      <c r="V128" s="138">
        <v>0.6940734125969017</v>
      </c>
    </row>
    <row r="129" spans="1:23" ht="20.100000000000001" customHeight="1" x14ac:dyDescent="0.3">
      <c r="A129" s="15" t="s">
        <v>168</v>
      </c>
      <c r="B129" s="41" t="s">
        <v>169</v>
      </c>
      <c r="C129" s="41" t="s">
        <v>351</v>
      </c>
      <c r="D129" s="15" t="s">
        <v>161</v>
      </c>
      <c r="E129" s="15" t="s">
        <v>134</v>
      </c>
      <c r="F129" s="15" t="b">
        <v>0</v>
      </c>
      <c r="G129" s="92" t="s">
        <v>369</v>
      </c>
      <c r="H129" s="29">
        <v>11</v>
      </c>
      <c r="I129" s="15">
        <v>6.3</v>
      </c>
      <c r="J129" s="53">
        <v>0.74603174603174605</v>
      </c>
      <c r="K129" s="29">
        <v>1.7925201378</v>
      </c>
      <c r="L129" s="109">
        <v>284.72784300000001</v>
      </c>
      <c r="M129" s="72">
        <v>6261.5201957119298</v>
      </c>
      <c r="N129" s="72">
        <v>6573.3479424852803</v>
      </c>
      <c r="O129" s="72">
        <v>1082.3957158446919</v>
      </c>
      <c r="P129" s="72">
        <v>1142.1074921715251</v>
      </c>
      <c r="Q129" s="72">
        <v>228.73484963294419</v>
      </c>
      <c r="R129" s="72">
        <v>330.45175337180012</v>
      </c>
      <c r="S129" s="72">
        <v>0</v>
      </c>
      <c r="T129" s="72">
        <v>0</v>
      </c>
      <c r="U129" s="135">
        <v>0.80334556404076074</v>
      </c>
      <c r="V129" s="138">
        <v>1.1605881247511158</v>
      </c>
    </row>
    <row r="130" spans="1:23" ht="20.100000000000001" customHeight="1" x14ac:dyDescent="0.3">
      <c r="A130" s="15" t="s">
        <v>122</v>
      </c>
      <c r="B130" s="41" t="s">
        <v>123</v>
      </c>
      <c r="C130" s="41" t="s">
        <v>351</v>
      </c>
      <c r="D130" s="15" t="s">
        <v>161</v>
      </c>
      <c r="E130" s="15" t="s">
        <v>134</v>
      </c>
      <c r="F130" s="15" t="b">
        <v>0</v>
      </c>
      <c r="G130" s="92" t="s">
        <v>369</v>
      </c>
      <c r="H130" s="29">
        <v>9.4</v>
      </c>
      <c r="I130" s="15">
        <v>7.02</v>
      </c>
      <c r="J130" s="53">
        <v>0.33903133903133909</v>
      </c>
      <c r="K130" s="29">
        <v>2.5387759168000001</v>
      </c>
      <c r="L130" s="109">
        <v>362.30208599999997</v>
      </c>
      <c r="M130" s="72">
        <v>12567.125477650579</v>
      </c>
      <c r="N130" s="72">
        <v>14566.806904704021</v>
      </c>
      <c r="O130" s="72">
        <v>4017.2874317657911</v>
      </c>
      <c r="P130" s="72">
        <v>4450.0540362759284</v>
      </c>
      <c r="Q130" s="72">
        <v>469.23685591831571</v>
      </c>
      <c r="R130" s="72">
        <v>854.74502674110613</v>
      </c>
      <c r="S130" s="72">
        <v>0</v>
      </c>
      <c r="T130" s="72">
        <v>0</v>
      </c>
      <c r="U130" s="135">
        <v>1.2951536136568524</v>
      </c>
      <c r="V130" s="138">
        <v>2.3592053696900499</v>
      </c>
    </row>
    <row r="131" spans="1:23" ht="20.100000000000001" customHeight="1" x14ac:dyDescent="0.3">
      <c r="A131" s="15" t="s">
        <v>104</v>
      </c>
      <c r="B131" s="41" t="s">
        <v>105</v>
      </c>
      <c r="C131" s="41" t="s">
        <v>351</v>
      </c>
      <c r="D131" s="15" t="s">
        <v>161</v>
      </c>
      <c r="E131" s="15" t="s">
        <v>134</v>
      </c>
      <c r="F131" s="15" t="b">
        <v>0</v>
      </c>
      <c r="G131" s="92" t="s">
        <v>369</v>
      </c>
      <c r="H131" s="29">
        <v>24</v>
      </c>
      <c r="I131" s="15">
        <v>17.829999999999998</v>
      </c>
      <c r="J131" s="53">
        <v>0.34604598990465529</v>
      </c>
      <c r="K131" s="29">
        <v>33.027905695000001</v>
      </c>
      <c r="L131" s="109">
        <v>1853.2687719999999</v>
      </c>
      <c r="M131" s="72">
        <v>11411.164011233141</v>
      </c>
      <c r="N131" s="72">
        <v>12496.88369036812</v>
      </c>
      <c r="O131" s="72">
        <v>5756.6013617701519</v>
      </c>
      <c r="P131" s="72">
        <v>6440.9065355010862</v>
      </c>
      <c r="Q131" s="72">
        <v>894.94733949845238</v>
      </c>
      <c r="R131" s="72">
        <v>1706.28392011911</v>
      </c>
      <c r="S131" s="72">
        <v>0</v>
      </c>
      <c r="T131" s="72">
        <v>0</v>
      </c>
      <c r="U131" s="135">
        <v>0.48290207714051547</v>
      </c>
      <c r="V131" s="138">
        <v>0.92068886385957516</v>
      </c>
    </row>
    <row r="132" spans="1:23" ht="20.100000000000001" customHeight="1" x14ac:dyDescent="0.3">
      <c r="A132" s="15" t="s">
        <v>120</v>
      </c>
      <c r="B132" s="41" t="s">
        <v>121</v>
      </c>
      <c r="C132" s="41" t="s">
        <v>351</v>
      </c>
      <c r="D132" s="15" t="s">
        <v>161</v>
      </c>
      <c r="E132" s="15" t="s">
        <v>134</v>
      </c>
      <c r="F132" s="15" t="b">
        <v>0</v>
      </c>
      <c r="G132" s="92" t="s">
        <v>369</v>
      </c>
      <c r="H132" s="29">
        <v>73</v>
      </c>
      <c r="I132" s="15">
        <v>50.06</v>
      </c>
      <c r="J132" s="53">
        <v>0.45825009988014376</v>
      </c>
      <c r="K132" s="29">
        <v>49.200916485</v>
      </c>
      <c r="L132" s="109">
        <v>975.01376800000003</v>
      </c>
      <c r="M132" s="72">
        <v>30253.124296846891</v>
      </c>
      <c r="N132" s="72">
        <v>38690.259205621704</v>
      </c>
      <c r="O132" s="72">
        <v>11402.275330631101</v>
      </c>
      <c r="P132" s="72">
        <v>13972.238642202559</v>
      </c>
      <c r="Q132" s="72">
        <v>3140.1296367922519</v>
      </c>
      <c r="R132" s="72">
        <v>4230.5235114992811</v>
      </c>
      <c r="S132" s="72">
        <v>0</v>
      </c>
      <c r="T132" s="72">
        <v>0</v>
      </c>
      <c r="U132" s="135">
        <v>3.2206003031459263</v>
      </c>
      <c r="V132" s="138">
        <v>4.3389372030890963</v>
      </c>
    </row>
    <row r="133" spans="1:23" ht="20.100000000000001" customHeight="1" x14ac:dyDescent="0.3">
      <c r="A133" s="15" t="s">
        <v>106</v>
      </c>
      <c r="B133" s="41" t="s">
        <v>107</v>
      </c>
      <c r="C133" s="41" t="s">
        <v>351</v>
      </c>
      <c r="D133" s="15" t="s">
        <v>161</v>
      </c>
      <c r="E133" s="15" t="s">
        <v>134</v>
      </c>
      <c r="F133" s="15" t="b">
        <v>0</v>
      </c>
      <c r="G133" s="92" t="s">
        <v>369</v>
      </c>
      <c r="H133" s="29">
        <v>18.399999999999999</v>
      </c>
      <c r="I133" s="15">
        <v>6.85</v>
      </c>
      <c r="J133" s="53">
        <v>1.6861313868613137</v>
      </c>
      <c r="K133" s="29">
        <v>5.6594029453999992</v>
      </c>
      <c r="L133" s="109">
        <v>854.20255825102879</v>
      </c>
      <c r="M133" s="72">
        <v>31123.535978167321</v>
      </c>
      <c r="N133" s="72">
        <v>36667.162445000693</v>
      </c>
      <c r="O133" s="72">
        <v>9349.6940823398145</v>
      </c>
      <c r="P133" s="72">
        <v>11240.47894764479</v>
      </c>
      <c r="Q133" s="72">
        <v>1482.105852754815</v>
      </c>
      <c r="R133" s="72">
        <v>2397.32243496409</v>
      </c>
      <c r="S133" s="72">
        <v>0</v>
      </c>
      <c r="T133" s="72">
        <v>0</v>
      </c>
      <c r="U133" s="135">
        <v>1.7350754085651674</v>
      </c>
      <c r="V133" s="138">
        <v>2.8065034596391092</v>
      </c>
    </row>
    <row r="134" spans="1:23" ht="20.100000000000001" customHeight="1" x14ac:dyDescent="0.3">
      <c r="A134" s="15" t="s">
        <v>108</v>
      </c>
      <c r="B134" s="41" t="s">
        <v>109</v>
      </c>
      <c r="C134" s="41" t="s">
        <v>351</v>
      </c>
      <c r="D134" s="15" t="s">
        <v>161</v>
      </c>
      <c r="E134" s="15" t="s">
        <v>134</v>
      </c>
      <c r="F134" s="15" t="b">
        <v>0</v>
      </c>
      <c r="G134" s="92" t="s">
        <v>369</v>
      </c>
      <c r="H134" s="29">
        <v>11</v>
      </c>
      <c r="I134" s="15">
        <v>7.55</v>
      </c>
      <c r="J134" s="53">
        <v>0.45695364238410607</v>
      </c>
      <c r="K134" s="29">
        <v>6.5202102000000002</v>
      </c>
      <c r="L134" s="109">
        <v>862.47837800000002</v>
      </c>
      <c r="M134" s="72">
        <v>2460.7192537778828</v>
      </c>
      <c r="N134" s="72">
        <v>2755.2586897309488</v>
      </c>
      <c r="O134" s="72">
        <v>1116.715470265656</v>
      </c>
      <c r="P134" s="72">
        <v>1305.194119009851</v>
      </c>
      <c r="Q134" s="72">
        <v>511.39611117938159</v>
      </c>
      <c r="R134" s="72">
        <v>591.11759297096137</v>
      </c>
      <c r="S134" s="72">
        <v>0</v>
      </c>
      <c r="T134" s="72">
        <v>0</v>
      </c>
      <c r="U134" s="135">
        <v>0.59293789180577183</v>
      </c>
      <c r="V134" s="138">
        <v>0.68537091253429816</v>
      </c>
    </row>
    <row r="135" spans="1:23" ht="20.100000000000001" customHeight="1" x14ac:dyDescent="0.3">
      <c r="A135" s="15" t="s">
        <v>243</v>
      </c>
      <c r="B135" s="41" t="s">
        <v>244</v>
      </c>
      <c r="C135" s="41" t="s">
        <v>351</v>
      </c>
      <c r="D135" s="15" t="s">
        <v>161</v>
      </c>
      <c r="E135" s="15" t="s">
        <v>134</v>
      </c>
      <c r="F135" s="15" t="b">
        <v>0</v>
      </c>
      <c r="G135" s="92" t="s">
        <v>369</v>
      </c>
      <c r="H135" s="29">
        <v>21</v>
      </c>
      <c r="I135" s="15">
        <v>12.28</v>
      </c>
      <c r="J135" s="53">
        <v>0.71009771986970693</v>
      </c>
      <c r="K135" s="29">
        <v>12.494077804</v>
      </c>
      <c r="L135" s="109">
        <v>968.98797000000002</v>
      </c>
      <c r="M135" s="72">
        <v>6504.5714969505379</v>
      </c>
      <c r="N135" s="72">
        <v>8217.2291644046272</v>
      </c>
      <c r="O135" s="72">
        <v>3254.3823238232908</v>
      </c>
      <c r="P135" s="72">
        <v>4550.1382360680464</v>
      </c>
      <c r="Q135" s="72">
        <v>755.91873018689716</v>
      </c>
      <c r="R135" s="72">
        <v>1315.8137967352061</v>
      </c>
      <c r="S135" s="72">
        <v>0</v>
      </c>
      <c r="T135" s="72">
        <v>0</v>
      </c>
      <c r="U135" s="135">
        <v>0.78011157371427131</v>
      </c>
      <c r="V135" s="138">
        <v>1.3579258334189701</v>
      </c>
    </row>
    <row r="136" spans="1:23" s="57" customFormat="1" ht="20.100000000000001" customHeight="1" x14ac:dyDescent="0.3">
      <c r="A136" s="54"/>
      <c r="B136" s="84"/>
      <c r="C136" s="84"/>
      <c r="D136" s="54"/>
      <c r="E136" s="54"/>
      <c r="F136" s="54"/>
      <c r="G136" s="95"/>
      <c r="H136" s="59"/>
      <c r="I136" s="54"/>
      <c r="J136" s="54"/>
      <c r="K136" s="59"/>
      <c r="L136" s="118"/>
      <c r="M136" s="73"/>
      <c r="N136" s="73"/>
      <c r="O136" s="73"/>
      <c r="P136" s="73"/>
      <c r="Q136" s="73"/>
      <c r="R136" s="73"/>
      <c r="S136" s="73"/>
      <c r="T136" s="73"/>
      <c r="U136" s="136"/>
      <c r="V136" s="137"/>
      <c r="W136" s="129"/>
    </row>
    <row r="137" spans="1:23" ht="20.100000000000001" customHeight="1" x14ac:dyDescent="0.3">
      <c r="A137" s="15" t="s">
        <v>359</v>
      </c>
      <c r="B137" s="41" t="s">
        <v>245</v>
      </c>
      <c r="C137" s="41" t="s">
        <v>136</v>
      </c>
      <c r="D137" s="15" t="s">
        <v>17</v>
      </c>
      <c r="E137" s="15" t="s">
        <v>133</v>
      </c>
      <c r="F137" s="15" t="b">
        <v>0</v>
      </c>
      <c r="G137" s="92" t="s">
        <v>369</v>
      </c>
      <c r="H137" s="29">
        <v>15</v>
      </c>
      <c r="I137" s="15">
        <v>7.85</v>
      </c>
      <c r="J137" s="53">
        <v>0.91082802547770703</v>
      </c>
      <c r="K137" s="29">
        <v>5.5482808224999998</v>
      </c>
      <c r="L137" s="109">
        <v>343.55153300000001</v>
      </c>
      <c r="M137" s="72">
        <v>4628.0467375749886</v>
      </c>
      <c r="N137" s="72">
        <v>1167.450691798821</v>
      </c>
      <c r="O137" s="72">
        <v>893.34281559181875</v>
      </c>
      <c r="P137" s="72">
        <v>1085.3695745991561</v>
      </c>
      <c r="Q137" s="72">
        <v>434.1445815480792</v>
      </c>
      <c r="R137" s="72">
        <v>127.1870770731406</v>
      </c>
      <c r="S137" s="72">
        <v>10.984521915007379</v>
      </c>
      <c r="T137" s="72">
        <v>7.6008456882631172</v>
      </c>
      <c r="U137" s="135">
        <v>1.2636956609012693</v>
      </c>
      <c r="V137" s="138">
        <v>0.37021251502650288</v>
      </c>
    </row>
    <row r="138" spans="1:23" ht="20.100000000000001" customHeight="1" x14ac:dyDescent="0.3">
      <c r="A138" s="15" t="s">
        <v>358</v>
      </c>
      <c r="B138" s="41" t="s">
        <v>213</v>
      </c>
      <c r="C138" s="41" t="s">
        <v>136</v>
      </c>
      <c r="D138" s="15" t="s">
        <v>17</v>
      </c>
      <c r="E138" s="15" t="s">
        <v>133</v>
      </c>
      <c r="F138" s="15" t="b">
        <v>1</v>
      </c>
      <c r="G138" s="92" t="s">
        <v>369</v>
      </c>
      <c r="H138" s="29">
        <v>20</v>
      </c>
      <c r="I138" s="16">
        <v>1.02</v>
      </c>
      <c r="J138" s="53">
        <v>18.607843137254903</v>
      </c>
      <c r="K138" s="29">
        <v>0.92028974903999994</v>
      </c>
      <c r="L138" s="109">
        <v>907.11689999999999</v>
      </c>
      <c r="M138" s="72">
        <v>37004.424555586047</v>
      </c>
      <c r="N138" s="72">
        <v>40631.420968406921</v>
      </c>
      <c r="O138" s="72">
        <v>4913.5607472588463</v>
      </c>
      <c r="P138" s="72">
        <v>5517.058694548211</v>
      </c>
      <c r="Q138" s="72">
        <v>715.48685244416561</v>
      </c>
      <c r="R138" s="72">
        <v>1154.429982212527</v>
      </c>
      <c r="S138" s="72">
        <v>773.63378119257231</v>
      </c>
      <c r="T138" s="72">
        <v>579.15092086775178</v>
      </c>
      <c r="U138" s="135">
        <v>0.78874823349026524</v>
      </c>
      <c r="V138" s="138">
        <v>1.2726363958300491</v>
      </c>
    </row>
    <row r="139" spans="1:23" ht="20.100000000000001" customHeight="1" x14ac:dyDescent="0.3">
      <c r="A139" s="15" t="s">
        <v>362</v>
      </c>
      <c r="B139" s="41" t="s">
        <v>95</v>
      </c>
      <c r="C139" s="41" t="s">
        <v>136</v>
      </c>
      <c r="D139" s="15" t="s">
        <v>17</v>
      </c>
      <c r="E139" s="15" t="s">
        <v>134</v>
      </c>
      <c r="F139" s="15" t="b">
        <v>0</v>
      </c>
      <c r="G139" s="92" t="s">
        <v>369</v>
      </c>
      <c r="H139" s="29">
        <v>100</v>
      </c>
      <c r="I139" s="15">
        <v>61.21</v>
      </c>
      <c r="J139" s="53">
        <v>0.63371998039536015</v>
      </c>
      <c r="K139" s="29">
        <v>6.7444897731999998</v>
      </c>
      <c r="L139" s="109">
        <v>110.186077</v>
      </c>
      <c r="M139" s="72">
        <v>5072.5806868614827</v>
      </c>
      <c r="N139" s="72">
        <v>5842.9506865752328</v>
      </c>
      <c r="O139" s="72">
        <v>811.00304960923131</v>
      </c>
      <c r="P139" s="72">
        <v>994.05987495894294</v>
      </c>
      <c r="Q139" s="72">
        <v>555.96175743249705</v>
      </c>
      <c r="R139" s="72">
        <v>715.85362971011625</v>
      </c>
      <c r="S139" s="72">
        <v>11.00781368636866</v>
      </c>
      <c r="T139" s="72">
        <v>29.095521584666681</v>
      </c>
      <c r="U139" s="135">
        <v>5.0456625062756073</v>
      </c>
      <c r="V139" s="138">
        <v>6.4967702744341853</v>
      </c>
    </row>
    <row r="140" spans="1:23" ht="20.100000000000001" customHeight="1" x14ac:dyDescent="0.3">
      <c r="A140" s="15" t="s">
        <v>356</v>
      </c>
      <c r="B140" s="41" t="s">
        <v>126</v>
      </c>
      <c r="C140" s="41" t="s">
        <v>136</v>
      </c>
      <c r="D140" s="15" t="s">
        <v>17</v>
      </c>
      <c r="E140" s="15" t="s">
        <v>134</v>
      </c>
      <c r="F140" s="15" t="b">
        <v>0</v>
      </c>
      <c r="G140" s="92" t="s">
        <v>369</v>
      </c>
      <c r="H140" s="29">
        <v>27</v>
      </c>
      <c r="I140" s="15">
        <v>15.25</v>
      </c>
      <c r="J140" s="53">
        <v>0.77049180327868849</v>
      </c>
      <c r="K140" s="29">
        <v>20.57476625</v>
      </c>
      <c r="L140" s="109">
        <v>1349.165</v>
      </c>
      <c r="M140" s="72">
        <v>78917.36063155334</v>
      </c>
      <c r="N140" s="72">
        <v>101871.14135332841</v>
      </c>
      <c r="O140" s="72">
        <v>5730.4634059636592</v>
      </c>
      <c r="P140" s="72">
        <v>7575.080454580092</v>
      </c>
      <c r="Q140" s="72">
        <v>1497.0522182205159</v>
      </c>
      <c r="R140" s="72">
        <v>2700.0512913192651</v>
      </c>
      <c r="S140" s="72">
        <v>-2220.8057086870322</v>
      </c>
      <c r="T140" s="72">
        <v>-2013.671174968737</v>
      </c>
      <c r="U140" s="135">
        <v>1.1096138857889999</v>
      </c>
      <c r="V140" s="138">
        <v>2.0012758197249894</v>
      </c>
    </row>
    <row r="141" spans="1:23" ht="20.100000000000001" customHeight="1" x14ac:dyDescent="0.3">
      <c r="A141" s="15" t="s">
        <v>352</v>
      </c>
      <c r="B141" s="41" t="s">
        <v>25</v>
      </c>
      <c r="C141" s="41" t="s">
        <v>136</v>
      </c>
      <c r="D141" s="15" t="s">
        <v>17</v>
      </c>
      <c r="E141" s="15" t="s">
        <v>133</v>
      </c>
      <c r="F141" s="15" t="b">
        <v>0</v>
      </c>
      <c r="G141" s="92" t="s">
        <v>369</v>
      </c>
      <c r="H141" s="29">
        <v>3.5</v>
      </c>
      <c r="I141" s="15">
        <v>2.6</v>
      </c>
      <c r="J141" s="53">
        <v>0.34615384615384603</v>
      </c>
      <c r="K141" s="29">
        <v>0.79631543679999994</v>
      </c>
      <c r="L141" s="109">
        <v>308.245</v>
      </c>
      <c r="M141" s="72">
        <v>6454.4103453235311</v>
      </c>
      <c r="N141" s="72">
        <v>6910.0547660207494</v>
      </c>
      <c r="O141" s="72">
        <v>894.12780022001982</v>
      </c>
      <c r="P141" s="72">
        <v>1010.02816699239</v>
      </c>
      <c r="Q141" s="72">
        <v>-70.333262204190731</v>
      </c>
      <c r="R141" s="72">
        <v>26.054030561439092</v>
      </c>
      <c r="S141" s="72">
        <v>-192.57369346702441</v>
      </c>
      <c r="T141" s="72">
        <v>-111.5250355875267</v>
      </c>
      <c r="U141" s="135">
        <v>-0.22817324597054528</v>
      </c>
      <c r="V141" s="138">
        <v>8.4523773496533894E-2</v>
      </c>
    </row>
    <row r="142" spans="1:23" ht="20.100000000000001" customHeight="1" x14ac:dyDescent="0.3">
      <c r="A142" s="15" t="s">
        <v>20</v>
      </c>
      <c r="B142" s="41" t="s">
        <v>21</v>
      </c>
      <c r="C142" s="41" t="s">
        <v>136</v>
      </c>
      <c r="D142" s="15" t="s">
        <v>17</v>
      </c>
      <c r="E142" s="15" t="s">
        <v>133</v>
      </c>
      <c r="F142" s="15" t="b">
        <v>0</v>
      </c>
      <c r="G142" s="92" t="s">
        <v>369</v>
      </c>
      <c r="H142" s="29">
        <v>20</v>
      </c>
      <c r="I142" s="15">
        <v>11.35</v>
      </c>
      <c r="J142" s="53">
        <v>0.76211453744493407</v>
      </c>
      <c r="K142" s="29">
        <v>23.876600815</v>
      </c>
      <c r="L142" s="109">
        <v>2103.0469800000001</v>
      </c>
      <c r="M142" s="72">
        <v>124363.6273241825</v>
      </c>
      <c r="N142" s="72">
        <v>143621.28648153841</v>
      </c>
      <c r="O142" s="72">
        <v>7620.8582666530574</v>
      </c>
      <c r="P142" s="72">
        <v>8602.1828028513883</v>
      </c>
      <c r="Q142" s="72">
        <v>1823.6067123993689</v>
      </c>
      <c r="R142" s="72">
        <v>2841.039913766474</v>
      </c>
      <c r="S142" s="72">
        <v>-2415.3705202151168</v>
      </c>
      <c r="T142" s="72">
        <v>-1843.386617411305</v>
      </c>
      <c r="U142" s="135">
        <v>0.86712599848785543</v>
      </c>
      <c r="V142" s="138">
        <v>1.3509160474229986</v>
      </c>
    </row>
    <row r="143" spans="1:23" ht="20.100000000000001" customHeight="1" x14ac:dyDescent="0.3">
      <c r="A143" s="15" t="s">
        <v>353</v>
      </c>
      <c r="B143" s="41" t="s">
        <v>28</v>
      </c>
      <c r="C143" s="41" t="s">
        <v>136</v>
      </c>
      <c r="D143" s="15" t="s">
        <v>17</v>
      </c>
      <c r="E143" s="15" t="s">
        <v>133</v>
      </c>
      <c r="F143" s="15" t="b">
        <v>0</v>
      </c>
      <c r="G143" s="92" t="s">
        <v>369</v>
      </c>
      <c r="H143" s="29">
        <v>5</v>
      </c>
      <c r="I143" s="15">
        <v>3.2</v>
      </c>
      <c r="J143" s="53">
        <v>0.5625</v>
      </c>
      <c r="K143" s="29">
        <v>0.16192960000000001</v>
      </c>
      <c r="L143" s="109">
        <v>52.602842000000003</v>
      </c>
      <c r="M143" s="72">
        <v>1801.8173982504229</v>
      </c>
      <c r="N143" s="72">
        <v>2120.345814209129</v>
      </c>
      <c r="O143" s="72">
        <v>133.6231344969722</v>
      </c>
      <c r="P143" s="72">
        <v>157.2452648016781</v>
      </c>
      <c r="Q143" s="72">
        <v>28.335746769062251</v>
      </c>
      <c r="R143" s="72">
        <v>35.68934465924491</v>
      </c>
      <c r="S143" s="72">
        <v>-1.6718242838678781</v>
      </c>
      <c r="T143" s="72">
        <v>-0.93027282339083683</v>
      </c>
      <c r="U143" s="135">
        <v>0.53867330531423097</v>
      </c>
      <c r="V143" s="138">
        <v>0.67846799340698949</v>
      </c>
    </row>
    <row r="144" spans="1:23" ht="20.100000000000001" customHeight="1" x14ac:dyDescent="0.3">
      <c r="A144" s="15" t="s">
        <v>155</v>
      </c>
      <c r="B144" s="41" t="s">
        <v>156</v>
      </c>
      <c r="C144" s="41" t="s">
        <v>136</v>
      </c>
      <c r="D144" s="15" t="s">
        <v>17</v>
      </c>
      <c r="E144" s="15" t="s">
        <v>134</v>
      </c>
      <c r="F144" s="15" t="b">
        <v>0</v>
      </c>
      <c r="G144" s="92" t="s">
        <v>369</v>
      </c>
      <c r="H144" s="29">
        <v>1.2</v>
      </c>
      <c r="I144" s="15">
        <v>0.84</v>
      </c>
      <c r="J144" s="53">
        <v>0.4285714285714286</v>
      </c>
      <c r="K144" s="29">
        <v>0.16820412000000001</v>
      </c>
      <c r="L144" s="109">
        <v>197.85599999999999</v>
      </c>
      <c r="M144" s="72">
        <v>169.6202420594669</v>
      </c>
      <c r="N144" s="72">
        <v>195.06327836838699</v>
      </c>
      <c r="O144" s="72">
        <v>-33.573454878364323</v>
      </c>
      <c r="P144" s="72">
        <v>-27.541137800059492</v>
      </c>
      <c r="Q144" s="72">
        <v>-24.89416642355085</v>
      </c>
      <c r="R144" s="72">
        <v>-13.745672363423409</v>
      </c>
      <c r="S144" s="72">
        <v>28.6800996467869</v>
      </c>
      <c r="T144" s="72">
        <v>25.81231799714428</v>
      </c>
      <c r="U144" s="135">
        <v>-0.12581961842729486</v>
      </c>
      <c r="V144" s="138">
        <v>-6.9473113594853877E-2</v>
      </c>
    </row>
    <row r="145" spans="1:22" ht="20.100000000000001" customHeight="1" x14ac:dyDescent="0.3">
      <c r="A145" s="15" t="s">
        <v>29</v>
      </c>
      <c r="B145" s="41" t="s">
        <v>30</v>
      </c>
      <c r="C145" s="41" t="s">
        <v>136</v>
      </c>
      <c r="D145" s="15" t="s">
        <v>17</v>
      </c>
      <c r="E145" s="15" t="s">
        <v>134</v>
      </c>
      <c r="F145" s="15" t="b">
        <v>0</v>
      </c>
      <c r="G145" s="92" t="s">
        <v>369</v>
      </c>
      <c r="H145" s="29">
        <v>10</v>
      </c>
      <c r="I145" s="15">
        <v>5.24</v>
      </c>
      <c r="J145" s="53">
        <v>0.90839694656488534</v>
      </c>
      <c r="K145" s="29">
        <v>11.576973454000001</v>
      </c>
      <c r="L145" s="109">
        <v>2202.9764829999999</v>
      </c>
      <c r="M145" s="72">
        <v>28265.86523223426</v>
      </c>
      <c r="N145" s="72">
        <v>38797.307143769976</v>
      </c>
      <c r="O145" s="72">
        <v>1757.889520296409</v>
      </c>
      <c r="P145" s="72">
        <v>2529.2449893776479</v>
      </c>
      <c r="Q145" s="72">
        <v>1262.8694847670611</v>
      </c>
      <c r="R145" s="72">
        <v>1866.940576926914</v>
      </c>
      <c r="S145" s="72">
        <v>-179.44018778734531</v>
      </c>
      <c r="T145" s="72">
        <v>-215.84981558848111</v>
      </c>
      <c r="U145" s="135">
        <v>0.573255999105035</v>
      </c>
      <c r="V145" s="138">
        <v>0.84746278107541384</v>
      </c>
    </row>
    <row r="146" spans="1:22" ht="20.100000000000001" customHeight="1" x14ac:dyDescent="0.3">
      <c r="A146" s="15" t="s">
        <v>96</v>
      </c>
      <c r="B146" s="41" t="s">
        <v>97</v>
      </c>
      <c r="C146" s="41" t="s">
        <v>136</v>
      </c>
      <c r="D146" s="15" t="s">
        <v>17</v>
      </c>
      <c r="E146" s="15" t="s">
        <v>133</v>
      </c>
      <c r="F146" s="15" t="b">
        <v>0</v>
      </c>
      <c r="G146" s="92" t="s">
        <v>369</v>
      </c>
      <c r="H146" s="29">
        <v>6.5</v>
      </c>
      <c r="I146" s="15">
        <v>4.09</v>
      </c>
      <c r="J146" s="53">
        <v>0.58924205378973116</v>
      </c>
      <c r="K146" s="29">
        <v>2.0417175296000001</v>
      </c>
      <c r="L146" s="109">
        <v>499.2</v>
      </c>
      <c r="M146" s="72">
        <v>9317.8000872458706</v>
      </c>
      <c r="N146" s="72">
        <v>10304.49062506157</v>
      </c>
      <c r="O146" s="72">
        <v>1334.857698943928</v>
      </c>
      <c r="P146" s="72">
        <v>1407.0486424889609</v>
      </c>
      <c r="Q146" s="72">
        <v>168.98705308866539</v>
      </c>
      <c r="R146" s="72">
        <v>255.64523034642289</v>
      </c>
      <c r="S146" s="72">
        <v>-498.45027531218409</v>
      </c>
      <c r="T146" s="72">
        <v>-411.70516983524033</v>
      </c>
      <c r="U146" s="135">
        <v>0.33851573134748675</v>
      </c>
      <c r="V146" s="138">
        <v>0.51210983643113561</v>
      </c>
    </row>
    <row r="147" spans="1:22" ht="20.100000000000001" customHeight="1" x14ac:dyDescent="0.3">
      <c r="A147" s="15" t="s">
        <v>18</v>
      </c>
      <c r="B147" s="41" t="s">
        <v>19</v>
      </c>
      <c r="C147" s="41" t="s">
        <v>136</v>
      </c>
      <c r="D147" s="15" t="s">
        <v>17</v>
      </c>
      <c r="E147" s="15" t="s">
        <v>134</v>
      </c>
      <c r="F147" s="15" t="b">
        <v>0</v>
      </c>
      <c r="G147" s="92" t="s">
        <v>369</v>
      </c>
      <c r="H147" s="29">
        <v>28</v>
      </c>
      <c r="I147" s="15">
        <v>16.82</v>
      </c>
      <c r="J147" s="53">
        <v>0.6646848989298455</v>
      </c>
      <c r="K147" s="29">
        <v>16.201478139999999</v>
      </c>
      <c r="L147" s="109">
        <v>988.779</v>
      </c>
      <c r="M147" s="72">
        <v>15090.2221546035</v>
      </c>
      <c r="N147" s="72">
        <v>17229.897911384669</v>
      </c>
      <c r="O147" s="72">
        <v>2979.0561105896682</v>
      </c>
      <c r="P147" s="72">
        <v>3823.5045032862158</v>
      </c>
      <c r="Q147" s="72">
        <v>1372.474398647362</v>
      </c>
      <c r="R147" s="72">
        <v>1846.432150819857</v>
      </c>
      <c r="S147" s="72">
        <v>64.839611684816589</v>
      </c>
      <c r="T147" s="72">
        <v>42.093252331036069</v>
      </c>
      <c r="U147" s="135">
        <v>1.3880497043802125</v>
      </c>
      <c r="V147" s="138">
        <v>1.8673860901372876</v>
      </c>
    </row>
    <row r="148" spans="1:22" ht="20.100000000000001" customHeight="1" x14ac:dyDescent="0.3">
      <c r="A148" s="15" t="s">
        <v>226</v>
      </c>
      <c r="B148" s="41" t="s">
        <v>227</v>
      </c>
      <c r="C148" s="41" t="s">
        <v>136</v>
      </c>
      <c r="D148" s="15" t="s">
        <v>17</v>
      </c>
      <c r="E148" s="15" t="s">
        <v>133</v>
      </c>
      <c r="F148" s="15" t="b">
        <v>0</v>
      </c>
      <c r="G148" s="92" t="s">
        <v>369</v>
      </c>
      <c r="H148" s="29">
        <v>5</v>
      </c>
      <c r="I148" s="15">
        <v>3.11</v>
      </c>
      <c r="J148" s="53">
        <v>0.60771704180064323</v>
      </c>
      <c r="K148" s="29">
        <v>20.766161881999999</v>
      </c>
      <c r="L148" s="109">
        <v>6748.9268480000001</v>
      </c>
      <c r="M148" s="72">
        <v>43203.665270022328</v>
      </c>
      <c r="N148" s="72">
        <v>47838.093118818448</v>
      </c>
      <c r="O148" s="72">
        <v>3162.6716420090411</v>
      </c>
      <c r="P148" s="72">
        <v>3687.7342745360929</v>
      </c>
      <c r="Q148" s="72">
        <v>-47.11572184572384</v>
      </c>
      <c r="R148" s="72">
        <v>868.3325082370535</v>
      </c>
      <c r="S148" s="72">
        <v>-2081.2928790765732</v>
      </c>
      <c r="T148" s="72">
        <v>-1312.581264119925</v>
      </c>
      <c r="U148" s="135">
        <v>-6.9812168522298138E-3</v>
      </c>
      <c r="V148" s="138">
        <v>0.12866230851122326</v>
      </c>
    </row>
    <row r="149" spans="1:22" ht="20.100000000000001" customHeight="1" x14ac:dyDescent="0.3">
      <c r="A149" s="15" t="s">
        <v>222</v>
      </c>
      <c r="B149" s="41" t="s">
        <v>223</v>
      </c>
      <c r="C149" s="41" t="s">
        <v>136</v>
      </c>
      <c r="D149" s="15" t="s">
        <v>17</v>
      </c>
      <c r="E149" s="15" t="s">
        <v>134</v>
      </c>
      <c r="F149" s="15" t="b">
        <v>0</v>
      </c>
      <c r="G149" s="92" t="s">
        <v>369</v>
      </c>
      <c r="H149" s="29">
        <v>6</v>
      </c>
      <c r="I149" s="15">
        <v>1.97</v>
      </c>
      <c r="J149" s="53">
        <v>2.0456852791878175</v>
      </c>
      <c r="K149" s="29">
        <v>1.6009152637000001</v>
      </c>
      <c r="L149" s="109">
        <v>820.53922499999999</v>
      </c>
      <c r="M149" s="72">
        <v>5108.7261882898219</v>
      </c>
      <c r="N149" s="72">
        <v>1255.6849999999999</v>
      </c>
      <c r="O149" s="72">
        <v>462.62194851241298</v>
      </c>
      <c r="P149" s="72">
        <v>722.89508535054415</v>
      </c>
      <c r="Q149" s="72">
        <v>273.22117598379259</v>
      </c>
      <c r="R149" s="72">
        <v>68.984666763387551</v>
      </c>
      <c r="S149" s="72">
        <v>-86.833055512167931</v>
      </c>
      <c r="T149" s="72">
        <v>7.7574736488680429</v>
      </c>
      <c r="U149" s="135">
        <v>0.33297759285522588</v>
      </c>
      <c r="V149" s="138">
        <v>8.407235713001722E-2</v>
      </c>
    </row>
    <row r="150" spans="1:22" ht="20.100000000000001" customHeight="1" x14ac:dyDescent="0.3">
      <c r="A150" s="15" t="s">
        <v>354</v>
      </c>
      <c r="B150" s="41" t="s">
        <v>94</v>
      </c>
      <c r="C150" s="41" t="s">
        <v>136</v>
      </c>
      <c r="D150" s="15" t="s">
        <v>17</v>
      </c>
      <c r="E150" s="15" t="s">
        <v>134</v>
      </c>
      <c r="F150" s="15" t="b">
        <v>0</v>
      </c>
      <c r="G150" s="92" t="s">
        <v>369</v>
      </c>
      <c r="H150" s="29">
        <v>22</v>
      </c>
      <c r="I150" s="15">
        <v>13.33</v>
      </c>
      <c r="J150" s="53">
        <v>0.65041260315078775</v>
      </c>
      <c r="K150" s="29">
        <v>18.305982360000002</v>
      </c>
      <c r="L150" s="109">
        <v>1383.0881999999999</v>
      </c>
      <c r="M150" s="72">
        <v>39046.717374735003</v>
      </c>
      <c r="N150" s="72">
        <v>41788.17696486949</v>
      </c>
      <c r="O150" s="72">
        <v>4609.5688598266843</v>
      </c>
      <c r="P150" s="72">
        <v>5651.9104546805456</v>
      </c>
      <c r="Q150" s="72">
        <v>456.66451322662323</v>
      </c>
      <c r="R150" s="72">
        <v>1110.2688257729139</v>
      </c>
      <c r="S150" s="72">
        <v>-1007.3444640644529</v>
      </c>
      <c r="T150" s="72">
        <v>-1118.5316085031129</v>
      </c>
      <c r="U150" s="135">
        <v>0.33017743425663182</v>
      </c>
      <c r="V150" s="138">
        <v>0.80274622093725767</v>
      </c>
    </row>
    <row r="151" spans="1:22" ht="20.100000000000001" customHeight="1" x14ac:dyDescent="0.3">
      <c r="A151" s="15" t="s">
        <v>360</v>
      </c>
      <c r="B151" s="41" t="s">
        <v>22</v>
      </c>
      <c r="C151" s="41" t="s">
        <v>136</v>
      </c>
      <c r="D151" s="15" t="s">
        <v>17</v>
      </c>
      <c r="E151" s="15" t="s">
        <v>133</v>
      </c>
      <c r="F151" s="15" t="b">
        <v>0</v>
      </c>
      <c r="G151" s="92" t="s">
        <v>369</v>
      </c>
      <c r="H151" s="29">
        <v>19</v>
      </c>
      <c r="I151" s="15">
        <v>13.58</v>
      </c>
      <c r="J151" s="53">
        <v>0.39911634756995573</v>
      </c>
      <c r="K151" s="29">
        <v>3.6663148200000002</v>
      </c>
      <c r="L151" s="109">
        <v>269.39999999999998</v>
      </c>
      <c r="M151" s="72">
        <v>46492.420129810387</v>
      </c>
      <c r="N151" s="72">
        <v>49384.101708472706</v>
      </c>
      <c r="O151" s="72">
        <v>3498.2557721764779</v>
      </c>
      <c r="P151" s="72">
        <v>3887.635295296247</v>
      </c>
      <c r="Q151" s="72">
        <v>896.34302168587828</v>
      </c>
      <c r="R151" s="72">
        <v>1020.483936182846</v>
      </c>
      <c r="S151" s="72">
        <v>-22.645315908973959</v>
      </c>
      <c r="T151" s="72">
        <v>-95.298129660485642</v>
      </c>
      <c r="U151" s="135">
        <v>3.3271827085593109</v>
      </c>
      <c r="V151" s="138">
        <v>3.7879878848657986</v>
      </c>
    </row>
    <row r="152" spans="1:22" ht="20.100000000000001" customHeight="1" x14ac:dyDescent="0.3">
      <c r="A152" s="15" t="s">
        <v>357</v>
      </c>
      <c r="B152" s="41" t="s">
        <v>252</v>
      </c>
      <c r="C152" s="41" t="s">
        <v>136</v>
      </c>
      <c r="D152" s="15" t="s">
        <v>17</v>
      </c>
      <c r="E152" s="15" t="s">
        <v>134</v>
      </c>
      <c r="F152" s="15" t="b">
        <v>0</v>
      </c>
      <c r="G152" s="92" t="s">
        <v>369</v>
      </c>
      <c r="H152" s="29">
        <v>10</v>
      </c>
      <c r="I152" s="15">
        <v>5.8</v>
      </c>
      <c r="J152" s="53">
        <v>0.72413793103448287</v>
      </c>
      <c r="K152" s="29">
        <v>2.6823332326</v>
      </c>
      <c r="L152" s="109">
        <v>461.64288499999998</v>
      </c>
      <c r="M152" s="72">
        <v>4167.3312307942151</v>
      </c>
      <c r="N152" s="72">
        <v>5317.0543747112843</v>
      </c>
      <c r="O152" s="72">
        <v>349.62688351150757</v>
      </c>
      <c r="P152" s="72">
        <v>472.67055944433758</v>
      </c>
      <c r="Q152" s="72">
        <v>134.82901085178099</v>
      </c>
      <c r="R152" s="72">
        <v>233.5117041374493</v>
      </c>
      <c r="S152" s="72">
        <v>-5.9279588420399447</v>
      </c>
      <c r="T152" s="72">
        <v>-11.157417788308621</v>
      </c>
      <c r="U152" s="135">
        <v>0.2920634439146203</v>
      </c>
      <c r="V152" s="138">
        <v>0.50582758171925324</v>
      </c>
    </row>
    <row r="153" spans="1:22" ht="20.100000000000001" customHeight="1" x14ac:dyDescent="0.3">
      <c r="A153" s="15" t="s">
        <v>66</v>
      </c>
      <c r="B153" s="41" t="s">
        <v>27</v>
      </c>
      <c r="C153" s="41" t="s">
        <v>136</v>
      </c>
      <c r="D153" s="15" t="s">
        <v>17</v>
      </c>
      <c r="E153" s="15" t="s">
        <v>133</v>
      </c>
      <c r="F153" s="15" t="b">
        <v>0</v>
      </c>
      <c r="G153" s="92" t="s">
        <v>369</v>
      </c>
      <c r="H153" s="29">
        <v>7</v>
      </c>
      <c r="I153" s="15">
        <v>2.95</v>
      </c>
      <c r="J153" s="53">
        <v>1.3728813559322033</v>
      </c>
      <c r="K153" s="29">
        <v>1.3091541026</v>
      </c>
      <c r="L153" s="109">
        <v>466.08594599999998</v>
      </c>
      <c r="M153" s="72">
        <v>12433.07608196103</v>
      </c>
      <c r="N153" s="72">
        <v>14022.47323350674</v>
      </c>
      <c r="O153" s="72">
        <v>548.71482783231625</v>
      </c>
      <c r="P153" s="72">
        <v>646.3591804740372</v>
      </c>
      <c r="Q153" s="72">
        <v>937.04267440250896</v>
      </c>
      <c r="R153" s="72">
        <v>1168.343862096317</v>
      </c>
      <c r="S153" s="72">
        <v>-435.82533808466582</v>
      </c>
      <c r="T153" s="72">
        <v>-381.84217196923032</v>
      </c>
      <c r="U153" s="135">
        <v>2.0104503953494213</v>
      </c>
      <c r="V153" s="138">
        <v>2.5067133478775117</v>
      </c>
    </row>
    <row r="154" spans="1:22" ht="20.100000000000001" customHeight="1" x14ac:dyDescent="0.3">
      <c r="A154" s="15" t="s">
        <v>355</v>
      </c>
      <c r="B154" s="41" t="s">
        <v>251</v>
      </c>
      <c r="C154" s="41" t="s">
        <v>136</v>
      </c>
      <c r="D154" s="15" t="s">
        <v>17</v>
      </c>
      <c r="E154" s="15" t="s">
        <v>134</v>
      </c>
      <c r="F154" s="15" t="b">
        <v>0</v>
      </c>
      <c r="G154" s="92" t="s">
        <v>369</v>
      </c>
      <c r="H154" s="29">
        <v>15</v>
      </c>
      <c r="I154" s="15">
        <v>8.9600000000000009</v>
      </c>
      <c r="J154" s="53">
        <v>0.67410714285714279</v>
      </c>
      <c r="K154" s="29">
        <v>1.3308651685999999</v>
      </c>
      <c r="L154" s="109">
        <v>150.37748099999999</v>
      </c>
      <c r="M154" s="72">
        <v>5008.0846410516278</v>
      </c>
      <c r="N154" s="72">
        <v>5545.3246341665536</v>
      </c>
      <c r="O154" s="72">
        <v>249.58848490315029</v>
      </c>
      <c r="P154" s="72">
        <v>317.06248818627648</v>
      </c>
      <c r="Q154" s="72">
        <v>128.91591878602111</v>
      </c>
      <c r="R154" s="72">
        <v>183.3708659923013</v>
      </c>
      <c r="S154" s="72">
        <v>-23.115272974405801</v>
      </c>
      <c r="T154" s="72">
        <v>-15.82794302218727</v>
      </c>
      <c r="U154" s="135">
        <v>0.85728207394311329</v>
      </c>
      <c r="V154" s="138">
        <v>1.2194037616064424</v>
      </c>
    </row>
    <row r="155" spans="1:22" ht="20.100000000000001" customHeight="1" x14ac:dyDescent="0.3">
      <c r="A155" s="15" t="s">
        <v>65</v>
      </c>
      <c r="B155" s="15" t="s">
        <v>26</v>
      </c>
      <c r="C155" s="41" t="s">
        <v>136</v>
      </c>
      <c r="D155" s="15" t="s">
        <v>17</v>
      </c>
      <c r="E155" s="15" t="s">
        <v>135</v>
      </c>
      <c r="F155" s="15" t="b">
        <v>0</v>
      </c>
      <c r="G155" s="92" t="s">
        <v>369</v>
      </c>
      <c r="H155" s="29">
        <v>22</v>
      </c>
      <c r="I155" s="15">
        <v>23.57</v>
      </c>
      <c r="J155" s="53">
        <v>-6.6610097581671579E-2</v>
      </c>
      <c r="K155" s="29">
        <v>38.837471931000003</v>
      </c>
      <c r="L155" s="109">
        <v>1651.93</v>
      </c>
      <c r="M155" s="72">
        <v>36063.44142380097</v>
      </c>
      <c r="N155" s="72">
        <v>42984.493511115477</v>
      </c>
      <c r="O155" s="72">
        <v>2666.8993605177352</v>
      </c>
      <c r="P155" s="72">
        <v>3254.476058103231</v>
      </c>
      <c r="Q155" s="72">
        <v>969.26402610671562</v>
      </c>
      <c r="R155" s="72">
        <v>1327.5632029051019</v>
      </c>
      <c r="S155" s="72">
        <v>-500.09616360396961</v>
      </c>
      <c r="T155" s="72">
        <v>-456.45098477602278</v>
      </c>
      <c r="U155" s="135">
        <v>0.58674642757666218</v>
      </c>
      <c r="V155" s="138">
        <v>0.80364373968939473</v>
      </c>
    </row>
    <row r="156" spans="1:22" ht="20.100000000000001" customHeight="1" x14ac:dyDescent="0.3">
      <c r="A156" s="15" t="s">
        <v>98</v>
      </c>
      <c r="B156" s="15" t="s">
        <v>157</v>
      </c>
      <c r="C156" s="41" t="s">
        <v>136</v>
      </c>
      <c r="D156" s="15" t="s">
        <v>17</v>
      </c>
      <c r="E156" s="15" t="s">
        <v>134</v>
      </c>
      <c r="F156" s="15" t="b">
        <v>0</v>
      </c>
      <c r="G156" s="92" t="s">
        <v>369</v>
      </c>
      <c r="H156" s="29">
        <v>18</v>
      </c>
      <c r="I156" s="15">
        <v>7.88</v>
      </c>
      <c r="J156" s="53">
        <v>1.2842639593908629</v>
      </c>
      <c r="K156" s="29">
        <v>1.9195375674000001</v>
      </c>
      <c r="L156" s="109">
        <v>243.596138</v>
      </c>
      <c r="M156" s="72">
        <v>7031.6439373399071</v>
      </c>
      <c r="N156" s="72">
        <v>8239.6561509453877</v>
      </c>
      <c r="O156" s="72">
        <v>1059.193053111559</v>
      </c>
      <c r="P156" s="72">
        <v>1343.37257591772</v>
      </c>
      <c r="Q156" s="72">
        <v>249.9207548203253</v>
      </c>
      <c r="R156" s="72">
        <v>430.51039683461102</v>
      </c>
      <c r="S156" s="72">
        <v>-323.01291344341769</v>
      </c>
      <c r="T156" s="72">
        <v>-324.72402921222732</v>
      </c>
      <c r="U156" s="135">
        <v>1.0259635348583618</v>
      </c>
      <c r="V156" s="138">
        <v>1.7673120779714948</v>
      </c>
    </row>
    <row r="157" spans="1:22" ht="20.100000000000001" customHeight="1" x14ac:dyDescent="0.3">
      <c r="A157" s="15" t="s">
        <v>220</v>
      </c>
      <c r="B157" s="15" t="s">
        <v>221</v>
      </c>
      <c r="C157" s="41" t="s">
        <v>136</v>
      </c>
      <c r="D157" s="15" t="s">
        <v>17</v>
      </c>
      <c r="E157" s="15" t="s">
        <v>134</v>
      </c>
      <c r="F157" s="15" t="b">
        <v>0</v>
      </c>
      <c r="G157" s="92" t="s">
        <v>369</v>
      </c>
      <c r="H157" s="29">
        <v>14</v>
      </c>
      <c r="I157" s="15">
        <v>8</v>
      </c>
      <c r="J157" s="53">
        <v>0.75</v>
      </c>
      <c r="K157" s="29">
        <v>6.2779789839999998</v>
      </c>
      <c r="L157" s="109">
        <v>784.74737300000004</v>
      </c>
      <c r="M157" s="72">
        <v>5649.2262315406406</v>
      </c>
      <c r="N157" s="72">
        <v>6471.4398720520057</v>
      </c>
      <c r="O157" s="72">
        <v>911.95039412736958</v>
      </c>
      <c r="P157" s="72">
        <v>1256.7836355790471</v>
      </c>
      <c r="Q157" s="72">
        <v>498.70210747413722</v>
      </c>
      <c r="R157" s="72">
        <v>812.43857610666441</v>
      </c>
      <c r="S157" s="72">
        <v>-135.0707116502131</v>
      </c>
      <c r="T157" s="72">
        <v>-68.841052052075327</v>
      </c>
      <c r="U157" s="135">
        <v>0.63549382212986039</v>
      </c>
      <c r="V157" s="138">
        <v>1.035286773883427</v>
      </c>
    </row>
    <row r="158" spans="1:22" ht="20.100000000000001" customHeight="1" x14ac:dyDescent="0.3">
      <c r="A158" s="15" t="s">
        <v>363</v>
      </c>
      <c r="B158" s="15" t="s">
        <v>269</v>
      </c>
      <c r="C158" s="41" t="s">
        <v>136</v>
      </c>
      <c r="D158" s="15" t="s">
        <v>17</v>
      </c>
      <c r="E158" s="15" t="s">
        <v>133</v>
      </c>
      <c r="F158" s="15" t="b">
        <v>0</v>
      </c>
      <c r="G158" s="92" t="s">
        <v>369</v>
      </c>
      <c r="H158" s="29">
        <v>11</v>
      </c>
      <c r="I158" s="15">
        <v>10.25</v>
      </c>
      <c r="J158" s="53">
        <v>7.3170731707317138E-2</v>
      </c>
      <c r="K158" s="29">
        <v>1.6371095103</v>
      </c>
      <c r="L158" s="109">
        <v>877.25137500000005</v>
      </c>
      <c r="M158" s="72">
        <v>665.28531860606552</v>
      </c>
      <c r="N158" s="72">
        <v>764.92264925967493</v>
      </c>
      <c r="O158" s="72">
        <v>174.72861777312389</v>
      </c>
      <c r="P158" s="72">
        <v>204.74979144599999</v>
      </c>
      <c r="Q158" s="72">
        <v>107.4234573565459</v>
      </c>
      <c r="R158" s="72">
        <v>127.2229920816242</v>
      </c>
      <c r="S158" s="72">
        <v>-3.1630593195372612</v>
      </c>
      <c r="T158" s="72">
        <v>-4.4164200979623072</v>
      </c>
      <c r="U158" s="135">
        <v>0.12245458989054978</v>
      </c>
      <c r="V158" s="138">
        <v>0.1450245570508501</v>
      </c>
    </row>
    <row r="159" spans="1:22" ht="20.100000000000001" customHeight="1" x14ac:dyDescent="0.3">
      <c r="A159" s="15" t="s">
        <v>361</v>
      </c>
      <c r="B159" s="15" t="s">
        <v>217</v>
      </c>
      <c r="C159" s="41" t="s">
        <v>136</v>
      </c>
      <c r="D159" s="15" t="s">
        <v>17</v>
      </c>
      <c r="E159" s="15" t="s">
        <v>133</v>
      </c>
      <c r="F159" s="15" t="b">
        <v>0</v>
      </c>
      <c r="G159" s="92" t="s">
        <v>369</v>
      </c>
      <c r="H159" s="29">
        <v>3</v>
      </c>
      <c r="I159" s="15">
        <v>1.85</v>
      </c>
      <c r="J159" s="53">
        <v>0.62162162162162149</v>
      </c>
      <c r="K159" s="29">
        <v>2.9236216000000002</v>
      </c>
      <c r="L159" s="109">
        <v>1597.046</v>
      </c>
      <c r="M159" s="72">
        <v>33486.169428232199</v>
      </c>
      <c r="N159" s="72">
        <v>36710.756073050492</v>
      </c>
      <c r="O159" s="72">
        <v>2908.47409424117</v>
      </c>
      <c r="P159" s="72">
        <v>3144.221429729133</v>
      </c>
      <c r="Q159" s="72">
        <v>-436.53843413850382</v>
      </c>
      <c r="R159" s="72">
        <v>225.09030402768531</v>
      </c>
      <c r="S159" s="72">
        <v>-2558.4730703921291</v>
      </c>
      <c r="T159" s="72">
        <v>-1800.200321939006</v>
      </c>
      <c r="U159" s="135">
        <v>-0.27334117748549747</v>
      </c>
      <c r="V159" s="138">
        <v>0.14094165354516106</v>
      </c>
    </row>
    <row r="160" spans="1:22" ht="20.100000000000001" customHeight="1" x14ac:dyDescent="0.3">
      <c r="A160" s="15" t="s">
        <v>63</v>
      </c>
      <c r="B160" s="15" t="s">
        <v>23</v>
      </c>
      <c r="C160" s="41" t="s">
        <v>136</v>
      </c>
      <c r="D160" s="15" t="s">
        <v>17</v>
      </c>
      <c r="E160" s="15" t="s">
        <v>134</v>
      </c>
      <c r="F160" s="15" t="b">
        <v>0</v>
      </c>
      <c r="G160" s="92" t="s">
        <v>369</v>
      </c>
      <c r="H160" s="29">
        <v>28</v>
      </c>
      <c r="I160" s="15">
        <v>21.07</v>
      </c>
      <c r="J160" s="53">
        <v>0.32890365448504988</v>
      </c>
      <c r="K160" s="29">
        <v>4.9638846079999999</v>
      </c>
      <c r="L160" s="109">
        <v>236.19800000000001</v>
      </c>
      <c r="M160" s="72">
        <v>2165.866810393276</v>
      </c>
      <c r="N160" s="72">
        <v>2337.98185240883</v>
      </c>
      <c r="O160" s="72">
        <v>565.08864591098143</v>
      </c>
      <c r="P160" s="72">
        <v>631.40365953677463</v>
      </c>
      <c r="Q160" s="72">
        <v>388.25922728067951</v>
      </c>
      <c r="R160" s="72">
        <v>402.90100174760181</v>
      </c>
      <c r="S160" s="72">
        <v>-45.691684849091807</v>
      </c>
      <c r="T160" s="72">
        <v>-46.359774455498147</v>
      </c>
      <c r="U160" s="135">
        <v>1.6437871077683956</v>
      </c>
      <c r="V160" s="138">
        <v>1.7057765169374923</v>
      </c>
    </row>
    <row r="161" spans="1:23" ht="20.100000000000001" customHeight="1" x14ac:dyDescent="0.3">
      <c r="A161" s="15" t="s">
        <v>176</v>
      </c>
      <c r="B161" s="15" t="s">
        <v>177</v>
      </c>
      <c r="C161" s="41" t="s">
        <v>136</v>
      </c>
      <c r="D161" s="15" t="s">
        <v>17</v>
      </c>
      <c r="E161" s="15" t="s">
        <v>134</v>
      </c>
      <c r="F161" s="15" t="b">
        <v>0</v>
      </c>
      <c r="G161" s="92" t="s">
        <v>369</v>
      </c>
      <c r="H161" s="29">
        <v>19</v>
      </c>
      <c r="I161" s="15">
        <v>11.77</v>
      </c>
      <c r="J161" s="53">
        <v>0.6142735768903993</v>
      </c>
      <c r="K161" s="29">
        <v>2.8867690499999998</v>
      </c>
      <c r="L161" s="109">
        <v>245.75624400000001</v>
      </c>
      <c r="M161" s="72">
        <v>2984.0046349316272</v>
      </c>
      <c r="N161" s="72">
        <v>3394.5322096912391</v>
      </c>
      <c r="O161" s="72">
        <v>605.43223969149892</v>
      </c>
      <c r="P161" s="72">
        <v>710.34227455817108</v>
      </c>
      <c r="Q161" s="72">
        <v>458.75070864569722</v>
      </c>
      <c r="R161" s="72">
        <v>560.53709304432869</v>
      </c>
      <c r="S161" s="72">
        <v>-24.840882063783081</v>
      </c>
      <c r="T161" s="72">
        <v>-16.687995091345879</v>
      </c>
      <c r="U161" s="135">
        <v>1.8666899411340987</v>
      </c>
      <c r="V161" s="138">
        <v>2.2808661294657835</v>
      </c>
    </row>
    <row r="162" spans="1:23" s="57" customFormat="1" ht="20.100000000000001" customHeight="1" x14ac:dyDescent="0.3">
      <c r="A162" s="54" t="e">
        <v>#N/A</v>
      </c>
      <c r="B162" s="54"/>
      <c r="C162" s="84"/>
      <c r="D162" s="54"/>
      <c r="E162" s="54"/>
      <c r="F162" s="54"/>
      <c r="G162" s="95"/>
      <c r="H162" s="59"/>
      <c r="I162" s="54"/>
      <c r="J162" s="54"/>
      <c r="K162" s="59"/>
      <c r="L162" s="118"/>
      <c r="M162" s="73"/>
      <c r="N162" s="73"/>
      <c r="O162" s="73"/>
      <c r="P162" s="73"/>
      <c r="Q162" s="73"/>
      <c r="R162" s="73"/>
      <c r="S162" s="73"/>
      <c r="T162" s="73"/>
      <c r="U162" s="136"/>
      <c r="V162" s="137"/>
      <c r="W162" s="129"/>
    </row>
    <row r="163" spans="1:23" ht="20.100000000000001" customHeight="1" x14ac:dyDescent="0.3">
      <c r="A163" s="15" t="s">
        <v>367</v>
      </c>
      <c r="B163" s="15" t="s">
        <v>270</v>
      </c>
      <c r="C163" s="41" t="s">
        <v>365</v>
      </c>
      <c r="D163" s="15" t="s">
        <v>334</v>
      </c>
      <c r="E163" s="15" t="s">
        <v>134</v>
      </c>
      <c r="F163" s="15" t="b">
        <v>0</v>
      </c>
      <c r="G163" s="92" t="s">
        <v>373</v>
      </c>
      <c r="H163" s="29">
        <v>35.5</v>
      </c>
      <c r="I163" s="15">
        <v>22.8</v>
      </c>
      <c r="J163" s="53">
        <v>0.55701754385964897</v>
      </c>
      <c r="K163" s="29">
        <v>318.02276968000001</v>
      </c>
      <c r="L163" s="109">
        <v>6522.1006304999992</v>
      </c>
      <c r="M163" s="72">
        <v>99673.668103992735</v>
      </c>
      <c r="N163" s="72">
        <v>91674.819293624561</v>
      </c>
      <c r="O163" s="72">
        <v>54670.349697842088</v>
      </c>
      <c r="P163" s="72">
        <v>48788.92190582789</v>
      </c>
      <c r="Q163" s="72">
        <v>22200.228786690979</v>
      </c>
      <c r="R163" s="72">
        <v>17844.030595758311</v>
      </c>
      <c r="S163" s="72">
        <v>0</v>
      </c>
      <c r="T163" s="72">
        <v>0</v>
      </c>
      <c r="U163" s="135">
        <v>3.4038464053856616</v>
      </c>
      <c r="V163" s="138">
        <v>2.7359330385539216</v>
      </c>
    </row>
    <row r="164" spans="1:23" ht="20.100000000000001" customHeight="1" x14ac:dyDescent="0.3">
      <c r="A164" s="15" t="s">
        <v>368</v>
      </c>
      <c r="B164" s="15" t="s">
        <v>103</v>
      </c>
      <c r="C164" s="41" t="s">
        <v>365</v>
      </c>
      <c r="D164" s="15" t="s">
        <v>334</v>
      </c>
      <c r="E164" s="15" t="s">
        <v>134</v>
      </c>
      <c r="F164" s="15" t="b">
        <v>0</v>
      </c>
      <c r="G164" s="92" t="s">
        <v>369</v>
      </c>
      <c r="H164" s="29">
        <v>41.6</v>
      </c>
      <c r="I164" s="16">
        <v>29.93</v>
      </c>
      <c r="J164" s="53">
        <v>0.38990978950885413</v>
      </c>
      <c r="K164" s="29">
        <v>14.836465524999999</v>
      </c>
      <c r="L164" s="109">
        <v>843.99438499999997</v>
      </c>
      <c r="M164" s="72">
        <v>2465.8675901691208</v>
      </c>
      <c r="N164" s="72">
        <v>3043.6993506117051</v>
      </c>
      <c r="O164" s="72">
        <v>18439.43389218556</v>
      </c>
      <c r="P164" s="72">
        <v>24211.552149225721</v>
      </c>
      <c r="Q164" s="72">
        <v>860.4912460606929</v>
      </c>
      <c r="R164" s="72">
        <v>1163.264426229726</v>
      </c>
      <c r="S164" s="72">
        <v>0</v>
      </c>
      <c r="T164" s="72">
        <v>0</v>
      </c>
      <c r="U164" s="135">
        <v>1.019546173948412</v>
      </c>
      <c r="V164" s="138">
        <v>1.3782845560397017</v>
      </c>
    </row>
    <row r="165" spans="1:23" ht="20.100000000000001" customHeight="1" x14ac:dyDescent="0.3">
      <c r="A165" s="15" t="s">
        <v>364</v>
      </c>
      <c r="B165" s="15" t="s">
        <v>263</v>
      </c>
      <c r="C165" s="41" t="s">
        <v>365</v>
      </c>
      <c r="D165" s="15" t="s">
        <v>334</v>
      </c>
      <c r="E165" s="15" t="s">
        <v>134</v>
      </c>
      <c r="F165" s="15" t="b">
        <v>0</v>
      </c>
      <c r="G165" s="92" t="s">
        <v>369</v>
      </c>
      <c r="H165" s="29">
        <v>33.799999999999997</v>
      </c>
      <c r="I165" s="16">
        <v>19.899999999999999</v>
      </c>
      <c r="J165" s="53">
        <v>0.69849246231155782</v>
      </c>
      <c r="K165" s="29">
        <v>5.8262133460000003</v>
      </c>
      <c r="L165" s="109">
        <v>292.57784400000003</v>
      </c>
      <c r="M165" s="72">
        <v>4157.1208190907246</v>
      </c>
      <c r="N165" s="72">
        <v>5806.8933382149771</v>
      </c>
      <c r="O165" s="72">
        <v>1850.13138085328</v>
      </c>
      <c r="P165" s="72">
        <v>2910.8252279649219</v>
      </c>
      <c r="Q165" s="72">
        <v>1278.756282488233</v>
      </c>
      <c r="R165" s="72">
        <v>2245.9582311786021</v>
      </c>
      <c r="S165" s="72">
        <v>0</v>
      </c>
      <c r="T165" s="72">
        <v>0</v>
      </c>
      <c r="U165" s="135">
        <v>4.3706531738891101</v>
      </c>
      <c r="V165" s="138">
        <v>7.6764467208890972</v>
      </c>
    </row>
    <row r="166" spans="1:23" ht="20.100000000000001" customHeight="1" x14ac:dyDescent="0.3">
      <c r="A166" s="15" t="s">
        <v>366</v>
      </c>
      <c r="B166" s="15" t="s">
        <v>250</v>
      </c>
      <c r="C166" s="41" t="s">
        <v>365</v>
      </c>
      <c r="D166" s="15" t="s">
        <v>334</v>
      </c>
      <c r="E166" s="15" t="s">
        <v>134</v>
      </c>
      <c r="F166" s="15" t="b">
        <v>0</v>
      </c>
      <c r="G166" s="92" t="s">
        <v>369</v>
      </c>
      <c r="H166" s="29">
        <v>82.5</v>
      </c>
      <c r="I166" s="15">
        <v>29.45</v>
      </c>
      <c r="J166" s="53">
        <v>1.801358234295416</v>
      </c>
      <c r="K166" s="29">
        <v>5.9809307623999999</v>
      </c>
      <c r="L166" s="109">
        <v>202.59299999999999</v>
      </c>
      <c r="M166" s="72">
        <v>7414.5511414168232</v>
      </c>
      <c r="N166" s="72">
        <v>8850.676725559546</v>
      </c>
      <c r="O166" s="72">
        <v>4372.6022232670639</v>
      </c>
      <c r="P166" s="72">
        <v>5301.7522043535246</v>
      </c>
      <c r="Q166" s="72">
        <v>2041.044110962215</v>
      </c>
      <c r="R166" s="72">
        <v>3042.8586168717388</v>
      </c>
      <c r="S166" s="72">
        <v>0</v>
      </c>
      <c r="T166" s="72">
        <v>0</v>
      </c>
      <c r="U166" s="135">
        <v>10.074603322731857</v>
      </c>
      <c r="V166" s="138">
        <v>15.019564431504243</v>
      </c>
    </row>
    <row r="167" spans="1:23" s="57" customFormat="1" ht="20.100000000000001" customHeight="1" x14ac:dyDescent="0.3">
      <c r="A167" s="54" t="e">
        <v>#N/A</v>
      </c>
      <c r="B167" s="54"/>
      <c r="C167" s="84"/>
      <c r="D167" s="54"/>
      <c r="E167" s="54"/>
      <c r="F167" s="54"/>
      <c r="G167" s="95"/>
      <c r="H167" s="59"/>
      <c r="I167" s="54"/>
      <c r="J167" s="54"/>
      <c r="K167" s="59"/>
      <c r="L167" s="118"/>
      <c r="M167" s="73"/>
      <c r="N167" s="73"/>
      <c r="O167" s="73"/>
      <c r="P167" s="73"/>
      <c r="Q167" s="73"/>
      <c r="R167" s="73"/>
      <c r="S167" s="73"/>
      <c r="T167" s="73"/>
      <c r="U167" s="128"/>
      <c r="V167" s="130"/>
      <c r="W167" s="129"/>
    </row>
    <row r="168" spans="1:23" ht="20.100000000000001" customHeight="1" x14ac:dyDescent="0.3">
      <c r="A168" s="12"/>
      <c r="B168" s="13"/>
      <c r="C168" s="13"/>
      <c r="D168" s="13"/>
      <c r="E168" s="13"/>
      <c r="F168" s="13"/>
      <c r="G168" s="83"/>
      <c r="H168" s="64"/>
      <c r="I168" s="144"/>
      <c r="J168" s="13"/>
      <c r="K168" s="64"/>
      <c r="L168" s="116"/>
      <c r="M168" s="74"/>
      <c r="N168" s="74"/>
      <c r="O168" s="75"/>
      <c r="P168" s="74"/>
      <c r="Q168" s="74"/>
      <c r="R168" s="74"/>
      <c r="S168" s="145"/>
      <c r="T168" s="145"/>
      <c r="U168" s="144"/>
      <c r="V168" s="24"/>
    </row>
    <row r="169" spans="1:23" ht="20.100000000000001" customHeight="1" x14ac:dyDescent="0.3">
      <c r="A169" s="144"/>
      <c r="B169" s="144"/>
      <c r="C169" s="144"/>
      <c r="D169" s="144"/>
      <c r="E169" s="144"/>
      <c r="F169" s="144"/>
      <c r="G169" s="83"/>
      <c r="H169" s="64"/>
      <c r="I169" s="144"/>
      <c r="J169" s="144"/>
      <c r="K169" s="64"/>
      <c r="L169" s="116"/>
      <c r="M169" s="145"/>
      <c r="N169" s="145"/>
      <c r="O169" s="145"/>
      <c r="P169" s="145"/>
      <c r="Q169" s="145"/>
      <c r="R169" s="145"/>
      <c r="S169" s="145"/>
      <c r="T169" s="145"/>
      <c r="U169" s="144"/>
      <c r="V169" s="144"/>
    </row>
    <row r="170" spans="1:23" ht="20.100000000000001" customHeight="1" x14ac:dyDescent="0.3">
      <c r="A170" s="15"/>
      <c r="B170" s="15"/>
      <c r="C170" s="41"/>
      <c r="D170" s="15"/>
      <c r="E170" s="15"/>
      <c r="F170" s="15"/>
      <c r="G170" s="92"/>
      <c r="H170" s="29"/>
      <c r="I170" s="16"/>
      <c r="J170" s="17"/>
      <c r="K170" s="29"/>
      <c r="L170" s="119"/>
      <c r="M170" s="72"/>
      <c r="N170" s="72"/>
      <c r="O170" s="72"/>
      <c r="P170" s="72"/>
      <c r="Q170" s="72"/>
      <c r="R170" s="72"/>
      <c r="S170" s="72"/>
      <c r="T170" s="72"/>
      <c r="U170" s="131"/>
      <c r="V170" s="131"/>
    </row>
    <row r="171" spans="1:23" ht="20.100000000000001" customHeight="1" x14ac:dyDescent="0.3">
      <c r="A171" s="15"/>
      <c r="B171" s="15"/>
      <c r="C171" s="41"/>
      <c r="D171" s="15"/>
      <c r="E171" s="15"/>
      <c r="F171" s="15"/>
      <c r="G171" s="92"/>
      <c r="H171" s="29"/>
      <c r="I171" s="16"/>
      <c r="J171" s="17"/>
      <c r="K171" s="29"/>
      <c r="L171" s="119"/>
      <c r="M171" s="72"/>
      <c r="N171" s="72"/>
      <c r="O171" s="72"/>
      <c r="P171" s="72"/>
      <c r="Q171" s="72"/>
      <c r="R171" s="72"/>
      <c r="S171" s="72"/>
      <c r="T171" s="72"/>
      <c r="U171" s="131"/>
      <c r="V171" s="131"/>
    </row>
    <row r="172" spans="1:23" ht="20.100000000000001" customHeight="1" x14ac:dyDescent="0.3">
      <c r="A172" s="15"/>
      <c r="B172" s="15"/>
      <c r="C172" s="41"/>
      <c r="D172" s="15"/>
      <c r="E172" s="15"/>
      <c r="F172" s="15"/>
      <c r="G172" s="92"/>
      <c r="H172" s="29"/>
      <c r="I172" s="16"/>
      <c r="J172" s="17"/>
      <c r="K172" s="29"/>
      <c r="L172" s="119"/>
      <c r="M172" s="72"/>
      <c r="N172" s="72"/>
      <c r="O172" s="72"/>
      <c r="P172" s="72"/>
      <c r="Q172" s="72"/>
      <c r="R172" s="72"/>
      <c r="S172" s="72"/>
      <c r="T172" s="72"/>
      <c r="U172" s="131"/>
      <c r="V172" s="131"/>
    </row>
    <row r="173" spans="1:23" ht="20.100000000000001" customHeight="1" x14ac:dyDescent="0.3">
      <c r="A173" s="15"/>
      <c r="B173" s="15"/>
      <c r="C173" s="41"/>
      <c r="D173" s="15"/>
      <c r="E173" s="15"/>
      <c r="F173" s="15"/>
      <c r="G173" s="92"/>
      <c r="H173" s="29"/>
      <c r="I173" s="16"/>
      <c r="J173" s="17"/>
      <c r="K173" s="29"/>
      <c r="L173" s="119"/>
      <c r="M173" s="72"/>
      <c r="N173" s="72"/>
      <c r="O173" s="72"/>
      <c r="P173" s="72"/>
      <c r="Q173" s="72"/>
      <c r="R173" s="72"/>
      <c r="S173" s="72"/>
      <c r="T173" s="72"/>
      <c r="U173" s="131"/>
      <c r="V173" s="131"/>
    </row>
    <row r="174" spans="1:23" ht="20.100000000000001" customHeight="1" x14ac:dyDescent="0.3">
      <c r="A174" s="15"/>
      <c r="B174" s="15"/>
      <c r="C174" s="41"/>
      <c r="D174" s="15"/>
      <c r="E174" s="15"/>
      <c r="F174" s="15"/>
      <c r="G174" s="92"/>
      <c r="H174" s="29"/>
      <c r="I174" s="16"/>
      <c r="J174" s="17"/>
      <c r="K174" s="29"/>
      <c r="L174" s="119"/>
      <c r="M174" s="72"/>
      <c r="N174" s="72"/>
      <c r="O174" s="72"/>
      <c r="P174" s="72"/>
      <c r="Q174" s="72"/>
      <c r="R174" s="72"/>
      <c r="S174" s="72"/>
      <c r="T174" s="72"/>
      <c r="U174" s="131"/>
      <c r="V174" s="131"/>
    </row>
    <row r="175" spans="1:23" ht="20.100000000000001" customHeight="1" x14ac:dyDescent="0.3">
      <c r="A175" s="15"/>
      <c r="B175" s="15"/>
      <c r="C175" s="41"/>
      <c r="D175" s="15"/>
      <c r="E175" s="15"/>
      <c r="F175" s="15"/>
      <c r="G175" s="92"/>
      <c r="H175" s="29"/>
      <c r="I175" s="16"/>
      <c r="J175" s="17"/>
      <c r="K175" s="29"/>
      <c r="L175" s="119"/>
      <c r="M175" s="72"/>
      <c r="N175" s="72"/>
      <c r="O175" s="72"/>
      <c r="P175" s="72"/>
      <c r="Q175" s="72"/>
      <c r="R175" s="72"/>
      <c r="S175" s="72"/>
      <c r="T175" s="72"/>
      <c r="U175" s="131"/>
      <c r="V175" s="131"/>
    </row>
    <row r="176" spans="1:23" ht="20.100000000000001" customHeight="1" x14ac:dyDescent="0.3">
      <c r="A176" s="40"/>
      <c r="B176" s="40"/>
      <c r="C176" s="139"/>
      <c r="D176" s="40"/>
      <c r="E176" s="40"/>
      <c r="F176" s="40"/>
      <c r="G176" s="92"/>
      <c r="H176" s="29"/>
      <c r="I176" s="16"/>
      <c r="J176" s="17"/>
      <c r="K176" s="29"/>
      <c r="L176" s="119"/>
      <c r="M176" s="72"/>
      <c r="N176" s="72"/>
      <c r="O176" s="72"/>
      <c r="P176" s="72"/>
      <c r="Q176" s="72"/>
      <c r="R176" s="72"/>
      <c r="S176" s="72"/>
      <c r="T176" s="72"/>
      <c r="U176" s="131"/>
      <c r="V176" s="131"/>
    </row>
    <row r="177" spans="1:22" ht="20.100000000000001" customHeight="1" x14ac:dyDescent="0.3">
      <c r="A177" s="49"/>
      <c r="B177" s="49"/>
      <c r="C177" s="140"/>
      <c r="D177" s="49"/>
      <c r="E177" s="49"/>
      <c r="F177" s="49"/>
      <c r="G177" s="96"/>
      <c r="H177" s="37"/>
      <c r="I177" s="34"/>
      <c r="J177" s="35"/>
      <c r="K177" s="37"/>
      <c r="L177" s="120"/>
      <c r="M177" s="76"/>
      <c r="N177" s="76"/>
      <c r="O177" s="76"/>
      <c r="P177" s="76"/>
      <c r="Q177" s="76"/>
      <c r="R177" s="76"/>
      <c r="S177" s="76"/>
      <c r="T177" s="76"/>
      <c r="U177" s="132"/>
      <c r="V177" s="132"/>
    </row>
    <row r="178" spans="1:22" ht="20.100000000000001" customHeight="1" x14ac:dyDescent="0.3">
      <c r="A178" s="40"/>
      <c r="B178" s="40"/>
      <c r="C178" s="139"/>
      <c r="D178" s="40"/>
      <c r="E178" s="40"/>
      <c r="F178" s="40"/>
      <c r="G178" s="92"/>
      <c r="H178" s="29"/>
      <c r="I178" s="16"/>
      <c r="J178" s="17"/>
      <c r="K178" s="29"/>
      <c r="L178" s="119"/>
      <c r="M178" s="72"/>
      <c r="N178" s="72"/>
      <c r="O178" s="72"/>
      <c r="P178" s="72"/>
      <c r="Q178" s="72"/>
      <c r="R178" s="72"/>
      <c r="S178" s="72"/>
      <c r="T178" s="72"/>
      <c r="U178" s="131"/>
      <c r="V178" s="131"/>
    </row>
    <row r="179" spans="1:22" ht="20.100000000000001" customHeight="1" x14ac:dyDescent="0.3">
      <c r="A179" s="15"/>
      <c r="B179" s="15"/>
      <c r="C179" s="41"/>
      <c r="D179" s="15"/>
      <c r="E179" s="15"/>
      <c r="F179" s="15"/>
      <c r="G179" s="92"/>
      <c r="H179" s="29"/>
      <c r="I179" s="16"/>
      <c r="J179" s="17"/>
      <c r="K179" s="29"/>
      <c r="L179" s="119"/>
      <c r="M179" s="72"/>
      <c r="N179" s="72"/>
      <c r="O179" s="72"/>
      <c r="P179" s="72"/>
      <c r="Q179" s="72"/>
      <c r="R179" s="72"/>
      <c r="S179" s="72"/>
      <c r="T179" s="72"/>
      <c r="U179" s="131"/>
      <c r="V179" s="131"/>
    </row>
    <row r="180" spans="1:22" ht="20.100000000000001" customHeight="1" x14ac:dyDescent="0.3">
      <c r="A180" s="15"/>
      <c r="B180" s="15"/>
      <c r="C180" s="41"/>
      <c r="D180" s="15"/>
      <c r="E180" s="15"/>
      <c r="F180" s="15"/>
      <c r="G180" s="92"/>
      <c r="H180" s="29"/>
      <c r="I180" s="16"/>
      <c r="J180" s="17"/>
      <c r="K180" s="29"/>
      <c r="L180" s="119"/>
      <c r="M180" s="72"/>
      <c r="N180" s="72"/>
      <c r="O180" s="72"/>
      <c r="P180" s="72"/>
      <c r="Q180" s="72"/>
      <c r="R180" s="72"/>
      <c r="S180" s="72"/>
      <c r="T180" s="72"/>
      <c r="U180" s="131"/>
      <c r="V180" s="131"/>
    </row>
    <row r="181" spans="1:22" ht="20.100000000000001" customHeight="1" x14ac:dyDescent="0.3">
      <c r="A181" s="15"/>
      <c r="B181" s="15"/>
      <c r="C181" s="41"/>
      <c r="D181" s="15"/>
      <c r="E181" s="15"/>
      <c r="F181" s="15"/>
      <c r="G181" s="92"/>
      <c r="H181" s="29"/>
      <c r="I181" s="16"/>
      <c r="J181" s="17"/>
      <c r="K181" s="29"/>
      <c r="L181" s="119"/>
      <c r="M181" s="72"/>
      <c r="N181" s="72"/>
      <c r="O181" s="72"/>
      <c r="P181" s="72"/>
      <c r="Q181" s="72"/>
      <c r="R181" s="72"/>
      <c r="S181" s="72"/>
      <c r="T181" s="72"/>
      <c r="U181" s="131"/>
      <c r="V181" s="131"/>
    </row>
    <row r="182" spans="1:22" ht="20.100000000000001" customHeight="1" x14ac:dyDescent="0.3">
      <c r="A182" s="15"/>
      <c r="B182" s="15"/>
      <c r="C182" s="41"/>
      <c r="D182" s="15"/>
      <c r="E182" s="15"/>
      <c r="F182" s="15"/>
      <c r="G182" s="92"/>
      <c r="H182" s="29"/>
      <c r="I182" s="16"/>
      <c r="J182" s="32"/>
      <c r="K182" s="29"/>
      <c r="L182" s="119"/>
      <c r="M182" s="72"/>
      <c r="N182" s="72"/>
      <c r="O182" s="72"/>
      <c r="P182" s="72"/>
      <c r="Q182" s="72"/>
      <c r="R182" s="72"/>
      <c r="S182" s="72"/>
      <c r="T182" s="72"/>
      <c r="U182" s="131"/>
      <c r="V182" s="131"/>
    </row>
    <row r="183" spans="1:22" ht="20.100000000000001" customHeight="1" x14ac:dyDescent="0.3">
      <c r="A183" s="18"/>
      <c r="B183" s="18"/>
      <c r="C183" s="141"/>
      <c r="D183" s="18"/>
      <c r="E183" s="18"/>
      <c r="F183" s="18"/>
      <c r="G183" s="97"/>
      <c r="H183" s="30"/>
      <c r="I183" s="18"/>
      <c r="J183" s="18"/>
      <c r="K183" s="30"/>
      <c r="L183" s="121"/>
      <c r="M183" s="77"/>
      <c r="N183" s="77"/>
      <c r="O183" s="77"/>
      <c r="P183" s="77"/>
      <c r="Q183" s="77"/>
      <c r="R183" s="77"/>
      <c r="S183" s="77"/>
      <c r="T183" s="77"/>
      <c r="U183" s="133"/>
      <c r="V183" s="133"/>
    </row>
    <row r="184" spans="1:22" ht="20.100000000000001" customHeight="1" x14ac:dyDescent="0.3">
      <c r="A184" s="10"/>
      <c r="B184" s="11"/>
      <c r="C184" s="134"/>
      <c r="D184" s="11"/>
      <c r="E184" s="11"/>
      <c r="F184" s="11"/>
      <c r="G184" s="98"/>
      <c r="H184" s="66"/>
      <c r="I184" s="11"/>
      <c r="J184" s="11"/>
      <c r="K184" s="66"/>
      <c r="L184" s="122"/>
      <c r="M184" s="78"/>
      <c r="N184" s="78"/>
      <c r="O184" s="78"/>
      <c r="P184" s="78"/>
      <c r="Q184" s="78"/>
      <c r="R184" s="78"/>
      <c r="S184" s="78"/>
      <c r="T184" s="78"/>
      <c r="U184" s="134"/>
      <c r="V184" s="134"/>
    </row>
    <row r="185" spans="1:22" ht="20.100000000000001" customHeight="1" x14ac:dyDescent="0.3">
      <c r="A185" s="12"/>
      <c r="B185" s="13"/>
      <c r="C185" s="13"/>
      <c r="D185" s="13"/>
      <c r="E185" s="13"/>
      <c r="F185" s="13"/>
      <c r="G185" s="83"/>
      <c r="H185" s="64"/>
      <c r="I185" s="144"/>
      <c r="J185" s="13"/>
      <c r="K185" s="64"/>
      <c r="L185" s="116"/>
      <c r="M185" s="74"/>
      <c r="N185" s="74"/>
      <c r="O185" s="75"/>
      <c r="P185" s="74"/>
      <c r="Q185" s="74"/>
      <c r="R185" s="74"/>
      <c r="S185" s="145"/>
      <c r="T185" s="145"/>
      <c r="U185" s="144"/>
      <c r="V185" s="24"/>
    </row>
    <row r="186" spans="1:22" ht="20.100000000000001" customHeight="1" x14ac:dyDescent="0.3">
      <c r="A186" s="144"/>
      <c r="B186" s="144"/>
      <c r="C186" s="144"/>
      <c r="D186" s="144"/>
      <c r="E186" s="144"/>
      <c r="F186" s="144"/>
      <c r="G186" s="83"/>
      <c r="H186" s="64"/>
      <c r="I186" s="144"/>
      <c r="J186" s="144"/>
      <c r="K186" s="64"/>
      <c r="L186" s="116"/>
      <c r="M186" s="145"/>
      <c r="N186" s="145"/>
      <c r="O186" s="145"/>
      <c r="P186" s="145"/>
      <c r="Q186" s="145"/>
      <c r="R186" s="145"/>
      <c r="S186" s="145"/>
      <c r="T186" s="145"/>
      <c r="U186" s="144"/>
      <c r="V186" s="144"/>
    </row>
    <row r="187" spans="1:22" ht="20.100000000000001" customHeight="1" x14ac:dyDescent="0.3">
      <c r="A187" s="15"/>
      <c r="B187" s="15"/>
      <c r="C187" s="41"/>
      <c r="D187" s="15"/>
      <c r="E187" s="19"/>
      <c r="F187" s="19"/>
      <c r="G187" s="92"/>
      <c r="H187" s="29"/>
      <c r="I187" s="16"/>
      <c r="J187" s="32"/>
      <c r="K187" s="29"/>
      <c r="L187" s="123"/>
      <c r="M187" s="72"/>
      <c r="N187" s="72"/>
      <c r="O187" s="72"/>
      <c r="P187" s="72"/>
      <c r="Q187" s="72"/>
      <c r="R187" s="72"/>
      <c r="S187" s="72"/>
      <c r="T187" s="72"/>
      <c r="U187" s="131"/>
      <c r="V187" s="131"/>
    </row>
    <row r="188" spans="1:22" ht="20.100000000000001" customHeight="1" x14ac:dyDescent="0.3">
      <c r="A188" s="15"/>
      <c r="B188" s="15"/>
      <c r="C188" s="41"/>
      <c r="D188" s="15"/>
      <c r="E188" s="19"/>
      <c r="F188" s="19"/>
      <c r="G188" s="92"/>
      <c r="H188" s="29"/>
      <c r="I188" s="16"/>
      <c r="J188" s="32"/>
      <c r="K188" s="29"/>
      <c r="L188" s="123"/>
      <c r="M188" s="72"/>
      <c r="N188" s="72"/>
      <c r="O188" s="72"/>
      <c r="P188" s="72"/>
      <c r="Q188" s="72"/>
      <c r="R188" s="72"/>
      <c r="S188" s="72"/>
      <c r="T188" s="72"/>
      <c r="U188" s="131"/>
      <c r="V188" s="131"/>
    </row>
    <row r="189" spans="1:22" ht="20.100000000000001" customHeight="1" x14ac:dyDescent="0.3">
      <c r="A189" s="15"/>
      <c r="B189" s="15"/>
      <c r="C189" s="41"/>
      <c r="D189" s="15"/>
      <c r="E189" s="19"/>
      <c r="F189" s="19"/>
      <c r="G189" s="92"/>
      <c r="H189" s="29"/>
      <c r="I189" s="16"/>
      <c r="J189" s="32"/>
      <c r="K189" s="29"/>
      <c r="L189" s="123"/>
      <c r="M189" s="72"/>
      <c r="N189" s="72"/>
      <c r="O189" s="72"/>
      <c r="P189" s="72"/>
      <c r="Q189" s="72"/>
      <c r="R189" s="72"/>
      <c r="S189" s="72"/>
      <c r="T189" s="72"/>
      <c r="U189" s="131"/>
      <c r="V189" s="131"/>
    </row>
    <row r="190" spans="1:22" ht="20.100000000000001" customHeight="1" x14ac:dyDescent="0.3">
      <c r="A190" s="15"/>
      <c r="B190" s="15"/>
      <c r="C190" s="41"/>
      <c r="D190" s="15"/>
      <c r="E190" s="19"/>
      <c r="F190" s="19"/>
      <c r="G190" s="92"/>
      <c r="H190" s="29"/>
      <c r="I190" s="16"/>
      <c r="J190" s="32"/>
      <c r="K190" s="29"/>
      <c r="L190" s="123"/>
      <c r="M190" s="72"/>
      <c r="N190" s="72"/>
      <c r="O190" s="72"/>
      <c r="P190" s="72"/>
      <c r="Q190" s="72"/>
      <c r="R190" s="72"/>
      <c r="S190" s="72"/>
      <c r="T190" s="72"/>
      <c r="U190" s="131"/>
      <c r="V190" s="131"/>
    </row>
    <row r="191" spans="1:22" ht="20.100000000000001" customHeight="1" x14ac:dyDescent="0.3">
      <c r="A191" s="15"/>
      <c r="B191" s="15"/>
      <c r="C191" s="41"/>
      <c r="D191" s="15"/>
      <c r="E191" s="19"/>
      <c r="F191" s="19"/>
      <c r="G191" s="92"/>
      <c r="H191" s="29"/>
      <c r="I191" s="16"/>
      <c r="J191" s="32"/>
      <c r="K191" s="29"/>
      <c r="L191" s="123"/>
      <c r="M191" s="72"/>
      <c r="N191" s="72"/>
      <c r="O191" s="72"/>
      <c r="P191" s="72"/>
      <c r="Q191" s="72"/>
      <c r="R191" s="72"/>
      <c r="S191" s="72"/>
      <c r="T191" s="72"/>
      <c r="U191" s="131"/>
      <c r="V191" s="131"/>
    </row>
    <row r="192" spans="1:22" ht="20.100000000000001" customHeight="1" x14ac:dyDescent="0.3">
      <c r="A192" s="20"/>
      <c r="B192" s="20"/>
      <c r="C192" s="142"/>
      <c r="D192" s="20"/>
      <c r="E192" s="33"/>
      <c r="F192" s="33"/>
      <c r="G192" s="92"/>
      <c r="H192" s="29"/>
      <c r="I192" s="34"/>
      <c r="J192" s="35"/>
      <c r="K192" s="37"/>
      <c r="L192" s="124"/>
      <c r="M192" s="76"/>
      <c r="N192" s="72"/>
      <c r="O192" s="76"/>
      <c r="P192" s="72"/>
      <c r="Q192" s="72"/>
      <c r="R192" s="72"/>
      <c r="S192" s="76"/>
      <c r="T192" s="76"/>
      <c r="U192" s="132"/>
      <c r="V192" s="131"/>
    </row>
    <row r="193" spans="1:22" ht="20.100000000000001" customHeight="1" x14ac:dyDescent="0.3">
      <c r="A193" s="15"/>
      <c r="B193" s="15"/>
      <c r="C193" s="41"/>
      <c r="D193" s="15"/>
      <c r="E193" s="19"/>
      <c r="F193" s="19"/>
      <c r="G193" s="92"/>
      <c r="H193" s="29"/>
      <c r="I193" s="16"/>
      <c r="J193" s="32"/>
      <c r="K193" s="29"/>
      <c r="L193" s="123"/>
      <c r="M193" s="72"/>
      <c r="N193" s="72"/>
      <c r="O193" s="72"/>
      <c r="P193" s="72"/>
      <c r="Q193" s="72"/>
      <c r="R193" s="72"/>
      <c r="S193" s="72"/>
      <c r="T193" s="72"/>
      <c r="U193" s="131"/>
      <c r="V193" s="131"/>
    </row>
    <row r="194" spans="1:22" ht="20.100000000000001" customHeight="1" x14ac:dyDescent="0.3">
      <c r="A194" s="15"/>
      <c r="B194" s="15"/>
      <c r="C194" s="41"/>
      <c r="D194" s="15"/>
      <c r="E194" s="19"/>
      <c r="F194" s="19"/>
      <c r="G194" s="92"/>
      <c r="H194" s="29"/>
      <c r="I194" s="16"/>
      <c r="J194" s="32"/>
      <c r="K194" s="29"/>
      <c r="L194" s="123"/>
      <c r="M194" s="72"/>
      <c r="N194" s="72"/>
      <c r="O194" s="72"/>
      <c r="P194" s="72"/>
      <c r="Q194" s="72"/>
      <c r="R194" s="72"/>
      <c r="S194" s="72"/>
      <c r="T194" s="72"/>
      <c r="U194" s="131"/>
      <c r="V194" s="131"/>
    </row>
    <row r="195" spans="1:22" ht="20.100000000000001" customHeight="1" x14ac:dyDescent="0.3">
      <c r="A195" s="15"/>
      <c r="B195" s="15"/>
      <c r="C195" s="41"/>
      <c r="D195" s="15"/>
      <c r="E195" s="19"/>
      <c r="F195" s="19"/>
      <c r="G195" s="92"/>
      <c r="H195" s="29"/>
      <c r="I195" s="16"/>
      <c r="J195" s="32"/>
      <c r="K195" s="29"/>
      <c r="L195" s="123"/>
      <c r="M195" s="72"/>
      <c r="N195" s="72"/>
      <c r="O195" s="72"/>
      <c r="P195" s="72"/>
      <c r="Q195" s="72"/>
      <c r="R195" s="72"/>
      <c r="S195" s="72"/>
      <c r="T195" s="72"/>
      <c r="U195" s="131"/>
      <c r="V195" s="131"/>
    </row>
    <row r="196" spans="1:22" ht="20.100000000000001" customHeight="1" x14ac:dyDescent="0.3">
      <c r="A196" s="15"/>
      <c r="B196" s="15"/>
      <c r="C196" s="41"/>
      <c r="D196" s="15"/>
      <c r="E196" s="19"/>
      <c r="F196" s="19"/>
      <c r="G196" s="92"/>
      <c r="H196" s="29"/>
      <c r="I196" s="16"/>
      <c r="J196" s="32"/>
      <c r="K196" s="29"/>
      <c r="L196" s="123"/>
      <c r="M196" s="72"/>
      <c r="N196" s="72"/>
      <c r="O196" s="72"/>
      <c r="P196" s="72"/>
      <c r="Q196" s="72"/>
      <c r="R196" s="72"/>
      <c r="S196" s="72"/>
      <c r="T196" s="72"/>
      <c r="U196" s="131"/>
      <c r="V196" s="131"/>
    </row>
    <row r="197" spans="1:22" ht="20.100000000000001" customHeight="1" x14ac:dyDescent="0.3">
      <c r="A197" s="15"/>
      <c r="B197" s="15"/>
      <c r="C197" s="41"/>
      <c r="D197" s="15"/>
      <c r="E197" s="19"/>
      <c r="F197" s="19"/>
      <c r="G197" s="92"/>
      <c r="H197" s="29"/>
      <c r="I197" s="16"/>
      <c r="J197" s="32"/>
      <c r="K197" s="29"/>
      <c r="L197" s="123"/>
      <c r="M197" s="72"/>
      <c r="N197" s="72"/>
      <c r="O197" s="72"/>
      <c r="P197" s="72"/>
      <c r="Q197" s="72"/>
      <c r="R197" s="72"/>
      <c r="S197" s="72"/>
      <c r="T197" s="72"/>
      <c r="U197" s="131"/>
      <c r="V197" s="131"/>
    </row>
    <row r="198" spans="1:22" ht="20.100000000000001" customHeight="1" x14ac:dyDescent="0.3">
      <c r="A198" s="15"/>
      <c r="B198" s="15"/>
      <c r="C198" s="41"/>
      <c r="D198" s="15"/>
      <c r="E198" s="19"/>
      <c r="F198" s="19"/>
      <c r="G198" s="92"/>
      <c r="H198" s="29"/>
      <c r="I198" s="16"/>
      <c r="J198" s="32"/>
      <c r="K198" s="29"/>
      <c r="L198" s="123"/>
      <c r="M198" s="72"/>
      <c r="N198" s="72"/>
      <c r="O198" s="72"/>
      <c r="P198" s="72"/>
      <c r="Q198" s="72"/>
      <c r="R198" s="72"/>
      <c r="S198" s="72"/>
      <c r="T198" s="72"/>
      <c r="U198" s="131"/>
      <c r="V198" s="131"/>
    </row>
    <row r="199" spans="1:22" ht="20.100000000000001" customHeight="1" x14ac:dyDescent="0.3">
      <c r="A199" s="15"/>
      <c r="B199" s="15"/>
      <c r="C199" s="41"/>
      <c r="D199" s="15"/>
      <c r="E199" s="19"/>
      <c r="F199" s="19"/>
      <c r="G199" s="92"/>
      <c r="H199" s="29"/>
      <c r="I199" s="16"/>
      <c r="J199" s="32"/>
      <c r="K199" s="29"/>
      <c r="L199" s="123"/>
      <c r="M199" s="72"/>
      <c r="N199" s="72"/>
      <c r="O199" s="72"/>
      <c r="P199" s="72"/>
      <c r="Q199" s="72"/>
      <c r="R199" s="72"/>
      <c r="S199" s="72"/>
      <c r="T199" s="72"/>
      <c r="U199" s="131"/>
      <c r="V199" s="131"/>
    </row>
    <row r="200" spans="1:22" ht="20.100000000000001" customHeight="1" x14ac:dyDescent="0.3">
      <c r="A200" s="15"/>
      <c r="B200" s="15"/>
      <c r="C200" s="41"/>
      <c r="D200" s="15"/>
      <c r="E200" s="19"/>
      <c r="F200" s="19"/>
      <c r="G200" s="92"/>
      <c r="H200" s="29"/>
      <c r="I200" s="16"/>
      <c r="J200" s="32"/>
      <c r="K200" s="29"/>
      <c r="L200" s="123"/>
      <c r="M200" s="72"/>
      <c r="N200" s="72"/>
      <c r="O200" s="72"/>
      <c r="P200" s="72"/>
      <c r="Q200" s="72"/>
      <c r="R200" s="72"/>
      <c r="S200" s="72"/>
      <c r="T200" s="72"/>
      <c r="U200" s="131"/>
      <c r="V200" s="131"/>
    </row>
    <row r="201" spans="1:22" ht="20.100000000000001" customHeight="1" x14ac:dyDescent="0.3">
      <c r="A201" s="15"/>
      <c r="B201" s="15"/>
      <c r="C201" s="41"/>
      <c r="D201" s="15"/>
      <c r="E201" s="19"/>
      <c r="F201" s="19"/>
      <c r="G201" s="92"/>
      <c r="H201" s="29"/>
      <c r="I201" s="16"/>
      <c r="J201" s="32"/>
      <c r="K201" s="29"/>
      <c r="L201" s="123"/>
      <c r="M201" s="72"/>
      <c r="N201" s="72"/>
      <c r="O201" s="72"/>
      <c r="P201" s="72"/>
      <c r="Q201" s="72"/>
      <c r="R201" s="72"/>
      <c r="S201" s="72"/>
      <c r="T201" s="72"/>
      <c r="U201" s="131"/>
      <c r="V201" s="131"/>
    </row>
    <row r="202" spans="1:22" ht="20.100000000000001" customHeight="1" x14ac:dyDescent="0.3">
      <c r="A202" s="15"/>
      <c r="B202" s="15"/>
      <c r="C202" s="41"/>
      <c r="D202" s="15"/>
      <c r="E202" s="19"/>
      <c r="F202" s="19"/>
      <c r="G202" s="92"/>
      <c r="H202" s="29"/>
      <c r="I202" s="16"/>
      <c r="J202" s="32"/>
      <c r="K202" s="29"/>
      <c r="L202" s="123"/>
      <c r="M202" s="72"/>
      <c r="N202" s="72"/>
      <c r="O202" s="72"/>
      <c r="P202" s="72"/>
      <c r="Q202" s="72"/>
      <c r="R202" s="72"/>
      <c r="S202" s="72"/>
      <c r="T202" s="72"/>
      <c r="U202" s="131"/>
      <c r="V202" s="131"/>
    </row>
    <row r="203" spans="1:22" ht="20.100000000000001" customHeight="1" x14ac:dyDescent="0.3">
      <c r="A203" s="15"/>
      <c r="B203" s="15"/>
      <c r="C203" s="41"/>
      <c r="D203" s="15"/>
      <c r="E203" s="19"/>
      <c r="F203" s="19"/>
      <c r="G203" s="92"/>
      <c r="H203" s="29"/>
      <c r="I203" s="16"/>
      <c r="J203" s="32"/>
      <c r="K203" s="29"/>
      <c r="L203" s="123"/>
      <c r="M203" s="72"/>
      <c r="N203" s="72"/>
      <c r="O203" s="72"/>
      <c r="P203" s="72"/>
      <c r="Q203" s="72"/>
      <c r="R203" s="72"/>
      <c r="S203" s="72"/>
      <c r="T203" s="72"/>
      <c r="U203" s="131"/>
      <c r="V203" s="131"/>
    </row>
    <row r="204" spans="1:22" ht="20.100000000000001" customHeight="1" x14ac:dyDescent="0.3">
      <c r="A204" s="15"/>
      <c r="B204" s="15"/>
      <c r="C204" s="41"/>
      <c r="D204" s="15"/>
      <c r="E204" s="19"/>
      <c r="F204" s="19"/>
      <c r="G204" s="92"/>
      <c r="H204" s="29"/>
      <c r="I204" s="16"/>
      <c r="J204" s="32"/>
      <c r="K204" s="29"/>
      <c r="L204" s="123"/>
      <c r="M204" s="72"/>
      <c r="N204" s="72"/>
      <c r="O204" s="72"/>
      <c r="P204" s="72"/>
      <c r="Q204" s="72"/>
      <c r="R204" s="72"/>
      <c r="S204" s="72"/>
      <c r="T204" s="72"/>
      <c r="U204" s="131"/>
      <c r="V204" s="131"/>
    </row>
    <row r="205" spans="1:22" ht="20.100000000000001" customHeight="1" x14ac:dyDescent="0.3">
      <c r="A205" s="15"/>
      <c r="B205" s="15"/>
      <c r="C205" s="41"/>
      <c r="D205" s="15"/>
      <c r="E205" s="19"/>
      <c r="F205" s="19"/>
      <c r="G205" s="92"/>
      <c r="H205" s="29"/>
      <c r="I205" s="16"/>
      <c r="J205" s="32"/>
      <c r="K205" s="29"/>
      <c r="L205" s="123"/>
      <c r="M205" s="72"/>
      <c r="N205" s="72"/>
      <c r="O205" s="72"/>
      <c r="P205" s="72"/>
      <c r="Q205" s="72"/>
      <c r="R205" s="72"/>
      <c r="S205" s="72"/>
      <c r="T205" s="72"/>
      <c r="U205" s="131"/>
      <c r="V205" s="131"/>
    </row>
    <row r="206" spans="1:22" ht="20.100000000000001" customHeight="1" x14ac:dyDescent="0.3">
      <c r="A206" s="15"/>
      <c r="B206" s="15"/>
      <c r="C206" s="41"/>
      <c r="D206" s="15"/>
      <c r="E206" s="19"/>
      <c r="F206" s="19"/>
      <c r="G206" s="92"/>
      <c r="H206" s="29"/>
      <c r="I206" s="16"/>
      <c r="J206" s="38"/>
      <c r="K206" s="29"/>
      <c r="L206" s="123"/>
      <c r="M206" s="72"/>
      <c r="N206" s="72"/>
      <c r="O206" s="72"/>
      <c r="P206" s="72"/>
      <c r="Q206" s="72"/>
      <c r="R206" s="72"/>
      <c r="S206" s="72"/>
      <c r="T206" s="72"/>
      <c r="U206" s="131"/>
      <c r="V206" s="131"/>
    </row>
    <row r="207" spans="1:22" ht="20.100000000000001" customHeight="1" x14ac:dyDescent="0.3">
      <c r="A207" s="15"/>
      <c r="B207" s="15"/>
      <c r="C207" s="41"/>
      <c r="D207" s="15"/>
      <c r="E207" s="19"/>
      <c r="F207" s="19"/>
      <c r="G207" s="99"/>
      <c r="H207" s="67"/>
      <c r="I207" s="16"/>
      <c r="J207" s="44"/>
      <c r="K207" s="29"/>
      <c r="L207" s="123"/>
      <c r="M207" s="72"/>
      <c r="N207" s="72"/>
      <c r="O207" s="72"/>
      <c r="P207" s="72"/>
      <c r="Q207" s="72"/>
      <c r="R207" s="72"/>
      <c r="S207" s="72"/>
      <c r="T207" s="72"/>
      <c r="U207" s="131"/>
      <c r="V207" s="131"/>
    </row>
    <row r="208" spans="1:22" ht="20.100000000000001" customHeight="1" x14ac:dyDescent="0.3">
      <c r="A208" s="15"/>
      <c r="B208" s="15"/>
      <c r="C208" s="41"/>
      <c r="D208" s="15"/>
      <c r="E208" s="19"/>
      <c r="F208" s="19"/>
      <c r="G208" s="99"/>
      <c r="H208" s="67"/>
      <c r="I208" s="16"/>
      <c r="J208" s="19"/>
      <c r="K208" s="29"/>
      <c r="L208" s="123"/>
      <c r="M208" s="72"/>
      <c r="N208" s="72"/>
      <c r="O208" s="72"/>
      <c r="P208" s="72"/>
      <c r="Q208" s="72"/>
      <c r="R208" s="72"/>
      <c r="S208" s="72"/>
      <c r="T208" s="72"/>
      <c r="U208" s="131"/>
      <c r="V208" s="131"/>
    </row>
    <row r="209" spans="1:22" ht="20.100000000000001" customHeight="1" x14ac:dyDescent="0.3">
      <c r="A209" s="15"/>
      <c r="B209" s="15"/>
      <c r="C209" s="41"/>
      <c r="D209" s="15"/>
      <c r="E209" s="19"/>
      <c r="F209" s="19"/>
      <c r="G209" s="99"/>
      <c r="H209" s="67"/>
      <c r="I209" s="16"/>
      <c r="J209" s="19"/>
      <c r="K209" s="29"/>
      <c r="L209" s="123"/>
      <c r="M209" s="72"/>
      <c r="N209" s="72"/>
      <c r="O209" s="72"/>
      <c r="P209" s="72"/>
      <c r="Q209" s="72"/>
      <c r="R209" s="72"/>
      <c r="S209" s="72"/>
      <c r="T209" s="72"/>
      <c r="U209" s="131"/>
      <c r="V209" s="131"/>
    </row>
    <row r="210" spans="1:22" ht="20.100000000000001" customHeight="1" x14ac:dyDescent="0.3">
      <c r="A210" s="15"/>
      <c r="B210" s="15"/>
      <c r="C210" s="41"/>
      <c r="D210" s="15"/>
      <c r="E210" s="19"/>
      <c r="F210" s="19"/>
      <c r="G210" s="99"/>
      <c r="H210" s="67"/>
      <c r="I210" s="16"/>
      <c r="J210" s="19"/>
      <c r="K210" s="29"/>
      <c r="L210" s="123"/>
      <c r="M210" s="72"/>
      <c r="N210" s="72"/>
      <c r="O210" s="72"/>
      <c r="P210" s="72"/>
      <c r="Q210" s="72"/>
      <c r="R210" s="72"/>
      <c r="S210" s="72"/>
      <c r="T210" s="72"/>
      <c r="U210" s="131"/>
      <c r="V210" s="131"/>
    </row>
    <row r="211" spans="1:22" ht="20.100000000000001" customHeight="1" x14ac:dyDescent="0.3">
      <c r="A211" s="18"/>
      <c r="B211" s="18"/>
      <c r="C211" s="141"/>
      <c r="D211" s="18"/>
      <c r="E211" s="18"/>
      <c r="F211" s="18"/>
      <c r="G211" s="97"/>
      <c r="H211" s="30"/>
      <c r="I211" s="18"/>
      <c r="J211" s="18"/>
      <c r="K211" s="30"/>
      <c r="L211" s="121"/>
      <c r="M211" s="77"/>
      <c r="N211" s="77"/>
      <c r="O211" s="77"/>
      <c r="P211" s="77"/>
      <c r="Q211" s="77"/>
      <c r="R211" s="77"/>
      <c r="S211" s="77"/>
      <c r="T211" s="77"/>
      <c r="U211" s="133"/>
      <c r="V211" s="133"/>
    </row>
    <row r="212" spans="1:22" ht="20.100000000000001" customHeight="1" x14ac:dyDescent="0.3">
      <c r="A212" s="10"/>
      <c r="B212" s="11"/>
      <c r="C212" s="134"/>
      <c r="D212" s="11"/>
      <c r="E212" s="11"/>
      <c r="F212" s="11"/>
      <c r="G212" s="98"/>
      <c r="H212" s="66"/>
      <c r="I212" s="11"/>
      <c r="J212" s="11"/>
      <c r="K212" s="66"/>
      <c r="L212" s="122"/>
      <c r="M212" s="78"/>
      <c r="N212" s="78"/>
      <c r="O212" s="78"/>
      <c r="P212" s="78"/>
      <c r="Q212" s="78"/>
      <c r="R212" s="78"/>
      <c r="S212" s="78"/>
      <c r="T212" s="78"/>
      <c r="U212" s="134"/>
      <c r="V212" s="134"/>
    </row>
    <row r="213" spans="1:22" ht="20.100000000000001" customHeight="1" x14ac:dyDescent="0.3">
      <c r="A213" s="12"/>
      <c r="B213" s="13"/>
      <c r="C213" s="13"/>
      <c r="D213" s="13"/>
      <c r="E213" s="13"/>
      <c r="F213" s="13"/>
      <c r="G213" s="83"/>
      <c r="H213" s="64"/>
      <c r="I213" s="144"/>
      <c r="J213" s="13"/>
      <c r="K213" s="64"/>
      <c r="L213" s="116"/>
      <c r="M213" s="74"/>
      <c r="N213" s="74"/>
      <c r="O213" s="75"/>
      <c r="P213" s="74"/>
      <c r="Q213" s="74"/>
      <c r="R213" s="74"/>
      <c r="S213" s="145"/>
      <c r="T213" s="145"/>
      <c r="U213" s="144"/>
      <c r="V213" s="24"/>
    </row>
    <row r="214" spans="1:22" ht="20.100000000000001" customHeight="1" x14ac:dyDescent="0.3">
      <c r="A214" s="144"/>
      <c r="B214" s="144"/>
      <c r="C214" s="144"/>
      <c r="D214" s="144"/>
      <c r="E214" s="144"/>
      <c r="F214" s="144"/>
      <c r="G214" s="83"/>
      <c r="H214" s="64"/>
      <c r="I214" s="144"/>
      <c r="J214" s="144"/>
      <c r="K214" s="64"/>
      <c r="L214" s="116"/>
      <c r="M214" s="145"/>
      <c r="N214" s="145"/>
      <c r="O214" s="145"/>
      <c r="P214" s="145"/>
      <c r="Q214" s="145"/>
      <c r="R214" s="145"/>
      <c r="S214" s="145"/>
      <c r="T214" s="145"/>
      <c r="U214" s="144"/>
      <c r="V214" s="144"/>
    </row>
    <row r="215" spans="1:22" ht="20.100000000000001" customHeight="1" x14ac:dyDescent="0.3">
      <c r="A215" s="15"/>
      <c r="B215" s="15"/>
      <c r="C215" s="41"/>
      <c r="D215" s="15"/>
      <c r="E215" s="19"/>
      <c r="F215" s="19"/>
      <c r="G215" s="92"/>
      <c r="H215" s="29"/>
      <c r="I215" s="16"/>
      <c r="J215" s="32"/>
      <c r="K215" s="29"/>
      <c r="L215" s="123"/>
      <c r="M215" s="72"/>
      <c r="N215" s="72"/>
      <c r="O215" s="72"/>
      <c r="P215" s="72"/>
      <c r="Q215" s="72"/>
      <c r="R215" s="72"/>
      <c r="S215" s="72"/>
      <c r="T215" s="72"/>
      <c r="U215" s="131"/>
      <c r="V215" s="131"/>
    </row>
    <row r="216" spans="1:22" ht="20.100000000000001" customHeight="1" x14ac:dyDescent="0.3">
      <c r="A216" s="15"/>
      <c r="B216" s="15"/>
      <c r="C216" s="41"/>
      <c r="D216" s="15"/>
      <c r="E216" s="19"/>
      <c r="F216" s="19"/>
      <c r="G216" s="92"/>
      <c r="H216" s="29"/>
      <c r="I216" s="16"/>
      <c r="J216" s="32"/>
      <c r="K216" s="29"/>
      <c r="L216" s="123"/>
      <c r="M216" s="72"/>
      <c r="N216" s="72"/>
      <c r="O216" s="72"/>
      <c r="P216" s="72"/>
      <c r="Q216" s="72"/>
      <c r="R216" s="72"/>
      <c r="S216" s="72"/>
      <c r="T216" s="72"/>
      <c r="U216" s="131"/>
      <c r="V216" s="131"/>
    </row>
    <row r="217" spans="1:22" ht="20.100000000000001" customHeight="1" x14ac:dyDescent="0.3">
      <c r="A217" s="15"/>
      <c r="B217" s="15"/>
      <c r="C217" s="41"/>
      <c r="D217" s="15"/>
      <c r="E217" s="19"/>
      <c r="F217" s="19"/>
      <c r="G217" s="92"/>
      <c r="H217" s="29"/>
      <c r="I217" s="16"/>
      <c r="J217" s="32"/>
      <c r="K217" s="29"/>
      <c r="L217" s="123"/>
      <c r="M217" s="72"/>
      <c r="N217" s="72"/>
      <c r="O217" s="72"/>
      <c r="P217" s="72"/>
      <c r="Q217" s="72"/>
      <c r="R217" s="72"/>
      <c r="S217" s="72"/>
      <c r="T217" s="72"/>
      <c r="U217" s="131"/>
      <c r="V217" s="131"/>
    </row>
    <row r="218" spans="1:22" ht="20.100000000000001" customHeight="1" x14ac:dyDescent="0.3">
      <c r="A218" s="15"/>
      <c r="B218" s="15"/>
      <c r="C218" s="41"/>
      <c r="D218" s="15"/>
      <c r="E218" s="19"/>
      <c r="F218" s="19"/>
      <c r="G218" s="92"/>
      <c r="H218" s="29"/>
      <c r="I218" s="16"/>
      <c r="J218" s="32"/>
      <c r="K218" s="29"/>
      <c r="L218" s="123"/>
      <c r="M218" s="72"/>
      <c r="N218" s="72"/>
      <c r="O218" s="72"/>
      <c r="P218" s="72"/>
      <c r="Q218" s="72"/>
      <c r="R218" s="72"/>
      <c r="S218" s="72"/>
      <c r="T218" s="72"/>
      <c r="U218" s="131"/>
      <c r="V218" s="131"/>
    </row>
    <row r="219" spans="1:22" ht="20.100000000000001" customHeight="1" x14ac:dyDescent="0.3">
      <c r="A219" s="15"/>
      <c r="B219" s="15"/>
      <c r="C219" s="41"/>
      <c r="D219" s="15"/>
      <c r="E219" s="19"/>
      <c r="F219" s="19"/>
      <c r="G219" s="92"/>
      <c r="H219" s="29"/>
      <c r="I219" s="16"/>
      <c r="J219" s="32"/>
      <c r="K219" s="29"/>
      <c r="L219" s="123"/>
      <c r="M219" s="72"/>
      <c r="N219" s="72"/>
      <c r="O219" s="72"/>
      <c r="P219" s="72"/>
      <c r="Q219" s="72"/>
      <c r="R219" s="72"/>
      <c r="S219" s="72"/>
      <c r="T219" s="72"/>
      <c r="U219" s="131"/>
      <c r="V219" s="131"/>
    </row>
    <row r="220" spans="1:22" ht="20.100000000000001" customHeight="1" x14ac:dyDescent="0.3">
      <c r="A220" s="15"/>
      <c r="B220" s="15"/>
      <c r="C220" s="41"/>
      <c r="D220" s="15"/>
      <c r="E220" s="19"/>
      <c r="F220" s="19"/>
      <c r="G220" s="92"/>
      <c r="H220" s="29"/>
      <c r="I220" s="16"/>
      <c r="J220" s="32"/>
      <c r="K220" s="29"/>
      <c r="L220" s="123"/>
      <c r="M220" s="72"/>
      <c r="N220" s="72"/>
      <c r="O220" s="72"/>
      <c r="P220" s="72"/>
      <c r="Q220" s="72"/>
      <c r="R220" s="72"/>
      <c r="S220" s="72"/>
      <c r="T220" s="72"/>
      <c r="U220" s="131"/>
      <c r="V220" s="131"/>
    </row>
    <row r="221" spans="1:22" ht="20.100000000000001" customHeight="1" x14ac:dyDescent="0.3">
      <c r="A221" s="15"/>
      <c r="B221" s="15"/>
      <c r="C221" s="41"/>
      <c r="D221" s="15"/>
      <c r="E221" s="19"/>
      <c r="F221" s="19"/>
      <c r="G221" s="92"/>
      <c r="H221" s="29"/>
      <c r="I221" s="16"/>
      <c r="J221" s="32"/>
      <c r="K221" s="29"/>
      <c r="L221" s="123"/>
      <c r="M221" s="72"/>
      <c r="N221" s="72"/>
      <c r="O221" s="72"/>
      <c r="P221" s="72"/>
      <c r="Q221" s="72"/>
      <c r="R221" s="72"/>
      <c r="S221" s="72"/>
      <c r="T221" s="72"/>
      <c r="U221" s="131"/>
      <c r="V221" s="131"/>
    </row>
    <row r="222" spans="1:22" ht="20.100000000000001" customHeight="1" x14ac:dyDescent="0.3">
      <c r="A222" s="15"/>
      <c r="B222" s="15"/>
      <c r="C222" s="41"/>
      <c r="D222" s="15"/>
      <c r="E222" s="19"/>
      <c r="F222" s="19"/>
      <c r="G222" s="92"/>
      <c r="H222" s="29"/>
      <c r="I222" s="16"/>
      <c r="J222" s="32"/>
      <c r="K222" s="29"/>
      <c r="L222" s="123"/>
      <c r="M222" s="72"/>
      <c r="N222" s="72"/>
      <c r="O222" s="72"/>
      <c r="P222" s="72"/>
      <c r="Q222" s="72"/>
      <c r="R222" s="72"/>
      <c r="S222" s="72"/>
      <c r="T222" s="72"/>
      <c r="U222" s="131"/>
      <c r="V222" s="131"/>
    </row>
    <row r="223" spans="1:22" ht="20.100000000000001" customHeight="1" x14ac:dyDescent="0.3">
      <c r="A223" s="15"/>
      <c r="B223" s="15"/>
      <c r="C223" s="41"/>
      <c r="D223" s="15"/>
      <c r="E223" s="19"/>
      <c r="F223" s="19"/>
      <c r="G223" s="92"/>
      <c r="H223" s="29"/>
      <c r="I223" s="16"/>
      <c r="J223" s="32"/>
      <c r="K223" s="29"/>
      <c r="L223" s="123"/>
      <c r="M223" s="72"/>
      <c r="N223" s="72"/>
      <c r="O223" s="72"/>
      <c r="P223" s="72"/>
      <c r="Q223" s="72"/>
      <c r="R223" s="72"/>
      <c r="S223" s="72"/>
      <c r="T223" s="72"/>
      <c r="U223" s="131"/>
      <c r="V223" s="131"/>
    </row>
    <row r="224" spans="1:22" ht="20.100000000000001" customHeight="1" x14ac:dyDescent="0.3">
      <c r="A224" s="15"/>
      <c r="B224" s="15"/>
      <c r="C224" s="41"/>
      <c r="D224" s="15"/>
      <c r="E224" s="19"/>
      <c r="F224" s="19"/>
      <c r="G224" s="92"/>
      <c r="H224" s="29"/>
      <c r="I224" s="16"/>
      <c r="J224" s="32"/>
      <c r="K224" s="29"/>
      <c r="L224" s="123"/>
      <c r="M224" s="72"/>
      <c r="N224" s="72"/>
      <c r="O224" s="72"/>
      <c r="P224" s="72"/>
      <c r="Q224" s="72"/>
      <c r="R224" s="72"/>
      <c r="S224" s="72"/>
      <c r="T224" s="72"/>
      <c r="U224" s="131"/>
      <c r="V224" s="131"/>
    </row>
    <row r="225" spans="1:22" ht="20.100000000000001" customHeight="1" x14ac:dyDescent="0.3">
      <c r="A225" s="15"/>
      <c r="B225" s="15"/>
      <c r="C225" s="41"/>
      <c r="D225" s="15"/>
      <c r="E225" s="19"/>
      <c r="F225" s="19"/>
      <c r="G225" s="92"/>
      <c r="H225" s="29"/>
      <c r="I225" s="16"/>
      <c r="J225" s="32"/>
      <c r="K225" s="29"/>
      <c r="L225" s="123"/>
      <c r="M225" s="72"/>
      <c r="N225" s="72"/>
      <c r="O225" s="72"/>
      <c r="P225" s="72"/>
      <c r="Q225" s="72"/>
      <c r="R225" s="72"/>
      <c r="S225" s="72"/>
      <c r="T225" s="72"/>
      <c r="U225" s="131"/>
      <c r="V225" s="131"/>
    </row>
    <row r="226" spans="1:22" ht="20.100000000000001" customHeight="1" x14ac:dyDescent="0.3">
      <c r="A226" s="15"/>
      <c r="B226" s="15"/>
      <c r="C226" s="41"/>
      <c r="D226" s="15"/>
      <c r="E226" s="19"/>
      <c r="F226" s="19"/>
      <c r="G226" s="92"/>
      <c r="H226" s="29"/>
      <c r="I226" s="16"/>
      <c r="J226" s="32"/>
      <c r="K226" s="29"/>
      <c r="L226" s="123"/>
      <c r="M226" s="72"/>
      <c r="N226" s="72"/>
      <c r="O226" s="72"/>
      <c r="P226" s="72"/>
      <c r="Q226" s="72"/>
      <c r="R226" s="72"/>
      <c r="S226" s="72"/>
      <c r="T226" s="72"/>
      <c r="U226" s="131"/>
      <c r="V226" s="131"/>
    </row>
    <row r="227" spans="1:22" ht="20.100000000000001" customHeight="1" x14ac:dyDescent="0.3">
      <c r="A227" s="15"/>
      <c r="B227" s="15"/>
      <c r="C227" s="41"/>
      <c r="D227" s="15"/>
      <c r="E227" s="19"/>
      <c r="F227" s="19"/>
      <c r="G227" s="99"/>
      <c r="H227" s="67"/>
      <c r="I227" s="16"/>
      <c r="J227" s="19"/>
      <c r="K227" s="29"/>
      <c r="L227" s="123"/>
      <c r="M227" s="72"/>
      <c r="N227" s="72"/>
      <c r="O227" s="72"/>
      <c r="P227" s="72"/>
      <c r="Q227" s="72"/>
      <c r="R227" s="72"/>
      <c r="S227" s="72"/>
      <c r="T227" s="72"/>
      <c r="U227" s="131"/>
      <c r="V227" s="131"/>
    </row>
    <row r="228" spans="1:22" ht="20.100000000000001" customHeight="1" x14ac:dyDescent="0.3">
      <c r="A228" s="18"/>
      <c r="B228" s="18"/>
      <c r="C228" s="141"/>
      <c r="D228" s="18"/>
      <c r="E228" s="18"/>
      <c r="F228" s="18"/>
      <c r="G228" s="97"/>
      <c r="H228" s="30"/>
      <c r="I228" s="18"/>
      <c r="J228" s="18"/>
      <c r="K228" s="30"/>
      <c r="L228" s="121"/>
      <c r="M228" s="77"/>
      <c r="N228" s="77"/>
      <c r="O228" s="77"/>
      <c r="P228" s="77"/>
      <c r="Q228" s="77"/>
      <c r="R228" s="77"/>
      <c r="S228" s="77"/>
      <c r="T228" s="77"/>
      <c r="U228" s="133"/>
      <c r="V228" s="133"/>
    </row>
    <row r="229" spans="1:22" ht="20.100000000000001" customHeight="1" x14ac:dyDescent="0.3">
      <c r="A229" s="10"/>
      <c r="B229" s="11"/>
      <c r="C229" s="134"/>
      <c r="D229" s="11"/>
      <c r="E229" s="11"/>
      <c r="F229" s="11"/>
      <c r="G229" s="98"/>
      <c r="H229" s="66"/>
      <c r="I229" s="11"/>
      <c r="J229" s="11"/>
      <c r="K229" s="66"/>
      <c r="L229" s="122"/>
      <c r="M229" s="78"/>
      <c r="N229" s="78"/>
      <c r="O229" s="78"/>
      <c r="P229" s="78"/>
      <c r="Q229" s="78"/>
      <c r="R229" s="78"/>
      <c r="S229" s="78"/>
      <c r="T229" s="78"/>
      <c r="U229" s="134"/>
      <c r="V229" s="134"/>
    </row>
    <row r="230" spans="1:22" ht="20.100000000000001" customHeight="1" x14ac:dyDescent="0.3">
      <c r="A230" s="12"/>
      <c r="B230" s="13"/>
      <c r="C230" s="13"/>
      <c r="D230" s="13"/>
      <c r="E230" s="13"/>
      <c r="F230" s="13"/>
      <c r="G230" s="83"/>
      <c r="H230" s="64"/>
      <c r="I230" s="144"/>
      <c r="J230" s="13"/>
      <c r="K230" s="64"/>
      <c r="L230" s="116"/>
      <c r="M230" s="74"/>
      <c r="N230" s="74"/>
      <c r="O230" s="75"/>
      <c r="P230" s="74"/>
      <c r="Q230" s="74"/>
      <c r="R230" s="74"/>
      <c r="S230" s="145"/>
      <c r="T230" s="145"/>
      <c r="U230" s="144"/>
      <c r="V230" s="24"/>
    </row>
    <row r="231" spans="1:22" ht="20.100000000000001" customHeight="1" x14ac:dyDescent="0.3">
      <c r="A231" s="144"/>
      <c r="B231" s="144"/>
      <c r="C231" s="144"/>
      <c r="D231" s="144"/>
      <c r="E231" s="144"/>
      <c r="F231" s="144"/>
      <c r="G231" s="83"/>
      <c r="H231" s="64"/>
      <c r="I231" s="144"/>
      <c r="J231" s="144"/>
      <c r="K231" s="64"/>
      <c r="L231" s="116"/>
      <c r="M231" s="145"/>
      <c r="N231" s="145"/>
      <c r="O231" s="145"/>
      <c r="P231" s="145"/>
      <c r="Q231" s="145"/>
      <c r="R231" s="145"/>
      <c r="S231" s="145"/>
      <c r="T231" s="145"/>
      <c r="U231" s="144"/>
      <c r="V231" s="144"/>
    </row>
    <row r="232" spans="1:22" ht="20.100000000000001" customHeight="1" x14ac:dyDescent="0.3">
      <c r="A232" s="15"/>
      <c r="B232" s="15"/>
      <c r="C232" s="41"/>
      <c r="D232" s="15"/>
      <c r="E232" s="15"/>
      <c r="F232" s="15"/>
      <c r="G232" s="92"/>
      <c r="H232" s="29"/>
      <c r="I232" s="16"/>
      <c r="J232" s="32"/>
      <c r="K232" s="29"/>
      <c r="L232" s="123"/>
      <c r="M232" s="72"/>
      <c r="N232" s="72"/>
      <c r="O232" s="72"/>
      <c r="P232" s="72"/>
      <c r="Q232" s="72"/>
      <c r="R232" s="72"/>
      <c r="S232" s="72"/>
      <c r="T232" s="72"/>
      <c r="U232" s="131"/>
      <c r="V232" s="131"/>
    </row>
    <row r="233" spans="1:22" ht="20.100000000000001" customHeight="1" x14ac:dyDescent="0.3">
      <c r="A233" s="15"/>
      <c r="B233" s="15"/>
      <c r="C233" s="41"/>
      <c r="D233" s="15"/>
      <c r="E233" s="15"/>
      <c r="F233" s="15"/>
      <c r="G233" s="92"/>
      <c r="H233" s="29"/>
      <c r="I233" s="16"/>
      <c r="J233" s="32"/>
      <c r="K233" s="29"/>
      <c r="L233" s="123"/>
      <c r="M233" s="72"/>
      <c r="N233" s="72"/>
      <c r="O233" s="72"/>
      <c r="P233" s="72"/>
      <c r="Q233" s="72"/>
      <c r="R233" s="72"/>
      <c r="S233" s="72"/>
      <c r="T233" s="72"/>
      <c r="U233" s="131"/>
      <c r="V233" s="131"/>
    </row>
    <row r="234" spans="1:22" ht="20.100000000000001" customHeight="1" x14ac:dyDescent="0.3">
      <c r="A234" s="15"/>
      <c r="B234" s="15"/>
      <c r="C234" s="41"/>
      <c r="D234" s="15"/>
      <c r="E234" s="15"/>
      <c r="F234" s="15"/>
      <c r="G234" s="92"/>
      <c r="H234" s="29"/>
      <c r="I234" s="16"/>
      <c r="J234" s="32"/>
      <c r="K234" s="29"/>
      <c r="L234" s="123"/>
      <c r="M234" s="72"/>
      <c r="N234" s="72"/>
      <c r="O234" s="72"/>
      <c r="P234" s="72"/>
      <c r="Q234" s="72"/>
      <c r="R234" s="72"/>
      <c r="S234" s="72"/>
      <c r="T234" s="72"/>
      <c r="U234" s="131"/>
      <c r="V234" s="131"/>
    </row>
    <row r="235" spans="1:22" ht="20.100000000000001" customHeight="1" x14ac:dyDescent="0.3">
      <c r="A235" s="15"/>
      <c r="B235" s="15"/>
      <c r="C235" s="41"/>
      <c r="D235" s="15"/>
      <c r="E235" s="19"/>
      <c r="F235" s="19"/>
      <c r="G235" s="99"/>
      <c r="H235" s="67"/>
      <c r="I235" s="16"/>
      <c r="J235" s="19"/>
      <c r="K235" s="29"/>
      <c r="L235" s="123"/>
      <c r="M235" s="72"/>
      <c r="N235" s="72"/>
      <c r="O235" s="72"/>
      <c r="P235" s="72"/>
      <c r="Q235" s="72"/>
      <c r="R235" s="72"/>
      <c r="S235" s="72"/>
      <c r="T235" s="72"/>
      <c r="U235" s="131"/>
      <c r="V235" s="131"/>
    </row>
    <row r="236" spans="1:22" ht="20.100000000000001" customHeight="1" x14ac:dyDescent="0.3">
      <c r="A236" s="15"/>
      <c r="B236" s="15"/>
      <c r="C236" s="41"/>
      <c r="D236" s="15"/>
      <c r="E236" s="19"/>
      <c r="F236" s="19"/>
      <c r="G236" s="99"/>
      <c r="H236" s="67"/>
      <c r="I236" s="16"/>
      <c r="J236" s="19"/>
      <c r="K236" s="29"/>
      <c r="L236" s="123"/>
      <c r="M236" s="72"/>
      <c r="N236" s="72"/>
      <c r="O236" s="72"/>
      <c r="P236" s="72"/>
      <c r="Q236" s="72"/>
      <c r="R236" s="72"/>
      <c r="S236" s="72"/>
      <c r="T236" s="72"/>
      <c r="U236" s="131"/>
      <c r="V236" s="131"/>
    </row>
    <row r="237" spans="1:22" ht="20.100000000000001" customHeight="1" x14ac:dyDescent="0.3">
      <c r="A237" s="18"/>
      <c r="B237" s="18"/>
      <c r="C237" s="141"/>
      <c r="D237" s="18"/>
      <c r="E237" s="18"/>
      <c r="F237" s="18"/>
      <c r="G237" s="97"/>
      <c r="H237" s="30"/>
      <c r="I237" s="18"/>
      <c r="J237" s="18"/>
      <c r="K237" s="30"/>
      <c r="L237" s="121"/>
      <c r="M237" s="77"/>
      <c r="N237" s="77"/>
      <c r="O237" s="77"/>
      <c r="P237" s="77"/>
      <c r="Q237" s="77"/>
      <c r="R237" s="77"/>
      <c r="S237" s="77"/>
      <c r="T237" s="77"/>
      <c r="U237" s="133"/>
      <c r="V237" s="133"/>
    </row>
  </sheetData>
  <dataConsolidate/>
  <mergeCells count="5">
    <mergeCell ref="M3:N3"/>
    <mergeCell ref="O3:P3"/>
    <mergeCell ref="Q3:R3"/>
    <mergeCell ref="S3:T3"/>
    <mergeCell ref="U3:V3"/>
  </mergeCells>
  <printOptions horizontalCentered="1"/>
  <pageMargins left="0" right="0" top="7.874015748031496E-2" bottom="0.27559055118110237" header="0" footer="0"/>
  <pageSetup paperSize="9" scale="37"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Capa</vt:lpstr>
      <vt:lpstr>Multiplos &gt;&gt;</vt:lpstr>
      <vt:lpstr>Multiplos</vt:lpstr>
      <vt:lpstr>Operacional &gt;&gt;</vt:lpstr>
      <vt:lpstr>Operacional</vt:lpstr>
      <vt:lpstr>Screenings</vt:lpstr>
      <vt:lpstr>Aux</vt:lpstr>
      <vt:lpstr>Valores</vt:lpstr>
      <vt:lpstr>VALORES 2</vt:lpstr>
      <vt:lpstr>Disclaimer (2)</vt:lpstr>
      <vt:lpstr>Capa!Print_Area</vt:lpstr>
      <vt:lpstr>'Disclaimer (2)'!Print_Area</vt:lpstr>
      <vt:lpstr>Multiplos!Print_Area</vt:lpstr>
      <vt:lpstr>Operacional!Print_Area</vt:lpstr>
      <vt:lpstr>Screenings!Print_Area</vt:lpstr>
      <vt:lpstr>Valores!Print_Area</vt:lpstr>
      <vt:lpstr>'VALORES 2'!Print_Area</vt:lpstr>
      <vt:lpstr>Multiplos!Print_Titles</vt:lpstr>
      <vt:lpstr>Operacional!Print_Titles</vt:lpstr>
      <vt:lpstr>Screenings!Print_Titles</vt:lpstr>
      <vt:lpstr>Valores!Print_Titles</vt:lpstr>
      <vt:lpstr>'VALORES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Caio Souza</cp:lastModifiedBy>
  <cp:lastPrinted>2024-12-19T12:32:26Z</cp:lastPrinted>
  <dcterms:created xsi:type="dcterms:W3CDTF">2021-02-12T22:23:53Z</dcterms:created>
  <dcterms:modified xsi:type="dcterms:W3CDTF">2024-12-19T12:35:00Z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1416756441</vt:lpwstr>
  </property>
  <property fmtid="{D5CDD505-2E9C-101B-9397-08002B2CF9AE}" pid="3" name="EcoUpdateMessage">
    <vt:lpwstr>2024/11/22-15:27:21</vt:lpwstr>
  </property>
  <property fmtid="{D5CDD505-2E9C-101B-9397-08002B2CF9AE}" pid="4" name="EcoUpdateStatus">
    <vt:lpwstr>2024-11-21=BRA:St,ME,TP;USA:St,ME;ARG:St,ME,Fd,TP;MEX:St,ME,Fd,TP;CHL:St,ME;COL:St,ME;PER:St,ME;SAU:St|2024-11-22=BRA:Fd|2022-10-17=USA:TP|2024-11-20=CHL:Fd;PER:Fd,TP|2021-11-17=CHL:TP|2014-02-26=VEN:St|2002-11-08=JPN:St|2024-11-19=GBR:St,ME|2016-08-18=NNN:St|2024-11-18=COL:Fd|2007-01-31=ESP:St|2003-01-29=CHN:St|2003-01-28=TWN:St|2003-01-30=HKG:St;KOR:St|2023-01-19=OTH:St|2024-06-30=PAN:St|2024-06-24=SAU:ME</vt:lpwstr>
  </property>
  <property fmtid="{D5CDD505-2E9C-101B-9397-08002B2CF9AE}" pid="5" name="MSIP_Label_e6a9157b-bcf3-4eac-b03e-7cf007ba9fdf_Enabled">
    <vt:lpwstr>true</vt:lpwstr>
  </property>
  <property fmtid="{D5CDD505-2E9C-101B-9397-08002B2CF9AE}" pid="6" name="MSIP_Label_e6a9157b-bcf3-4eac-b03e-7cf007ba9fdf_SetDate">
    <vt:lpwstr>2024-04-11T23:07:49Z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bbd03f63-fdee-4001-9104-c80522f06ce7</vt:lpwstr>
  </property>
  <property fmtid="{D5CDD505-2E9C-101B-9397-08002B2CF9AE}" pid="11" name="MSIP_Label_e6a9157b-bcf3-4eac-b03e-7cf007ba9fdf_ContentBits">
    <vt:lpwstr>2</vt:lpwstr>
  </property>
</Properties>
</file>